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診断(フロー)情報" sheetId="1" r:id="rId4"/>
  </sheets>
  <definedNames/>
  <calcPr/>
</workbook>
</file>

<file path=xl/sharedStrings.xml><?xml version="1.0" encoding="utf-8"?>
<sst xmlns="http://schemas.openxmlformats.org/spreadsheetml/2006/main" count="1553" uniqueCount="147">
  <si>
    <t>必須項目数</t>
  </si>
  <si>
    <t>残り</t>
  </si>
  <si>
    <t>注意</t>
  </si>
  <si>
    <t>画像や文言の差し替えにはおよそ3営業日が必要です。
以下は、一度登録すると同一URLで差し替えができません(別URLの発行が必要です)
１．出題形式：選択した形式で固定
２．診断種別：選択した種別で固定
３．設問数・選択肢設定：設問・選択肢の追加と削除、点数配分は変更不可(文言の変更は可)
４．結果数設定：結果の追加と削除、点数範囲の変更不可</t>
  </si>
  <si>
    <t>基本情報</t>
  </si>
  <si>
    <t>▼デモ版設定・記入例▼</t>
  </si>
  <si>
    <t>▼ご提供原稿・素材▼</t>
  </si>
  <si>
    <t>完了</t>
  </si>
  <si>
    <t>利用有無</t>
  </si>
  <si>
    <t>項目</t>
  </si>
  <si>
    <t>表示場所/影響範囲</t>
  </si>
  <si>
    <t>項目設定</t>
  </si>
  <si>
    <t>備考</t>
  </si>
  <si>
    <t>仮画像・原稿</t>
  </si>
  <si>
    <t>画像・原稿</t>
  </si>
  <si>
    <t>未完了</t>
  </si>
  <si>
    <t>-</t>
  </si>
  <si>
    <t>企画タイトル</t>
  </si>
  <si>
    <t>全体</t>
  </si>
  <si>
    <t>必須</t>
  </si>
  <si>
    <t>100文字以内で設定ができます</t>
  </si>
  <si>
    <t>診断上限回数</t>
  </si>
  <si>
    <t>同一ユーザーが参加できる上限数を設定することができます。
1-100の間で設定ができます。</t>
  </si>
  <si>
    <t>トップ画像</t>
  </si>
  <si>
    <t>診断トップページ</t>
  </si>
  <si>
    <t>フォーマット：PNGまたはJPG
ファイル容量上限：2MB
ファイル名：半角英数字のみ</t>
  </si>
  <si>
    <r>
      <rPr/>
      <t xml:space="preserve">以下サンプル診断のトップ画像の大きさが「600×400」です。
</t>
    </r>
    <r>
      <rPr>
        <color rgb="FF1155CC"/>
        <u/>
      </rPr>
      <t>https://ft-prod.metabadgenft.com/diagnosis/top?id=6000047</t>
    </r>
  </si>
  <si>
    <t>PC側背景画像</t>
  </si>
  <si>
    <t>モバイル端末側背景画像</t>
  </si>
  <si>
    <t>しない</t>
  </si>
  <si>
    <t>企画説明文</t>
  </si>
  <si>
    <t>1,000文字以内で設定ができます</t>
  </si>
  <si>
    <r>
      <rPr>
        <rFont val="Arial"/>
      </rPr>
      <t xml:space="preserve">以下サンプル診断のトップに表示されている「あなたは何が得意なプランナー？」が企画説明文箇所です。
</t>
    </r>
    <r>
      <rPr>
        <rFont val="Arial"/>
        <color rgb="FF1155CC"/>
        <u/>
      </rPr>
      <t>https://ft-prod.metabadgenft.com/diagnosis/top?id=6000047</t>
    </r>
  </si>
  <si>
    <t>診断公開の日時指定
(Webページ表示のタイミング)</t>
  </si>
  <si>
    <t>指定しない場合は即時公開となります。</t>
  </si>
  <si>
    <t>指定する
　公開日時：</t>
  </si>
  <si>
    <t>診断期間の日時指定
(「クイズをはじめる」ボタンの活性タイミング)</t>
  </si>
  <si>
    <t>診断の公開期間、開始日、終了日を指定または指定をしないことができます。
「診断公開の日時指定」よりも「診断機関の日時指定」の設定が後の場合、トップページは表示されますがクイズへの参加が設定日時まで行うことができません。</t>
  </si>
  <si>
    <t>指定する
　公開日時：
　終了日時：
開始日のみ指定する
　公開日時：
終了日のみ指定する
　終了日時：</t>
  </si>
  <si>
    <t>「診断をはじめる」ボタン色</t>
  </si>
  <si>
    <t>[色指定]
カラーコード指定(例：#000000)</t>
  </si>
  <si>
    <t>「診断をはじめる」ボタン文字色</t>
  </si>
  <si>
    <t>「各設問の回答」ボタン色</t>
  </si>
  <si>
    <t>「各設問の回答」ボタン文字色</t>
  </si>
  <si>
    <t>フッターの表示</t>
  </si>
  <si>
    <t>フッターを表示するかしないかを選択できます
表示する場合は「ON」、しない場合は「OFF」</t>
  </si>
  <si>
    <t>フロー診断-診断種類選択</t>
  </si>
  <si>
    <t>診断結果の閲覧制限</t>
  </si>
  <si>
    <t>結果ページ</t>
  </si>
  <si>
    <t>制限なし：
共有されたURLから結果ページにアクセスができます。
診断参加権のある会員のみ閲覧可：
会員登録しているユーザーのみ結果ページへのアクセスが可能にできます。</t>
  </si>
  <si>
    <t>設問数</t>
  </si>
  <si>
    <t>※設問・選択肢の追加と削除、点数配分は変更不可(文言の変更は可)</t>
  </si>
  <si>
    <t>設問・回答設定</t>
  </si>
  <si>
    <t>設問のイメージ画像</t>
  </si>
  <si>
    <t>設問ページ</t>
  </si>
  <si>
    <t>フォーマット：PNGまたはJPG
ファイル容量上限：2MB
ファイル名：半角英数字のみ
推奨サイズ：400px × 160px</t>
  </si>
  <si>
    <t>設問</t>
  </si>
  <si>
    <t>50文字以内で設定ができます</t>
  </si>
  <si>
    <t>選択肢のイメージ画像</t>
  </si>
  <si>
    <t>フォーマット：PNGまたはJPG
ファイル容量上限：2MB
ファイル名：半角英数字のみ</t>
  </si>
  <si>
    <t>選択肢に画像を設定しない</t>
  </si>
  <si>
    <t>選択解答数</t>
  </si>
  <si>
    <t>回答1</t>
  </si>
  <si>
    <t>14文字以内で設定ができます</t>
  </si>
  <si>
    <t>回答2</t>
  </si>
  <si>
    <t>回答3</t>
  </si>
  <si>
    <t>回答4</t>
  </si>
  <si>
    <t>回答1画像</t>
  </si>
  <si>
    <t>回答2画像</t>
  </si>
  <si>
    <t>回答3画像</t>
  </si>
  <si>
    <t>回答4画像</t>
  </si>
  <si>
    <t>する</t>
  </si>
  <si>
    <t>結果数</t>
  </si>
  <si>
    <t>※結果の追加と削除、点数範囲の変更不可</t>
  </si>
  <si>
    <t>ランク設定</t>
  </si>
  <si>
    <t>タイトル</t>
  </si>
  <si>
    <t>リード文</t>
  </si>
  <si>
    <t>説明文</t>
  </si>
  <si>
    <t>画像</t>
  </si>
  <si>
    <r>
      <rPr>
        <rFont val="Arial"/>
        <color theme="1"/>
      </rPr>
      <t xml:space="preserve">フォーマット：PNGまたはJPG
ファイル容量上限：2MB
ファイル名：半角英数字のみ
</t>
    </r>
    <r>
      <rPr>
        <rFont val="Arial"/>
        <b/>
        <color rgb="FFFF0000"/>
      </rPr>
      <t>推奨サイズ：1,200px × 630px(Xで共有する場合)</t>
    </r>
  </si>
  <si>
    <r>
      <rPr>
        <color rgb="FF000000"/>
      </rPr>
      <t xml:space="preserve">以下サンプル診断のトップ画像の大きさが「2040×1360」です。
</t>
    </r>
    <r>
      <rPr>
        <color rgb="FF1155CC"/>
        <u/>
      </rPr>
      <t>https://ft-prod.metabadgenft.com/diagnosis/result?id=6000078&amp;principal=akc61z84995310</t>
    </r>
  </si>
  <si>
    <t>共有機能</t>
  </si>
  <si>
    <t>結果ページを共有リンクを設置するか選択ができます。</t>
  </si>
  <si>
    <t>・サイトURLコピー
・X（旧Twitter）へのシェア投稿
内容(120文字以内)</t>
  </si>
  <si>
    <t>リンク設置
(カスタムアクション)</t>
  </si>
  <si>
    <t>結果ページにリンクを最大8つまで設置することができます。</t>
  </si>
  <si>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</si>
  <si>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</si>
  <si>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</si>
  <si>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</si>
  <si>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</si>
  <si>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</si>
  <si>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</si>
  <si>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</si>
  <si>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</si>
  <si>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</si>
  <si>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</si>
  <si>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</si>
  <si>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</si>
  <si>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</si>
  <si>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</si>
  <si>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</si>
  <si>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</si>
  <si>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</si>
  <si>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</si>
  <si>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</si>
  <si>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</si>
  <si>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</si>
  <si>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</si>
  <si>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</si>
  <si>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</si>
  <si>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</si>
  <si>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</si>
  <si>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</si>
  <si>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</si>
  <si>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</si>
  <si>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</si>
  <si>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</si>
  <si>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</si>
  <si>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</si>
  <si>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</si>
  <si>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</si>
  <si>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</si>
  <si>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</si>
  <si>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</si>
  <si>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</si>
  <si>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</si>
  <si>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</si>
  <si>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</si>
  <si>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</si>
  <si>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</si>
  <si>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</si>
  <si>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</si>
  <si>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</si>
  <si>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</si>
  <si>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</si>
  <si>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</si>
  <si>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</si>
  <si>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</si>
  <si>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</si>
  <si>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</si>
  <si>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</si>
  <si>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</si>
  <si>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</si>
  <si>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</si>
  <si>
    <r>
      <rPr>
        <color rgb="FF000000"/>
      </rPr>
      <t xml:space="preserve">以下サンプル診断のトップ画像の大きさが「2040×1360」です。
</t>
    </r>
    <r>
      <rPr>
        <color rgb="FF1155CC"/>
        <u/>
      </rPr>
      <t>https://ft-prod.metabadgenft.com/diagnosis/result?id=6000078&amp;principal=akc61z84995310</t>
    </r>
  </si>
  <si>
    <r>
      <rPr>
        <rFont val="Arial"/>
        <b/>
        <color theme="1"/>
      </rPr>
      <t>リンクリード文(20文字以内)：
・リンク1</t>
    </r>
    <r>
      <rPr>
        <rFont val="Arial"/>
        <color theme="1"/>
      </rPr>
      <t xml:space="preserve">
リンク名(20文字以内)：
リンク先URL：
リンク表示形式：ボタン or 画像
ボタン文言(14文字以内)：
</t>
    </r>
    <r>
      <rPr>
        <rFont val="Arial"/>
        <b/>
        <color theme="1"/>
      </rPr>
      <t>・リンク2</t>
    </r>
    <r>
      <rPr>
        <rFont val="Arial"/>
        <color theme="1"/>
      </rPr>
      <t xml:space="preserve">
リンク名(20文字以内)：
リンク先URL：
リンク表示形式：ボタン or 画像
ボタン文言(14文字以内)：
</t>
    </r>
    <r>
      <rPr>
        <rFont val="Arial"/>
        <b/>
        <color theme="1"/>
      </rPr>
      <t>・リンク3</t>
    </r>
    <r>
      <rPr>
        <rFont val="Arial"/>
        <color theme="1"/>
      </rPr>
      <t xml:space="preserve">
リンク名(20文字以内)：
リンク先URL：
リンク表示形式：ボタン or 画像
ボタン文言(14文字以内)：
</t>
    </r>
    <r>
      <rPr>
        <rFont val="Arial"/>
        <b/>
        <color theme="1"/>
      </rPr>
      <t>・リンク4</t>
    </r>
    <r>
      <rPr>
        <rFont val="Arial"/>
        <color theme="1"/>
      </rPr>
      <t xml:space="preserve">
リンク名(20文字以内)：
リンク先URL：
リンク表示形式：ボタン or 画像
ボタン文言(14文字以内)：</t>
    </r>
  </si>
</sst>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color theme="1"/>
      <name val="Arial"/>
      <scheme val="minor"/>
    </font>
    <font>
      <sz val="13.0"/>
      <color rgb="FFFF0000"/>
      <name val="Arial"/>
      <scheme val="minor"/>
    </font>
    <font>
      <sz val="12.0"/>
      <color rgb="FFFF0000"/>
      <name val="Arial"/>
      <scheme val="minor"/>
    </font>
    <font>
      <color rgb="FFFFFFFF"/>
      <name val="Arial"/>
      <scheme val="minor"/>
    </font>
    <font>
      <u/>
      <color rgb="FF0000FF"/>
    </font>
    <font>
      <color rgb="FF0000FF"/>
      <name val="Arial"/>
    </font>
    <font>
      <color rgb="FFFF0000"/>
      <name val="Arial"/>
      <scheme val="minor"/>
    </font>
    <font>
      <color theme="1"/>
      <name val="Arial"/>
    </font>
    <font>
      <b/>
      <color rgb="FFFF0000"/>
      <name val="Arial"/>
      <scheme val="minor"/>
    </font>
    <font>
      <b/>
      <color theme="1"/>
      <name val="Arial"/>
    </font>
    <font>
      <b/>
      <color theme="1"/>
      <name val="Arial"/>
      <scheme val="minor"/>
    </font>
    <font>
      <color rgb="FF000000"/>
    </font>
  </fonts>
  <fills count="10">
    <fill>
      <patternFill patternType="none"/>
    </fill>
    <fill>
      <patternFill patternType="lightGray"/>
    </fill>
    <fill>
      <patternFill patternType="solid">
        <fgColor rgb="FFFCE5CD"/>
        <bgColor rgb="FFFCE5CD"/>
      </patternFill>
    </fill>
    <fill>
      <patternFill patternType="solid">
        <fgColor rgb="FFFFFF00"/>
        <bgColor rgb="FFFFFF00"/>
      </patternFill>
    </fill>
    <fill>
      <patternFill patternType="solid">
        <fgColor rgb="FFFFE599"/>
        <bgColor rgb="FFFFE599"/>
      </patternFill>
    </fill>
    <fill>
      <patternFill patternType="solid">
        <fgColor rgb="FF4A86E8"/>
        <bgColor rgb="FF4A86E8"/>
      </patternFill>
    </fill>
    <fill>
      <patternFill patternType="solid">
        <fgColor rgb="FFFF9900"/>
        <bgColor rgb="FFFF9900"/>
      </patternFill>
    </fill>
    <fill>
      <patternFill patternType="solid">
        <fgColor rgb="FFFFF2CC"/>
        <bgColor rgb="FFFFF2CC"/>
      </patternFill>
    </fill>
    <fill>
      <patternFill patternType="solid">
        <fgColor rgb="FFCFE2F3"/>
        <bgColor rgb="FFCFE2F3"/>
      </patternFill>
    </fill>
    <fill>
      <patternFill patternType="solid">
        <fgColor rgb="FFFFFFFF"/>
        <bgColor rgb="FFFFFFFF"/>
      </patternFill>
    </fill>
  </fills>
  <borders count="7">
    <border/>
    <border>
      <left style="thick">
        <color rgb="FFFF0000"/>
      </left>
      <top style="thick">
        <color rgb="FFFF0000"/>
      </top>
      <bottom style="thick">
        <color rgb="FFFF0000"/>
      </bottom>
    </border>
    <border>
      <top style="thick">
        <color rgb="FFFF0000"/>
      </top>
      <bottom style="thick">
        <color rgb="FFFF0000"/>
      </bottom>
    </border>
    <border>
      <right style="thick">
        <color rgb="FFFF0000"/>
      </right>
      <top style="thick">
        <color rgb="FFFF0000"/>
      </top>
      <bottom style="thick">
        <color rgb="FFFF0000"/>
      </bottom>
    </border>
    <border>
      <top style="thick">
        <color rgb="FFFF0000"/>
      </top>
    </border>
    <border>
      <left style="medium">
        <color rgb="FFFF0000"/>
      </left>
      <top style="medium">
        <color rgb="FFFF0000"/>
      </top>
      <bottom style="medium">
        <color rgb="FFFF0000"/>
      </bottom>
    </border>
    <border>
      <right style="medium">
        <color rgb="FFFF0000"/>
      </right>
      <top style="medium">
        <color rgb="FFFF0000"/>
      </top>
      <bottom style="medium">
        <color rgb="FFFF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1" numFmtId="0" xfId="0" applyAlignment="1" applyFont="1">
      <alignment horizontal="center" vertical="center"/>
    </xf>
    <xf borderId="0" fillId="0" fontId="1" numFmtId="0" xfId="0" applyAlignment="1" applyFont="1">
      <alignment shrinkToFit="0" vertical="top" wrapText="1"/>
    </xf>
    <xf borderId="0" fillId="0" fontId="1" numFmtId="0" xfId="0" applyAlignment="1" applyFont="1">
      <alignment readingOrder="0" vertical="top"/>
    </xf>
    <xf borderId="0" fillId="2" fontId="1" numFmtId="0" xfId="0" applyAlignment="1" applyFill="1" applyFont="1">
      <alignment readingOrder="0" vertical="top"/>
    </xf>
    <xf borderId="0" fillId="2" fontId="1" numFmtId="0" xfId="0" applyAlignment="1" applyFont="1">
      <alignment vertical="top"/>
    </xf>
    <xf borderId="0" fillId="2" fontId="1" numFmtId="0" xfId="0" applyAlignment="1" applyFont="1">
      <alignment readingOrder="0" vertical="center"/>
    </xf>
    <xf borderId="0" fillId="2" fontId="1" numFmtId="0" xfId="0" applyAlignment="1" applyFont="1">
      <alignment vertical="center"/>
    </xf>
    <xf borderId="0" fillId="2" fontId="1" numFmtId="9" xfId="0" applyAlignment="1" applyFont="1" applyNumberFormat="1">
      <alignment vertical="center"/>
    </xf>
    <xf borderId="0" fillId="0" fontId="2" numFmtId="0" xfId="0" applyAlignment="1" applyFont="1">
      <alignment readingOrder="0" vertical="center"/>
    </xf>
    <xf borderId="0" fillId="0" fontId="1" numFmtId="0" xfId="0" applyAlignment="1" applyFont="1">
      <alignment vertical="center"/>
    </xf>
    <xf borderId="0" fillId="0" fontId="1" numFmtId="0" xfId="0" applyAlignment="1" applyFont="1">
      <alignment shrinkToFit="0" vertical="center" wrapText="1"/>
    </xf>
    <xf borderId="1" fillId="3" fontId="3" numFmtId="0" xfId="0" applyAlignment="1" applyBorder="1" applyFill="1" applyFont="1">
      <alignment readingOrder="0" vertical="top"/>
    </xf>
    <xf borderId="2" fillId="3" fontId="3" numFmtId="0" xfId="0" applyAlignment="1" applyBorder="1" applyFont="1">
      <alignment readingOrder="0" vertical="top"/>
    </xf>
    <xf borderId="2" fillId="3" fontId="1" numFmtId="0" xfId="0" applyAlignment="1" applyBorder="1" applyFont="1">
      <alignment vertical="center"/>
    </xf>
    <xf borderId="3" fillId="3" fontId="1" numFmtId="0" xfId="0" applyAlignment="1" applyBorder="1" applyFont="1">
      <alignment vertical="center"/>
    </xf>
    <xf borderId="0" fillId="4" fontId="1" numFmtId="0" xfId="0" applyAlignment="1" applyFill="1" applyFont="1">
      <alignment readingOrder="0" vertical="center"/>
    </xf>
    <xf borderId="0" fillId="4" fontId="1" numFmtId="0" xfId="0" applyAlignment="1" applyFont="1">
      <alignment vertical="center"/>
    </xf>
    <xf borderId="0" fillId="4" fontId="1" numFmtId="0" xfId="0" applyAlignment="1" applyFont="1">
      <alignment shrinkToFit="0" vertical="center" wrapText="1"/>
    </xf>
    <xf borderId="0" fillId="5" fontId="4" numFmtId="0" xfId="0" applyAlignment="1" applyFill="1" applyFont="1">
      <alignment readingOrder="0" shrinkToFit="0" vertical="center" wrapText="1"/>
    </xf>
    <xf borderId="0" fillId="6" fontId="4" numFmtId="0" xfId="0" applyAlignment="1" applyFill="1" applyFont="1">
      <alignment readingOrder="0" shrinkToFit="0" vertical="center" wrapText="1"/>
    </xf>
    <xf borderId="0" fillId="7" fontId="1" numFmtId="0" xfId="0" applyAlignment="1" applyFill="1" applyFont="1">
      <alignment horizontal="center" readingOrder="0" vertical="center"/>
    </xf>
    <xf borderId="0" fillId="7" fontId="1" numFmtId="0" xfId="0" applyAlignment="1" applyFont="1">
      <alignment horizontal="center" readingOrder="0" shrinkToFit="0" vertical="center" wrapText="1"/>
    </xf>
    <xf borderId="0" fillId="8" fontId="1" numFmtId="0" xfId="0" applyAlignment="1" applyFill="1" applyFont="1">
      <alignment horizontal="center" readingOrder="0" shrinkToFit="0" vertical="center" wrapText="1"/>
    </xf>
    <xf borderId="0" fillId="2" fontId="1" numFmtId="0" xfId="0" applyAlignment="1" applyFont="1">
      <alignment horizontal="center" readingOrder="0" shrinkToFit="0" vertical="center" wrapText="1"/>
    </xf>
    <xf borderId="0" fillId="0" fontId="1" numFmtId="0" xfId="0" applyAlignment="1" applyFont="1">
      <alignment horizontal="center"/>
    </xf>
    <xf borderId="0" fillId="0" fontId="1" numFmtId="0" xfId="0" applyAlignment="1" applyFont="1">
      <alignment horizontal="right" readingOrder="0"/>
    </xf>
    <xf borderId="0" fillId="0" fontId="1" numFmtId="0" xfId="0" applyAlignment="1" applyFont="1">
      <alignment readingOrder="0" vertical="center"/>
    </xf>
    <xf borderId="0" fillId="0" fontId="1" numFmtId="0" xfId="0" applyAlignment="1" applyFont="1">
      <alignment horizontal="center" readingOrder="0" vertical="center"/>
    </xf>
    <xf borderId="0" fillId="0" fontId="1" numFmtId="0" xfId="0" applyAlignment="1" applyFont="1">
      <alignment readingOrder="0" shrinkToFit="0" vertical="center" wrapText="1"/>
    </xf>
    <xf borderId="0" fillId="0" fontId="1" numFmtId="0" xfId="0" applyAlignment="1" applyFont="1">
      <alignment readingOrder="0" shrinkToFit="0" vertical="center" wrapText="1"/>
    </xf>
    <xf borderId="0" fillId="0" fontId="5" numFmtId="0" xfId="0" applyAlignment="1" applyFont="1">
      <alignment readingOrder="0" shrinkToFit="0" vertical="center" wrapText="1"/>
    </xf>
    <xf borderId="0" fillId="0" fontId="1" numFmtId="0" xfId="0" applyAlignment="1" applyFont="1">
      <alignment horizontal="left" readingOrder="0" shrinkToFit="0" vertical="center" wrapText="1"/>
    </xf>
    <xf borderId="0" fillId="0" fontId="1" numFmtId="0" xfId="0" applyAlignment="1" applyFont="1">
      <alignment readingOrder="0" shrinkToFit="0" vertical="center" wrapText="1"/>
    </xf>
    <xf borderId="0" fillId="0" fontId="6" numFmtId="0" xfId="0" applyAlignment="1" applyFont="1">
      <alignment readingOrder="0" shrinkToFit="0" vertical="center" wrapText="1"/>
    </xf>
    <xf borderId="0" fillId="0" fontId="7" numFmtId="0" xfId="0" applyAlignment="1" applyFont="1">
      <alignment horizontal="center" readingOrder="0" vertical="center"/>
    </xf>
    <xf borderId="0" fillId="0" fontId="1" numFmtId="0" xfId="0" applyAlignment="1" applyFont="1">
      <alignment readingOrder="0" shrinkToFit="0" vertical="top" wrapText="1"/>
    </xf>
    <xf borderId="0" fillId="0" fontId="1" numFmtId="0" xfId="0" applyAlignment="1" applyFont="1">
      <alignment horizontal="left" readingOrder="0" shrinkToFit="0" vertical="top" wrapText="1"/>
    </xf>
    <xf borderId="0" fillId="0" fontId="1" numFmtId="0" xfId="0" applyAlignment="1" applyFont="1">
      <alignment horizontal="left" readingOrder="0" shrinkToFit="0" vertical="center" wrapText="1"/>
    </xf>
    <xf borderId="0" fillId="0" fontId="8" numFmtId="0" xfId="0" applyAlignment="1" applyFont="1">
      <alignment horizontal="center" vertical="center"/>
    </xf>
    <xf borderId="0" fillId="0" fontId="8" numFmtId="0" xfId="0" applyAlignment="1" applyFont="1">
      <alignment vertical="center"/>
    </xf>
    <xf borderId="0" fillId="0" fontId="8" numFmtId="0" xfId="0" applyAlignment="1" applyFont="1">
      <alignment readingOrder="0" vertical="center"/>
    </xf>
    <xf borderId="0" fillId="9" fontId="8" numFmtId="0" xfId="0" applyAlignment="1" applyFill="1" applyFont="1">
      <alignment readingOrder="0" shrinkToFit="0" vertical="center" wrapText="1"/>
    </xf>
    <xf borderId="1" fillId="3" fontId="9" numFmtId="0" xfId="0" applyAlignment="1" applyBorder="1" applyFont="1">
      <alignment readingOrder="0" vertical="center"/>
    </xf>
    <xf borderId="3" fillId="3" fontId="1" numFmtId="0" xfId="0" applyAlignment="1" applyBorder="1" applyFont="1">
      <alignment horizontal="center" readingOrder="0" vertical="center"/>
    </xf>
    <xf borderId="0" fillId="0" fontId="9" numFmtId="0" xfId="0" applyAlignment="1" applyFont="1">
      <alignment readingOrder="0" vertical="center"/>
    </xf>
    <xf borderId="4" fillId="4" fontId="8" numFmtId="0" xfId="0" applyAlignment="1" applyBorder="1" applyFont="1">
      <alignment readingOrder="0" shrinkToFit="0" vertical="center" wrapText="0"/>
    </xf>
    <xf borderId="0" fillId="4" fontId="8" numFmtId="0" xfId="0" applyAlignment="1" applyFont="1">
      <alignment vertical="center"/>
    </xf>
    <xf borderId="0" fillId="5" fontId="8" numFmtId="0" xfId="0" applyAlignment="1" applyFont="1">
      <alignment vertical="center"/>
    </xf>
    <xf borderId="0" fillId="6" fontId="8" numFmtId="0" xfId="0" applyAlignment="1" applyFont="1">
      <alignment vertical="center"/>
    </xf>
    <xf borderId="0" fillId="7" fontId="8" numFmtId="0" xfId="0" applyAlignment="1" applyFont="1">
      <alignment horizontal="center" vertical="center"/>
    </xf>
    <xf borderId="0" fillId="7" fontId="8" numFmtId="0" xfId="0" applyAlignment="1" applyFont="1">
      <alignment horizontal="center" shrinkToFit="0" vertical="center" wrapText="1"/>
    </xf>
    <xf borderId="0" fillId="8" fontId="8" numFmtId="0" xfId="0" applyAlignment="1" applyFont="1">
      <alignment horizontal="center" shrinkToFit="0" vertical="center" wrapText="1"/>
    </xf>
    <xf borderId="0" fillId="2" fontId="8" numFmtId="0" xfId="0" applyAlignment="1" applyFont="1">
      <alignment horizontal="center" shrinkToFit="0" vertical="center" wrapText="1"/>
    </xf>
    <xf borderId="0" fillId="0" fontId="10" numFmtId="0" xfId="0" applyAlignment="1" applyFont="1">
      <alignment readingOrder="0" vertical="center"/>
    </xf>
    <xf borderId="0" fillId="0" fontId="8" numFmtId="0" xfId="0" applyAlignment="1" applyFont="1">
      <alignment vertical="center"/>
    </xf>
    <xf borderId="0" fillId="0" fontId="8" numFmtId="0" xfId="0" applyAlignment="1" applyFont="1">
      <alignment horizontal="center" vertical="center"/>
    </xf>
    <xf borderId="0" fillId="9" fontId="8" numFmtId="0" xfId="0" applyAlignment="1" applyFont="1">
      <alignment readingOrder="0" vertical="center"/>
    </xf>
    <xf borderId="0" fillId="9" fontId="8" numFmtId="0" xfId="0" applyAlignment="1" applyFont="1">
      <alignment horizontal="center" readingOrder="0" vertical="center"/>
    </xf>
    <xf borderId="0" fillId="9" fontId="8" numFmtId="0" xfId="0" applyAlignment="1" applyFont="1">
      <alignment vertical="center"/>
    </xf>
    <xf borderId="0" fillId="9" fontId="8" numFmtId="0" xfId="0" applyAlignment="1" applyFont="1">
      <alignment shrinkToFit="0" vertical="center" wrapText="1"/>
    </xf>
    <xf borderId="0" fillId="9" fontId="8" numFmtId="0" xfId="0" applyAlignment="1" applyFont="1">
      <alignment vertical="center"/>
    </xf>
    <xf borderId="0" fillId="9" fontId="10" numFmtId="0" xfId="0" applyAlignment="1" applyFont="1">
      <alignment vertical="center"/>
    </xf>
    <xf borderId="0" fillId="0" fontId="8" numFmtId="0" xfId="0" applyAlignment="1" applyFont="1">
      <alignment horizontal="center" readingOrder="0" vertical="center"/>
    </xf>
    <xf borderId="0" fillId="9" fontId="8" numFmtId="0" xfId="0" applyAlignment="1" applyFont="1">
      <alignment horizontal="center" vertical="center"/>
    </xf>
    <xf borderId="0" fillId="0" fontId="8" numFmtId="0" xfId="0" applyAlignment="1" applyFont="1">
      <alignment shrinkToFit="0" vertical="center" wrapText="1"/>
    </xf>
    <xf borderId="5" fillId="3" fontId="9" numFmtId="0" xfId="0" applyAlignment="1" applyBorder="1" applyFont="1">
      <alignment readingOrder="0" vertical="center"/>
    </xf>
    <xf borderId="6" fillId="3" fontId="1" numFmtId="0" xfId="0" applyAlignment="1" applyBorder="1" applyFont="1">
      <alignment horizontal="center" readingOrder="0" vertical="center"/>
    </xf>
    <xf borderId="0" fillId="0" fontId="9" numFmtId="0" xfId="0" applyAlignment="1" applyFont="1">
      <alignment readingOrder="0"/>
    </xf>
    <xf borderId="0" fillId="0" fontId="1" numFmtId="0" xfId="0" applyAlignment="1" applyFont="1">
      <alignment readingOrder="0" shrinkToFit="0" vertical="top" wrapText="1"/>
    </xf>
    <xf borderId="0" fillId="4" fontId="1" numFmtId="0" xfId="0" applyAlignment="1" applyFont="1">
      <alignment shrinkToFit="0" vertical="top" wrapText="1"/>
    </xf>
    <xf borderId="0" fillId="5" fontId="4" numFmtId="0" xfId="0" applyAlignment="1" applyFont="1">
      <alignment readingOrder="0" shrinkToFit="0" vertical="top" wrapText="1"/>
    </xf>
    <xf borderId="0" fillId="7" fontId="1" numFmtId="0" xfId="0" applyAlignment="1" applyFont="1">
      <alignment horizontal="center" readingOrder="0" vertical="top"/>
    </xf>
    <xf borderId="0" fillId="7" fontId="1" numFmtId="0" xfId="0" applyAlignment="1" applyFont="1">
      <alignment horizontal="center" readingOrder="0" shrinkToFit="0" vertical="top" wrapText="1"/>
    </xf>
    <xf borderId="0" fillId="8" fontId="1" numFmtId="0" xfId="0" applyAlignment="1" applyFont="1">
      <alignment horizontal="center" readingOrder="0" shrinkToFit="0" vertical="top" wrapText="1"/>
    </xf>
    <xf borderId="0" fillId="0" fontId="11" numFmtId="0" xfId="0" applyAlignment="1" applyFont="1">
      <alignment readingOrder="0" vertical="center"/>
    </xf>
    <xf borderId="0" fillId="0" fontId="12" numFmtId="0" xfId="0" applyAlignment="1" applyFont="1">
      <alignment readingOrder="0" shrinkToFit="0" vertical="top" wrapText="1"/>
    </xf>
  </cellXfs>
  <cellStyles count="1">
    <cellStyle xfId="0" name="Normal" builtinId="0"/>
  </cellStyles>
  <dxfs count="3">
    <dxf>
      <font/>
      <fill>
        <patternFill patternType="solid">
          <fgColor rgb="FFD9D9D9"/>
          <bgColor rgb="FFD9D9D9"/>
        </patternFill>
      </fill>
      <border/>
    </dxf>
    <dxf>
      <font>
        <color rgb="FFFF0000"/>
      </font>
      <fill>
        <patternFill patternType="none"/>
      </fill>
      <border/>
    </dxf>
    <dxf>
      <font>
        <color rgb="FFFF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ft-prod.metabadgenft.com/diagnosis/result?id=6000078&amp;principal=akc61z84995310" TargetMode="External"/><Relationship Id="rId22" Type="http://schemas.openxmlformats.org/officeDocument/2006/relationships/hyperlink" Target="https://ft-prod.metabadgenft.com/diagnosis/result?id=6000078&amp;principal=akc61z84995310" TargetMode="External"/><Relationship Id="rId21" Type="http://schemas.openxmlformats.org/officeDocument/2006/relationships/hyperlink" Target="https://ft-prod.metabadgenft.com/diagnosis/result?id=6000078&amp;principal=akc61z84995310" TargetMode="External"/><Relationship Id="rId24" Type="http://schemas.openxmlformats.org/officeDocument/2006/relationships/hyperlink" Target="https://ft-prod.metabadgenft.com/diagnosis/result?id=6000078&amp;principal=akc61z84995310" TargetMode="External"/><Relationship Id="rId23" Type="http://schemas.openxmlformats.org/officeDocument/2006/relationships/hyperlink" Target="https://ft-prod.metabadgenft.com/diagnosis/result?id=6000078&amp;principal=akc61z84995310" TargetMode="External"/><Relationship Id="rId1" Type="http://schemas.openxmlformats.org/officeDocument/2006/relationships/hyperlink" Target="https://ft-prod.metabadgenft.com/diagnosis/top?id=6000047" TargetMode="External"/><Relationship Id="rId2" Type="http://schemas.openxmlformats.org/officeDocument/2006/relationships/hyperlink" Target="https://ft-prod.metabadgenft.com/diagnosis/top?id=6000047" TargetMode="External"/><Relationship Id="rId3" Type="http://schemas.openxmlformats.org/officeDocument/2006/relationships/hyperlink" Target="https://ft-prod.metabadgenft.com/diagnosis/result?id=6000078&amp;principal=akc61z84995310" TargetMode="External"/><Relationship Id="rId4" Type="http://schemas.openxmlformats.org/officeDocument/2006/relationships/hyperlink" Target="https://ft-prod.metabadgenft.com/diagnosis/result?id=6000078&amp;principal=akc61z84995310" TargetMode="External"/><Relationship Id="rId9" Type="http://schemas.openxmlformats.org/officeDocument/2006/relationships/hyperlink" Target="https://ft-prod.metabadgenft.com/diagnosis/result?id=6000078&amp;principal=akc61z84995310" TargetMode="External"/><Relationship Id="rId26" Type="http://schemas.openxmlformats.org/officeDocument/2006/relationships/hyperlink" Target="https://ft-prod.metabadgenft.com/diagnosis/result?id=6000078&amp;principal=akc61z84995310" TargetMode="External"/><Relationship Id="rId25" Type="http://schemas.openxmlformats.org/officeDocument/2006/relationships/hyperlink" Target="https://ft-prod.metabadgenft.com/diagnosis/result?id=6000078&amp;principal=akc61z84995310" TargetMode="External"/><Relationship Id="rId28" Type="http://schemas.openxmlformats.org/officeDocument/2006/relationships/hyperlink" Target="https://ft-prod.metabadgenft.com/diagnosis/result?id=6000078&amp;principal=akc61z84995310" TargetMode="External"/><Relationship Id="rId27" Type="http://schemas.openxmlformats.org/officeDocument/2006/relationships/hyperlink" Target="https://ft-prod.metabadgenft.com/diagnosis/result?id=6000078&amp;principal=akc61z84995310" TargetMode="External"/><Relationship Id="rId5" Type="http://schemas.openxmlformats.org/officeDocument/2006/relationships/hyperlink" Target="https://ft-prod.metabadgenft.com/diagnosis/result?id=6000078&amp;principal=akc61z84995310" TargetMode="External"/><Relationship Id="rId6" Type="http://schemas.openxmlformats.org/officeDocument/2006/relationships/hyperlink" Target="https://ft-prod.metabadgenft.com/diagnosis/result?id=6000078&amp;principal=akc61z84995310" TargetMode="External"/><Relationship Id="rId29" Type="http://schemas.openxmlformats.org/officeDocument/2006/relationships/hyperlink" Target="https://ft-prod.metabadgenft.com/diagnosis/result?id=6000078&amp;principal=akc61z84995310" TargetMode="External"/><Relationship Id="rId7" Type="http://schemas.openxmlformats.org/officeDocument/2006/relationships/hyperlink" Target="https://ft-prod.metabadgenft.com/diagnosis/result?id=6000078&amp;principal=akc61z84995310" TargetMode="External"/><Relationship Id="rId8" Type="http://schemas.openxmlformats.org/officeDocument/2006/relationships/hyperlink" Target="https://ft-prod.metabadgenft.com/diagnosis/result?id=6000078&amp;principal=akc61z84995310" TargetMode="External"/><Relationship Id="rId31" Type="http://schemas.openxmlformats.org/officeDocument/2006/relationships/hyperlink" Target="https://ft-prod.metabadgenft.com/diagnosis/result?id=6000078&amp;principal=akc61z84995310" TargetMode="External"/><Relationship Id="rId30" Type="http://schemas.openxmlformats.org/officeDocument/2006/relationships/hyperlink" Target="https://ft-prod.metabadgenft.com/diagnosis/result?id=6000078&amp;principal=akc61z84995310" TargetMode="External"/><Relationship Id="rId11" Type="http://schemas.openxmlformats.org/officeDocument/2006/relationships/hyperlink" Target="https://ft-prod.metabadgenft.com/diagnosis/result?id=6000078&amp;principal=akc61z84995310" TargetMode="External"/><Relationship Id="rId33" Type="http://schemas.openxmlformats.org/officeDocument/2006/relationships/hyperlink" Target="https://ft-prod.metabadgenft.com/diagnosis/result?id=6000078&amp;principal=akc61z84995310" TargetMode="External"/><Relationship Id="rId10" Type="http://schemas.openxmlformats.org/officeDocument/2006/relationships/hyperlink" Target="https://ft-prod.metabadgenft.com/diagnosis/result?id=6000078&amp;principal=akc61z84995310" TargetMode="External"/><Relationship Id="rId32" Type="http://schemas.openxmlformats.org/officeDocument/2006/relationships/hyperlink" Target="https://ft-prod.metabadgenft.com/diagnosis/result?id=6000078&amp;principal=akc61z84995310" TargetMode="External"/><Relationship Id="rId13" Type="http://schemas.openxmlformats.org/officeDocument/2006/relationships/hyperlink" Target="https://ft-prod.metabadgenft.com/diagnosis/result?id=6000078&amp;principal=akc61z84995310" TargetMode="External"/><Relationship Id="rId12" Type="http://schemas.openxmlformats.org/officeDocument/2006/relationships/hyperlink" Target="https://ft-prod.metabadgenft.com/diagnosis/result?id=6000078&amp;principal=akc61z84995310" TargetMode="External"/><Relationship Id="rId34" Type="http://schemas.openxmlformats.org/officeDocument/2006/relationships/drawing" Target="../drawings/drawing1.xml"/><Relationship Id="rId15" Type="http://schemas.openxmlformats.org/officeDocument/2006/relationships/hyperlink" Target="https://ft-prod.metabadgenft.com/diagnosis/result?id=6000078&amp;principal=akc61z84995310" TargetMode="External"/><Relationship Id="rId14" Type="http://schemas.openxmlformats.org/officeDocument/2006/relationships/hyperlink" Target="https://ft-prod.metabadgenft.com/diagnosis/result?id=6000078&amp;principal=akc61z84995310" TargetMode="External"/><Relationship Id="rId17" Type="http://schemas.openxmlformats.org/officeDocument/2006/relationships/hyperlink" Target="https://ft-prod.metabadgenft.com/diagnosis/result?id=6000078&amp;principal=akc61z84995310" TargetMode="External"/><Relationship Id="rId16" Type="http://schemas.openxmlformats.org/officeDocument/2006/relationships/hyperlink" Target="https://ft-prod.metabadgenft.com/diagnosis/result?id=6000078&amp;principal=akc61z84995310" TargetMode="External"/><Relationship Id="rId19" Type="http://schemas.openxmlformats.org/officeDocument/2006/relationships/hyperlink" Target="https://ft-prod.metabadgenft.com/diagnosis/result?id=6000078&amp;principal=akc61z84995310" TargetMode="External"/><Relationship Id="rId18" Type="http://schemas.openxmlformats.org/officeDocument/2006/relationships/hyperlink" Target="https://ft-prod.metabadgenft.com/diagnosis/result?id=6000078&amp;principal=akc61z8499531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xSplit="5.0" ySplit="3.0" topLeftCell="F4" activePane="bottomRight" state="frozen"/>
      <selection activeCell="F1" sqref="F1" pane="topRight"/>
      <selection activeCell="A4" sqref="A4" pane="bottomLeft"/>
      <selection activeCell="F4" sqref="F4" pane="bottomRight"/>
    </sheetView>
  </sheetViews>
  <sheetFormatPr customHeight="1" defaultColWidth="12.63" defaultRowHeight="15.75" outlineLevelCol="1" outlineLevelRow="1"/>
  <cols>
    <col customWidth="1" min="1" max="1" width="12.0"/>
    <col customWidth="1" min="2" max="2" width="10.88"/>
    <col customWidth="1" min="3" max="3" width="27.38"/>
    <col customWidth="1" min="4" max="4" width="27.63"/>
    <col customWidth="1" min="6" max="6" width="38.88"/>
    <col customWidth="1" min="7" max="7" width="30.63"/>
    <col customWidth="1" min="8" max="8" width="59.5"/>
    <col collapsed="1" min="13" max="13" width="12.63"/>
    <col hidden="1" min="14" max="26" width="12.63" outlineLevel="1"/>
  </cols>
  <sheetData>
    <row r="1">
      <c r="A1" s="1"/>
      <c r="B1" s="2" t="str">
        <f>"入力が必要な項目は"&amp;AB1&amp;"個で、現在"&amp;AD1&amp;"個(完了率"&amp;AE1&amp;"%)が未完了です。"</f>
        <v>入力が必要な項目は33個で、現在33個(完了率0%)が未完了です。</v>
      </c>
      <c r="E1" s="3"/>
      <c r="F1" s="4"/>
      <c r="G1" s="4"/>
      <c r="H1" s="4"/>
      <c r="Z1" s="5"/>
      <c r="AA1" s="6" t="s">
        <v>0</v>
      </c>
      <c r="AB1" s="7">
        <f>COUNTIF(E:E,"必須")</f>
        <v>33</v>
      </c>
      <c r="AC1" s="8" t="s">
        <v>1</v>
      </c>
      <c r="AD1" s="9">
        <f>COUNTIFS(E:E,"必須",A:A,"未完了")</f>
        <v>33</v>
      </c>
      <c r="AE1" s="10">
        <f>(AB1-AD1)/AB1</f>
        <v>0</v>
      </c>
    </row>
    <row r="2">
      <c r="A2" s="11" t="s">
        <v>2</v>
      </c>
      <c r="B2" s="12"/>
      <c r="C2" s="12"/>
      <c r="D2" s="12"/>
      <c r="E2" s="12"/>
      <c r="F2" s="13"/>
      <c r="G2" s="13"/>
      <c r="H2" s="13"/>
    </row>
    <row r="3">
      <c r="A3" s="14" t="s">
        <v>3</v>
      </c>
      <c r="B3" s="15"/>
      <c r="C3" s="16"/>
      <c r="D3" s="16"/>
      <c r="E3" s="17"/>
      <c r="F3" s="13"/>
      <c r="G3" s="13"/>
      <c r="H3" s="13"/>
    </row>
    <row r="4">
      <c r="A4" s="18" t="s">
        <v>4</v>
      </c>
      <c r="B4" s="18"/>
      <c r="C4" s="19"/>
      <c r="D4" s="19"/>
      <c r="E4" s="19"/>
      <c r="F4" s="20"/>
      <c r="G4" s="21" t="s">
        <v>5</v>
      </c>
      <c r="H4" s="22" t="s">
        <v>6</v>
      </c>
    </row>
    <row r="5">
      <c r="A5" s="23" t="s">
        <v>7</v>
      </c>
      <c r="B5" s="23" t="s">
        <v>8</v>
      </c>
      <c r="C5" s="23" t="s">
        <v>9</v>
      </c>
      <c r="D5" s="23" t="s">
        <v>10</v>
      </c>
      <c r="E5" s="23" t="s">
        <v>11</v>
      </c>
      <c r="F5" s="24" t="s">
        <v>12</v>
      </c>
      <c r="G5" s="25" t="s">
        <v>13</v>
      </c>
      <c r="H5" s="26" t="s">
        <v>14</v>
      </c>
      <c r="I5" s="27"/>
      <c r="J5" s="27"/>
      <c r="K5" s="27"/>
      <c r="L5" s="27"/>
      <c r="M5" s="27"/>
      <c r="N5" s="27"/>
      <c r="O5" s="27"/>
      <c r="P5" s="28">
        <v>1.0</v>
      </c>
      <c r="Q5" s="27"/>
      <c r="R5" s="27"/>
      <c r="S5" s="27"/>
      <c r="T5" s="27"/>
      <c r="U5" s="27"/>
      <c r="V5" s="27"/>
      <c r="W5" s="27"/>
      <c r="X5" s="27"/>
      <c r="Y5" s="27"/>
      <c r="Z5" s="27"/>
      <c r="AA5" s="27"/>
      <c r="AB5" s="27"/>
      <c r="AC5" s="27"/>
      <c r="AD5" s="27"/>
      <c r="AE5" s="27"/>
    </row>
    <row r="6">
      <c r="A6" s="29" t="s">
        <v>15</v>
      </c>
      <c r="B6" s="30" t="s">
        <v>16</v>
      </c>
      <c r="C6" s="29" t="s">
        <v>17</v>
      </c>
      <c r="D6" s="29" t="s">
        <v>18</v>
      </c>
      <c r="E6" s="30" t="s">
        <v>19</v>
      </c>
      <c r="F6" s="31" t="s">
        <v>20</v>
      </c>
      <c r="G6" s="13"/>
      <c r="H6" s="32"/>
      <c r="I6" s="12"/>
      <c r="P6" s="1">
        <v>2.0</v>
      </c>
      <c r="U6" s="1">
        <v>3.0</v>
      </c>
    </row>
    <row r="7">
      <c r="A7" s="29" t="s">
        <v>15</v>
      </c>
      <c r="B7" s="30" t="s">
        <v>16</v>
      </c>
      <c r="C7" s="29" t="s">
        <v>21</v>
      </c>
      <c r="D7" s="29" t="s">
        <v>18</v>
      </c>
      <c r="E7" s="30" t="s">
        <v>19</v>
      </c>
      <c r="F7" s="31" t="s">
        <v>22</v>
      </c>
      <c r="G7" s="13"/>
      <c r="H7" s="32"/>
      <c r="I7" s="12"/>
      <c r="P7" s="1">
        <v>3.0</v>
      </c>
      <c r="U7" s="1">
        <v>4.0</v>
      </c>
    </row>
    <row r="8">
      <c r="A8" s="29" t="s">
        <v>15</v>
      </c>
      <c r="B8" s="30" t="s">
        <v>16</v>
      </c>
      <c r="C8" s="29" t="s">
        <v>23</v>
      </c>
      <c r="D8" s="29" t="s">
        <v>24</v>
      </c>
      <c r="E8" s="30" t="s">
        <v>19</v>
      </c>
      <c r="F8" s="31" t="s">
        <v>25</v>
      </c>
      <c r="G8" s="33" t="s">
        <v>26</v>
      </c>
      <c r="H8" s="34"/>
      <c r="I8" s="12"/>
      <c r="P8" s="28">
        <v>4.0</v>
      </c>
      <c r="U8" s="1">
        <v>6.0</v>
      </c>
    </row>
    <row r="9">
      <c r="A9" s="29" t="s">
        <v>15</v>
      </c>
      <c r="B9" s="30" t="s">
        <v>16</v>
      </c>
      <c r="C9" s="29" t="s">
        <v>27</v>
      </c>
      <c r="D9" s="29" t="s">
        <v>18</v>
      </c>
      <c r="E9" s="30" t="s">
        <v>19</v>
      </c>
      <c r="F9" s="31" t="s">
        <v>25</v>
      </c>
      <c r="G9" s="35"/>
      <c r="H9" s="34"/>
      <c r="I9" s="12"/>
      <c r="P9" s="1">
        <v>5.0</v>
      </c>
      <c r="U9" s="1">
        <v>7.0</v>
      </c>
    </row>
    <row r="10">
      <c r="A10" s="29" t="s">
        <v>15</v>
      </c>
      <c r="B10" s="30" t="s">
        <v>16</v>
      </c>
      <c r="C10" s="29" t="s">
        <v>28</v>
      </c>
      <c r="D10" s="29" t="s">
        <v>18</v>
      </c>
      <c r="E10" s="30" t="s">
        <v>19</v>
      </c>
      <c r="F10" s="31" t="s">
        <v>25</v>
      </c>
      <c r="G10" s="35"/>
      <c r="H10" s="34"/>
      <c r="I10" s="12"/>
      <c r="P10" s="1">
        <v>6.0</v>
      </c>
      <c r="U10" s="1">
        <v>8.0</v>
      </c>
    </row>
    <row r="11">
      <c r="A11" s="29" t="s">
        <v>15</v>
      </c>
      <c r="B11" s="29" t="s">
        <v>29</v>
      </c>
      <c r="C11" s="29" t="s">
        <v>30</v>
      </c>
      <c r="D11" s="29" t="s">
        <v>24</v>
      </c>
      <c r="E11" s="30" t="str">
        <f>IF($B11="する","必須","不要")</f>
        <v>不要</v>
      </c>
      <c r="F11" s="31" t="s">
        <v>31</v>
      </c>
      <c r="G11" s="36" t="s">
        <v>32</v>
      </c>
      <c r="H11" s="34"/>
      <c r="I11" s="12"/>
      <c r="P11" s="28">
        <v>7.0</v>
      </c>
      <c r="U11" s="1">
        <v>9.0</v>
      </c>
    </row>
    <row r="12">
      <c r="A12" s="29" t="s">
        <v>15</v>
      </c>
      <c r="B12" s="30" t="s">
        <v>16</v>
      </c>
      <c r="C12" s="32" t="s">
        <v>33</v>
      </c>
      <c r="D12" s="29" t="s">
        <v>18</v>
      </c>
      <c r="E12" s="37" t="s">
        <v>19</v>
      </c>
      <c r="F12" s="38" t="s">
        <v>34</v>
      </c>
      <c r="G12" s="39"/>
      <c r="H12" s="32"/>
      <c r="I12" s="29" t="s">
        <v>35</v>
      </c>
      <c r="P12" s="1">
        <v>8.0</v>
      </c>
      <c r="U12" s="1">
        <v>10.0</v>
      </c>
    </row>
    <row r="13">
      <c r="A13" s="29" t="s">
        <v>15</v>
      </c>
      <c r="B13" s="30" t="s">
        <v>16</v>
      </c>
      <c r="C13" s="32" t="s">
        <v>36</v>
      </c>
      <c r="D13" s="29" t="s">
        <v>18</v>
      </c>
      <c r="E13" s="37" t="s">
        <v>19</v>
      </c>
      <c r="F13" s="38" t="s">
        <v>37</v>
      </c>
      <c r="G13" s="39"/>
      <c r="H13" s="32"/>
      <c r="I13" s="29" t="s">
        <v>38</v>
      </c>
      <c r="P13" s="1">
        <v>9.0</v>
      </c>
      <c r="U13" s="1">
        <v>11.0</v>
      </c>
    </row>
    <row r="14">
      <c r="A14" s="29" t="s">
        <v>15</v>
      </c>
      <c r="B14" s="30" t="s">
        <v>16</v>
      </c>
      <c r="C14" s="29" t="s">
        <v>39</v>
      </c>
      <c r="D14" s="29" t="s">
        <v>24</v>
      </c>
      <c r="E14" s="37" t="s">
        <v>19</v>
      </c>
      <c r="F14" s="31" t="s">
        <v>40</v>
      </c>
      <c r="G14" s="40"/>
      <c r="H14" s="34"/>
      <c r="I14" s="12"/>
      <c r="P14" s="28">
        <v>10.0</v>
      </c>
      <c r="U14" s="1">
        <v>12.0</v>
      </c>
    </row>
    <row r="15">
      <c r="A15" s="29" t="s">
        <v>15</v>
      </c>
      <c r="B15" s="30" t="s">
        <v>16</v>
      </c>
      <c r="C15" s="29" t="s">
        <v>41</v>
      </c>
      <c r="D15" s="29" t="s">
        <v>24</v>
      </c>
      <c r="E15" s="37" t="s">
        <v>19</v>
      </c>
      <c r="F15" s="31" t="s">
        <v>40</v>
      </c>
      <c r="G15" s="40"/>
      <c r="H15" s="34"/>
      <c r="I15" s="12"/>
      <c r="P15" s="1">
        <v>11.0</v>
      </c>
      <c r="U15" s="1">
        <v>13.0</v>
      </c>
    </row>
    <row r="16">
      <c r="A16" s="29" t="s">
        <v>15</v>
      </c>
      <c r="B16" s="30" t="s">
        <v>16</v>
      </c>
      <c r="C16" s="29" t="s">
        <v>42</v>
      </c>
      <c r="D16" s="29" t="s">
        <v>24</v>
      </c>
      <c r="E16" s="37" t="s">
        <v>19</v>
      </c>
      <c r="F16" s="31" t="s">
        <v>40</v>
      </c>
      <c r="G16" s="40"/>
      <c r="H16" s="34"/>
      <c r="I16" s="12"/>
      <c r="P16" s="1">
        <v>12.0</v>
      </c>
      <c r="U16" s="1">
        <v>14.0</v>
      </c>
    </row>
    <row r="17">
      <c r="A17" s="29" t="s">
        <v>15</v>
      </c>
      <c r="B17" s="30" t="s">
        <v>16</v>
      </c>
      <c r="C17" s="29" t="s">
        <v>43</v>
      </c>
      <c r="D17" s="29" t="s">
        <v>24</v>
      </c>
      <c r="E17" s="37" t="s">
        <v>19</v>
      </c>
      <c r="F17" s="31" t="s">
        <v>40</v>
      </c>
      <c r="G17" s="40"/>
      <c r="H17" s="34"/>
      <c r="I17" s="12"/>
      <c r="P17" s="28">
        <v>13.0</v>
      </c>
      <c r="U17" s="1">
        <v>15.0</v>
      </c>
    </row>
    <row r="18">
      <c r="A18" s="29" t="s">
        <v>15</v>
      </c>
      <c r="B18" s="29" t="s">
        <v>29</v>
      </c>
      <c r="C18" s="29" t="s">
        <v>44</v>
      </c>
      <c r="D18" s="29" t="s">
        <v>18</v>
      </c>
      <c r="E18" s="30" t="str">
        <f>IF($B18="する","必須","不要")</f>
        <v>不要</v>
      </c>
      <c r="F18" s="31" t="s">
        <v>45</v>
      </c>
      <c r="G18" s="40"/>
      <c r="H18" s="34"/>
      <c r="I18" s="12"/>
      <c r="P18" s="1">
        <v>14.0</v>
      </c>
      <c r="U18" s="1">
        <v>16.0</v>
      </c>
    </row>
    <row r="19">
      <c r="A19" s="29"/>
      <c r="B19" s="29"/>
      <c r="C19" s="29"/>
      <c r="D19" s="29"/>
      <c r="E19" s="30"/>
      <c r="F19" s="31"/>
      <c r="G19" s="35"/>
      <c r="H19" s="34"/>
      <c r="P19" s="28">
        <v>15.0</v>
      </c>
    </row>
    <row r="20">
      <c r="A20" s="29"/>
      <c r="B20" s="29"/>
      <c r="C20" s="29"/>
      <c r="D20" s="29"/>
      <c r="E20" s="30"/>
      <c r="F20" s="31"/>
      <c r="G20" s="35"/>
      <c r="H20" s="34"/>
      <c r="P20" s="1">
        <v>16.0</v>
      </c>
    </row>
    <row r="21">
      <c r="A21" s="18" t="s">
        <v>46</v>
      </c>
      <c r="B21" s="18"/>
      <c r="C21" s="19"/>
      <c r="D21" s="19"/>
      <c r="E21" s="19"/>
      <c r="F21" s="20"/>
      <c r="G21" s="21" t="s">
        <v>5</v>
      </c>
      <c r="H21" s="22" t="s">
        <v>6</v>
      </c>
      <c r="P21" s="1">
        <v>17.0</v>
      </c>
    </row>
    <row r="22">
      <c r="A22" s="23" t="s">
        <v>7</v>
      </c>
      <c r="B22" s="23" t="s">
        <v>8</v>
      </c>
      <c r="C22" s="23" t="s">
        <v>9</v>
      </c>
      <c r="D22" s="23" t="s">
        <v>10</v>
      </c>
      <c r="E22" s="23" t="s">
        <v>11</v>
      </c>
      <c r="F22" s="24" t="s">
        <v>12</v>
      </c>
      <c r="G22" s="25" t="s">
        <v>13</v>
      </c>
      <c r="H22" s="26" t="s">
        <v>14</v>
      </c>
      <c r="I22" s="27"/>
      <c r="J22" s="27"/>
      <c r="K22" s="27"/>
      <c r="L22" s="27"/>
      <c r="M22" s="27"/>
      <c r="N22" s="27"/>
      <c r="O22" s="27"/>
      <c r="P22" s="28">
        <v>18.0</v>
      </c>
      <c r="Q22" s="27"/>
      <c r="R22" s="27"/>
      <c r="S22" s="27"/>
      <c r="T22" s="27"/>
      <c r="U22" s="27"/>
      <c r="V22" s="27"/>
      <c r="W22" s="27"/>
      <c r="X22" s="27"/>
      <c r="Y22" s="27"/>
      <c r="Z22" s="27"/>
      <c r="AA22" s="27"/>
      <c r="AB22" s="27"/>
      <c r="AC22" s="27"/>
      <c r="AD22" s="27"/>
      <c r="AE22" s="27"/>
    </row>
    <row r="23">
      <c r="A23" s="29" t="s">
        <v>15</v>
      </c>
      <c r="B23" s="30" t="s">
        <v>16</v>
      </c>
      <c r="C23" s="29" t="s">
        <v>47</v>
      </c>
      <c r="D23" s="29" t="s">
        <v>48</v>
      </c>
      <c r="E23" s="30" t="s">
        <v>19</v>
      </c>
      <c r="F23" s="31" t="s">
        <v>49</v>
      </c>
      <c r="G23" s="35"/>
      <c r="H23" s="34"/>
      <c r="P23" s="1">
        <v>19.0</v>
      </c>
    </row>
    <row r="24">
      <c r="A24" s="41"/>
      <c r="B24" s="42"/>
      <c r="C24" s="42"/>
      <c r="D24" s="43"/>
      <c r="E24" s="41"/>
      <c r="F24" s="44"/>
      <c r="G24" s="42"/>
      <c r="H24" s="42"/>
      <c r="P24" s="1">
        <v>20.0</v>
      </c>
    </row>
    <row r="25">
      <c r="A25" s="41"/>
      <c r="B25" s="42"/>
      <c r="C25" s="42"/>
      <c r="D25" s="43"/>
      <c r="E25" s="41"/>
      <c r="F25" s="44"/>
      <c r="G25" s="42"/>
      <c r="H25" s="42"/>
      <c r="P25" s="28">
        <v>21.0</v>
      </c>
    </row>
    <row r="26">
      <c r="A26" s="45" t="s">
        <v>50</v>
      </c>
      <c r="B26" s="46">
        <v>2.0</v>
      </c>
      <c r="C26" s="47" t="s">
        <v>51</v>
      </c>
      <c r="D26" s="12"/>
      <c r="E26" s="12"/>
      <c r="F26" s="13"/>
      <c r="G26" s="13"/>
      <c r="H26" s="13"/>
      <c r="P26" s="1">
        <v>22.0</v>
      </c>
    </row>
    <row r="27">
      <c r="A27" s="48" t="s">
        <v>52</v>
      </c>
      <c r="B27" s="18"/>
      <c r="C27" s="49"/>
      <c r="D27" s="49"/>
      <c r="E27" s="19"/>
      <c r="F27" s="49"/>
      <c r="G27" s="50"/>
      <c r="H27" s="51"/>
      <c r="P27" s="1">
        <v>23.0</v>
      </c>
    </row>
    <row r="28">
      <c r="A28" s="52" t="s">
        <v>7</v>
      </c>
      <c r="B28" s="23" t="s">
        <v>8</v>
      </c>
      <c r="C28" s="52" t="s">
        <v>9</v>
      </c>
      <c r="D28" s="52" t="s">
        <v>10</v>
      </c>
      <c r="E28" s="23" t="s">
        <v>11</v>
      </c>
      <c r="F28" s="53" t="s">
        <v>12</v>
      </c>
      <c r="G28" s="54" t="s">
        <v>13</v>
      </c>
      <c r="H28" s="55" t="s">
        <v>14</v>
      </c>
      <c r="P28" s="28">
        <v>24.0</v>
      </c>
    </row>
    <row r="29" collapsed="1">
      <c r="A29" s="29" t="s">
        <v>15</v>
      </c>
      <c r="B29" s="30" t="s">
        <v>16</v>
      </c>
      <c r="C29" s="56" t="str">
        <f>"■設問-"&amp;O29&amp;"問目"</f>
        <v>■設問-1問目</v>
      </c>
      <c r="D29" s="57"/>
      <c r="E29" s="58" t="str">
        <f>IF($B$26&gt;=$O29,"必須","不要")</f>
        <v>必須</v>
      </c>
      <c r="F29" s="57"/>
      <c r="G29" s="57"/>
      <c r="H29" s="57"/>
      <c r="O29" s="1">
        <v>1.0</v>
      </c>
      <c r="P29" s="1">
        <v>25.0</v>
      </c>
    </row>
    <row r="30" hidden="1" outlineLevel="1">
      <c r="A30" s="29" t="s">
        <v>15</v>
      </c>
      <c r="B30" s="29" t="s">
        <v>29</v>
      </c>
      <c r="C30" s="59" t="s">
        <v>53</v>
      </c>
      <c r="D30" s="59" t="s">
        <v>54</v>
      </c>
      <c r="E30" s="60" t="str">
        <f>IF($B30="する","必須","不要")</f>
        <v>不要</v>
      </c>
      <c r="F30" s="44" t="s">
        <v>55</v>
      </c>
      <c r="G30" s="61"/>
      <c r="H30" s="61"/>
      <c r="P30" s="28">
        <v>26.0</v>
      </c>
    </row>
    <row r="31" hidden="1" outlineLevel="1">
      <c r="A31" s="29" t="s">
        <v>15</v>
      </c>
      <c r="B31" s="30" t="s">
        <v>16</v>
      </c>
      <c r="C31" s="59" t="s">
        <v>56</v>
      </c>
      <c r="D31" s="59" t="s">
        <v>54</v>
      </c>
      <c r="E31" s="60" t="str">
        <f>E29</f>
        <v>必須</v>
      </c>
      <c r="F31" s="62" t="s">
        <v>57</v>
      </c>
      <c r="G31" s="61"/>
      <c r="H31" s="61"/>
      <c r="P31" s="1">
        <v>27.0</v>
      </c>
    </row>
    <row r="32" hidden="1" outlineLevel="1">
      <c r="A32" s="29" t="s">
        <v>15</v>
      </c>
      <c r="B32" s="30" t="s">
        <v>16</v>
      </c>
      <c r="C32" s="59" t="s">
        <v>58</v>
      </c>
      <c r="D32" s="59" t="s">
        <v>54</v>
      </c>
      <c r="E32" s="60" t="str">
        <f>E29</f>
        <v>必須</v>
      </c>
      <c r="F32" s="59" t="s">
        <v>59</v>
      </c>
      <c r="G32" s="63"/>
      <c r="H32" s="34" t="s">
        <v>60</v>
      </c>
      <c r="P32" s="1">
        <v>28.0</v>
      </c>
    </row>
    <row r="33" hidden="1" outlineLevel="1">
      <c r="A33" s="29"/>
      <c r="B33" s="12"/>
      <c r="C33" s="64" t="s">
        <v>61</v>
      </c>
      <c r="D33" s="65">
        <v>2.0</v>
      </c>
      <c r="E33" s="66"/>
      <c r="F33" s="63"/>
      <c r="G33" s="63"/>
      <c r="H33" s="63"/>
      <c r="P33" s="28">
        <v>29.0</v>
      </c>
    </row>
    <row r="34" hidden="1" outlineLevel="1">
      <c r="A34" s="29" t="s">
        <v>15</v>
      </c>
      <c r="B34" s="30" t="s">
        <v>16</v>
      </c>
      <c r="C34" s="63" t="s">
        <v>62</v>
      </c>
      <c r="D34" s="59" t="s">
        <v>54</v>
      </c>
      <c r="E34" s="66" t="str">
        <f>E29</f>
        <v>必須</v>
      </c>
      <c r="F34" s="44" t="s">
        <v>63</v>
      </c>
      <c r="G34" s="63"/>
      <c r="H34" s="63"/>
      <c r="P34" s="1">
        <v>30.0</v>
      </c>
    </row>
    <row r="35" hidden="1" outlineLevel="1">
      <c r="A35" s="29" t="s">
        <v>15</v>
      </c>
      <c r="B35" s="30" t="s">
        <v>16</v>
      </c>
      <c r="C35" s="42" t="s">
        <v>64</v>
      </c>
      <c r="D35" s="43" t="s">
        <v>54</v>
      </c>
      <c r="E35" s="41" t="str">
        <f>E29</f>
        <v>必須</v>
      </c>
      <c r="F35" s="67" t="str">
        <f t="shared" ref="F35:F37" si="1">$F$34</f>
        <v>14文字以内で設定ができます</v>
      </c>
      <c r="G35" s="42"/>
      <c r="H35" s="42"/>
      <c r="P35" s="1">
        <v>31.0</v>
      </c>
    </row>
    <row r="36" hidden="1" outlineLevel="1">
      <c r="A36" s="29" t="s">
        <v>15</v>
      </c>
      <c r="B36" s="42"/>
      <c r="C36" s="42" t="s">
        <v>65</v>
      </c>
      <c r="D36" s="43" t="s">
        <v>54</v>
      </c>
      <c r="E36" s="41" t="str">
        <f>IF($D33&gt;=3,"必須","不要")</f>
        <v>不要</v>
      </c>
      <c r="F36" s="67" t="str">
        <f t="shared" si="1"/>
        <v>14文字以内で設定ができます</v>
      </c>
      <c r="G36" s="42"/>
      <c r="H36" s="42"/>
      <c r="P36" s="28">
        <v>32.0</v>
      </c>
    </row>
    <row r="37" hidden="1" outlineLevel="1">
      <c r="A37" s="29" t="s">
        <v>15</v>
      </c>
      <c r="B37" s="42"/>
      <c r="C37" s="42" t="s">
        <v>66</v>
      </c>
      <c r="D37" s="43" t="s">
        <v>54</v>
      </c>
      <c r="E37" s="41" t="str">
        <f>IF($D33&gt;=4,"必須","不要")</f>
        <v>不要</v>
      </c>
      <c r="F37" s="67" t="str">
        <f t="shared" si="1"/>
        <v>14文字以内で設定ができます</v>
      </c>
      <c r="G37" s="42"/>
      <c r="H37" s="42"/>
      <c r="P37" s="1">
        <v>33.0</v>
      </c>
    </row>
    <row r="38" hidden="1" outlineLevel="1">
      <c r="A38" s="29" t="s">
        <v>15</v>
      </c>
      <c r="B38" s="30" t="s">
        <v>16</v>
      </c>
      <c r="C38" s="42" t="s">
        <v>67</v>
      </c>
      <c r="D38" s="43" t="s">
        <v>54</v>
      </c>
      <c r="E38" s="41" t="str">
        <f>IF($H32="選択肢に画像を設定する","必須","不要")</f>
        <v>不要</v>
      </c>
      <c r="F38" s="67" t="s">
        <v>59</v>
      </c>
      <c r="G38" s="42"/>
      <c r="H38" s="42"/>
      <c r="P38" s="1">
        <v>34.0</v>
      </c>
    </row>
    <row r="39" hidden="1" outlineLevel="1">
      <c r="A39" s="29" t="s">
        <v>15</v>
      </c>
      <c r="B39" s="30" t="s">
        <v>16</v>
      </c>
      <c r="C39" s="42" t="s">
        <v>68</v>
      </c>
      <c r="D39" s="43" t="s">
        <v>54</v>
      </c>
      <c r="E39" s="41" t="str">
        <f>IF($H32="選択肢に画像を設定する","必須","不要")</f>
        <v>不要</v>
      </c>
      <c r="F39" s="67" t="str">
        <f t="shared" ref="F39:F41" si="2">$F$38</f>
        <v>フォーマット：PNGまたはJPG
ファイル容量上限：2MB
ファイル名：半角英数字のみ</v>
      </c>
      <c r="G39" s="42"/>
      <c r="H39" s="42"/>
      <c r="P39" s="28">
        <v>35.0</v>
      </c>
    </row>
    <row r="40" hidden="1" outlineLevel="1">
      <c r="A40" s="29" t="s">
        <v>15</v>
      </c>
      <c r="B40" s="30" t="s">
        <v>16</v>
      </c>
      <c r="C40" s="42" t="s">
        <v>69</v>
      </c>
      <c r="D40" s="43" t="s">
        <v>54</v>
      </c>
      <c r="E40" s="41" t="str">
        <f>IFS($H32="選択肢に画像を設定しない","不要",$D33&lt;=2,"不要",TRUE,"必須")</f>
        <v>不要</v>
      </c>
      <c r="F40" s="67" t="str">
        <f t="shared" si="2"/>
        <v>フォーマット：PNGまたはJPG
ファイル容量上限：2MB
ファイル名：半角英数字のみ</v>
      </c>
      <c r="G40" s="42"/>
      <c r="H40" s="42"/>
      <c r="P40" s="1">
        <v>36.0</v>
      </c>
    </row>
    <row r="41" hidden="1" outlineLevel="1">
      <c r="A41" s="29" t="s">
        <v>15</v>
      </c>
      <c r="B41" s="30" t="s">
        <v>16</v>
      </c>
      <c r="C41" s="42" t="s">
        <v>70</v>
      </c>
      <c r="D41" s="43" t="s">
        <v>54</v>
      </c>
      <c r="E41" s="41" t="str">
        <f>IFS($H32="選択肢に画像を設定しない","不要",$D33&lt;=3,"不要",TRUE,"必須")</f>
        <v>不要</v>
      </c>
      <c r="F41" s="67" t="str">
        <f t="shared" si="2"/>
        <v>フォーマット：PNGまたはJPG
ファイル容量上限：2MB
ファイル名：半角英数字のみ</v>
      </c>
      <c r="G41" s="42"/>
      <c r="H41" s="42"/>
      <c r="P41" s="1">
        <v>37.0</v>
      </c>
    </row>
    <row r="42" collapsed="1">
      <c r="A42" s="29" t="s">
        <v>15</v>
      </c>
      <c r="B42" s="30" t="s">
        <v>16</v>
      </c>
      <c r="C42" s="56" t="str">
        <f>"■設問-"&amp;O42&amp;"問目"</f>
        <v>■設問-2問目</v>
      </c>
      <c r="D42" s="57"/>
      <c r="E42" s="58" t="str">
        <f>IF($B$26&gt;=$O42,"必須","不要")</f>
        <v>必須</v>
      </c>
      <c r="F42" s="57"/>
      <c r="G42" s="57"/>
      <c r="H42" s="57"/>
      <c r="O42" s="1">
        <f>O29+1</f>
        <v>2</v>
      </c>
      <c r="P42" s="28">
        <v>38.0</v>
      </c>
    </row>
    <row r="43" hidden="1" outlineLevel="1">
      <c r="A43" s="29" t="s">
        <v>15</v>
      </c>
      <c r="B43" s="29" t="s">
        <v>29</v>
      </c>
      <c r="C43" s="59" t="s">
        <v>53</v>
      </c>
      <c r="D43" s="59" t="s">
        <v>54</v>
      </c>
      <c r="E43" s="60" t="str">
        <f>IF($B43="する","必須","不要")</f>
        <v>不要</v>
      </c>
      <c r="F43" s="44" t="str">
        <f>$F$30</f>
        <v>フォーマット：PNGまたはJPG
ファイル容量上限：2MB
ファイル名：半角英数字のみ
推奨サイズ：400px × 160px</v>
      </c>
      <c r="G43" s="61"/>
      <c r="H43" s="61"/>
      <c r="P43" s="1">
        <v>39.0</v>
      </c>
    </row>
    <row r="44" hidden="1" outlineLevel="1">
      <c r="A44" s="29" t="s">
        <v>15</v>
      </c>
      <c r="B44" s="30" t="s">
        <v>16</v>
      </c>
      <c r="C44" s="59" t="s">
        <v>56</v>
      </c>
      <c r="D44" s="59" t="s">
        <v>54</v>
      </c>
      <c r="E44" s="60" t="str">
        <f>E42</f>
        <v>必須</v>
      </c>
      <c r="F44" s="44" t="str">
        <f>$F$31</f>
        <v>50文字以内で設定ができます</v>
      </c>
      <c r="G44" s="61"/>
      <c r="H44" s="61"/>
      <c r="P44" s="28">
        <v>40.0</v>
      </c>
    </row>
    <row r="45" hidden="1" outlineLevel="1">
      <c r="A45" s="29" t="s">
        <v>15</v>
      </c>
      <c r="B45" s="30" t="s">
        <v>16</v>
      </c>
      <c r="C45" s="59" t="s">
        <v>58</v>
      </c>
      <c r="D45" s="59" t="s">
        <v>54</v>
      </c>
      <c r="E45" s="60" t="str">
        <f>E42</f>
        <v>必須</v>
      </c>
      <c r="F45" s="44" t="str">
        <f>$F$32</f>
        <v>フォーマット：PNGまたはJPG
ファイル容量上限：2MB
ファイル名：半角英数字のみ</v>
      </c>
      <c r="G45" s="63"/>
      <c r="H45" s="34" t="s">
        <v>60</v>
      </c>
      <c r="P45" s="1">
        <v>41.0</v>
      </c>
    </row>
    <row r="46" hidden="1" outlineLevel="1">
      <c r="A46" s="29"/>
      <c r="B46" s="12"/>
      <c r="C46" s="64" t="s">
        <v>61</v>
      </c>
      <c r="D46" s="65">
        <v>2.0</v>
      </c>
      <c r="E46" s="66"/>
      <c r="F46" s="63"/>
      <c r="G46" s="63"/>
      <c r="H46" s="63"/>
      <c r="P46" s="1">
        <v>42.0</v>
      </c>
    </row>
    <row r="47" hidden="1" outlineLevel="1">
      <c r="A47" s="29" t="s">
        <v>15</v>
      </c>
      <c r="B47" s="30" t="s">
        <v>16</v>
      </c>
      <c r="C47" s="63" t="s">
        <v>62</v>
      </c>
      <c r="D47" s="59" t="s">
        <v>54</v>
      </c>
      <c r="E47" s="66" t="str">
        <f>E42</f>
        <v>必須</v>
      </c>
      <c r="F47" s="67" t="str">
        <f t="shared" ref="F47:F50" si="3">$F$34</f>
        <v>14文字以内で設定ができます</v>
      </c>
      <c r="G47" s="63"/>
      <c r="H47" s="63"/>
      <c r="P47" s="28">
        <v>43.0</v>
      </c>
    </row>
    <row r="48" hidden="1" outlineLevel="1">
      <c r="A48" s="29" t="s">
        <v>15</v>
      </c>
      <c r="B48" s="30" t="s">
        <v>16</v>
      </c>
      <c r="C48" s="42" t="s">
        <v>64</v>
      </c>
      <c r="D48" s="43" t="s">
        <v>54</v>
      </c>
      <c r="E48" s="41" t="str">
        <f>E42</f>
        <v>必須</v>
      </c>
      <c r="F48" s="67" t="str">
        <f t="shared" si="3"/>
        <v>14文字以内で設定ができます</v>
      </c>
      <c r="G48" s="42"/>
      <c r="H48" s="42"/>
      <c r="P48" s="1">
        <v>44.0</v>
      </c>
    </row>
    <row r="49" hidden="1" outlineLevel="1">
      <c r="A49" s="29" t="s">
        <v>15</v>
      </c>
      <c r="B49" s="42"/>
      <c r="C49" s="42" t="s">
        <v>65</v>
      </c>
      <c r="D49" s="43" t="s">
        <v>54</v>
      </c>
      <c r="E49" s="41" t="str">
        <f>IF($D46&gt;=3,"必須","不要")</f>
        <v>不要</v>
      </c>
      <c r="F49" s="67" t="str">
        <f t="shared" si="3"/>
        <v>14文字以内で設定ができます</v>
      </c>
      <c r="G49" s="42"/>
      <c r="H49" s="42"/>
      <c r="P49" s="28">
        <v>45.0</v>
      </c>
    </row>
    <row r="50" hidden="1" outlineLevel="1">
      <c r="A50" s="29" t="s">
        <v>15</v>
      </c>
      <c r="B50" s="42"/>
      <c r="C50" s="42" t="s">
        <v>66</v>
      </c>
      <c r="D50" s="43" t="s">
        <v>54</v>
      </c>
      <c r="E50" s="41" t="str">
        <f>IF($D46&gt;=4,"必須","不要")</f>
        <v>不要</v>
      </c>
      <c r="F50" s="67" t="str">
        <f t="shared" si="3"/>
        <v>14文字以内で設定ができます</v>
      </c>
      <c r="G50" s="42"/>
      <c r="H50" s="42"/>
      <c r="P50" s="1">
        <v>46.0</v>
      </c>
    </row>
    <row r="51" hidden="1" outlineLevel="1">
      <c r="A51" s="29" t="s">
        <v>15</v>
      </c>
      <c r="B51" s="30" t="s">
        <v>16</v>
      </c>
      <c r="C51" s="42" t="s">
        <v>67</v>
      </c>
      <c r="D51" s="43" t="s">
        <v>54</v>
      </c>
      <c r="E51" s="41" t="str">
        <f>IF($H45="選択肢に画像を設定する","必須","不要")</f>
        <v>不要</v>
      </c>
      <c r="F51" s="67" t="str">
        <f t="shared" ref="F51:F54" si="4">$F$38</f>
        <v>フォーマット：PNGまたはJPG
ファイル容量上限：2MB
ファイル名：半角英数字のみ</v>
      </c>
      <c r="G51" s="42"/>
      <c r="H51" s="42"/>
      <c r="P51" s="1">
        <v>47.0</v>
      </c>
    </row>
    <row r="52" hidden="1" outlineLevel="1">
      <c r="A52" s="29" t="s">
        <v>15</v>
      </c>
      <c r="B52" s="30" t="s">
        <v>16</v>
      </c>
      <c r="C52" s="42" t="s">
        <v>68</v>
      </c>
      <c r="D52" s="43" t="s">
        <v>54</v>
      </c>
      <c r="E52" s="41" t="str">
        <f>IF($H45="選択肢に画像を設定する","必須","不要")</f>
        <v>不要</v>
      </c>
      <c r="F52" s="67" t="str">
        <f t="shared" si="4"/>
        <v>フォーマット：PNGまたはJPG
ファイル容量上限：2MB
ファイル名：半角英数字のみ</v>
      </c>
      <c r="G52" s="42"/>
      <c r="H52" s="42"/>
      <c r="P52" s="28">
        <v>48.0</v>
      </c>
    </row>
    <row r="53" hidden="1" outlineLevel="1">
      <c r="A53" s="29" t="s">
        <v>15</v>
      </c>
      <c r="B53" s="30" t="s">
        <v>16</v>
      </c>
      <c r="C53" s="42" t="s">
        <v>69</v>
      </c>
      <c r="D53" s="43" t="s">
        <v>54</v>
      </c>
      <c r="E53" s="41" t="str">
        <f>IFS($H45="選択肢に画像を設定しない","不要",$D46&lt;=2,"不要",TRUE,"必須")</f>
        <v>不要</v>
      </c>
      <c r="F53" s="67" t="str">
        <f t="shared" si="4"/>
        <v>フォーマット：PNGまたはJPG
ファイル容量上限：2MB
ファイル名：半角英数字のみ</v>
      </c>
      <c r="G53" s="42"/>
      <c r="H53" s="42"/>
      <c r="P53" s="1">
        <v>49.0</v>
      </c>
    </row>
    <row r="54" hidden="1" outlineLevel="1">
      <c r="A54" s="29" t="s">
        <v>15</v>
      </c>
      <c r="B54" s="30" t="s">
        <v>16</v>
      </c>
      <c r="C54" s="42" t="s">
        <v>70</v>
      </c>
      <c r="D54" s="43" t="s">
        <v>54</v>
      </c>
      <c r="E54" s="41" t="str">
        <f>IFS($H45="選択肢に画像を設定しない","不要",$D46&lt;=3,"不要",TRUE,"必須")</f>
        <v>不要</v>
      </c>
      <c r="F54" s="67" t="str">
        <f t="shared" si="4"/>
        <v>フォーマット：PNGまたはJPG
ファイル容量上限：2MB
ファイル名：半角英数字のみ</v>
      </c>
      <c r="G54" s="42"/>
      <c r="H54" s="42"/>
      <c r="P54" s="28">
        <v>50.0</v>
      </c>
    </row>
    <row r="55" collapsed="1">
      <c r="A55" s="29" t="s">
        <v>15</v>
      </c>
      <c r="B55" s="30" t="s">
        <v>16</v>
      </c>
      <c r="C55" s="56" t="str">
        <f>"■設問-"&amp;O55&amp;"問目"</f>
        <v>■設問-3問目</v>
      </c>
      <c r="D55" s="57"/>
      <c r="E55" s="58" t="str">
        <f>IF($B$26&gt;=$O55,"必須","不要")</f>
        <v>不要</v>
      </c>
      <c r="F55" s="57"/>
      <c r="G55" s="57"/>
      <c r="H55" s="57"/>
      <c r="O55" s="1">
        <f>O42+1</f>
        <v>3</v>
      </c>
      <c r="P55" s="1">
        <v>51.0</v>
      </c>
    </row>
    <row r="56" hidden="1" outlineLevel="1">
      <c r="A56" s="29" t="s">
        <v>15</v>
      </c>
      <c r="B56" s="29" t="s">
        <v>29</v>
      </c>
      <c r="C56" s="59" t="s">
        <v>53</v>
      </c>
      <c r="D56" s="59" t="s">
        <v>54</v>
      </c>
      <c r="E56" s="60" t="str">
        <f>IF($B56="する","必須","不要")</f>
        <v>不要</v>
      </c>
      <c r="F56" s="44" t="str">
        <f>$F$30</f>
        <v>フォーマット：PNGまたはJPG
ファイル容量上限：2MB
ファイル名：半角英数字のみ
推奨サイズ：400px × 160px</v>
      </c>
      <c r="G56" s="61"/>
      <c r="H56" s="61"/>
      <c r="P56" s="28">
        <v>52.0</v>
      </c>
    </row>
    <row r="57" hidden="1" outlineLevel="1">
      <c r="A57" s="29" t="s">
        <v>15</v>
      </c>
      <c r="B57" s="30" t="s">
        <v>16</v>
      </c>
      <c r="C57" s="59" t="s">
        <v>56</v>
      </c>
      <c r="D57" s="59" t="s">
        <v>54</v>
      </c>
      <c r="E57" s="60" t="str">
        <f>E55</f>
        <v>不要</v>
      </c>
      <c r="F57" s="44" t="str">
        <f>$F$31</f>
        <v>50文字以内で設定ができます</v>
      </c>
      <c r="G57" s="61"/>
      <c r="H57" s="61"/>
      <c r="P57" s="1">
        <v>53.0</v>
      </c>
    </row>
    <row r="58" hidden="1" outlineLevel="1">
      <c r="A58" s="29" t="s">
        <v>15</v>
      </c>
      <c r="B58" s="30" t="s">
        <v>16</v>
      </c>
      <c r="C58" s="59" t="s">
        <v>58</v>
      </c>
      <c r="D58" s="59" t="s">
        <v>54</v>
      </c>
      <c r="E58" s="60" t="str">
        <f>E55</f>
        <v>不要</v>
      </c>
      <c r="F58" s="44" t="str">
        <f>$F$32</f>
        <v>フォーマット：PNGまたはJPG
ファイル容量上限：2MB
ファイル名：半角英数字のみ</v>
      </c>
      <c r="G58" s="63"/>
      <c r="H58" s="34" t="s">
        <v>60</v>
      </c>
      <c r="P58" s="28">
        <v>54.0</v>
      </c>
    </row>
    <row r="59" hidden="1" outlineLevel="1">
      <c r="A59" s="29"/>
      <c r="B59" s="12"/>
      <c r="C59" s="64" t="s">
        <v>61</v>
      </c>
      <c r="D59" s="65">
        <v>2.0</v>
      </c>
      <c r="E59" s="66"/>
      <c r="F59" s="63"/>
      <c r="G59" s="63"/>
      <c r="H59" s="63"/>
      <c r="P59" s="1">
        <v>55.0</v>
      </c>
    </row>
    <row r="60" hidden="1" outlineLevel="1">
      <c r="A60" s="29" t="s">
        <v>15</v>
      </c>
      <c r="B60" s="30" t="s">
        <v>16</v>
      </c>
      <c r="C60" s="63" t="s">
        <v>62</v>
      </c>
      <c r="D60" s="59" t="s">
        <v>54</v>
      </c>
      <c r="E60" s="66" t="str">
        <f>E55</f>
        <v>不要</v>
      </c>
      <c r="F60" s="67" t="str">
        <f t="shared" ref="F60:F63" si="5">$F$34</f>
        <v>14文字以内で設定ができます</v>
      </c>
      <c r="G60" s="63"/>
      <c r="H60" s="63"/>
      <c r="P60" s="28">
        <v>56.0</v>
      </c>
    </row>
    <row r="61" hidden="1" outlineLevel="1">
      <c r="A61" s="29" t="s">
        <v>15</v>
      </c>
      <c r="B61" s="30" t="s">
        <v>16</v>
      </c>
      <c r="C61" s="42" t="s">
        <v>64</v>
      </c>
      <c r="D61" s="43" t="s">
        <v>54</v>
      </c>
      <c r="E61" s="41" t="str">
        <f>E55</f>
        <v>不要</v>
      </c>
      <c r="F61" s="67" t="str">
        <f t="shared" si="5"/>
        <v>14文字以内で設定ができます</v>
      </c>
      <c r="G61" s="42"/>
      <c r="H61" s="42"/>
      <c r="P61" s="1">
        <v>57.0</v>
      </c>
    </row>
    <row r="62" hidden="1" outlineLevel="1">
      <c r="A62" s="29" t="s">
        <v>15</v>
      </c>
      <c r="B62" s="42"/>
      <c r="C62" s="42" t="s">
        <v>65</v>
      </c>
      <c r="D62" s="43" t="s">
        <v>54</v>
      </c>
      <c r="E62" s="41" t="str">
        <f>IF($D59&gt;=3,"必須","不要")</f>
        <v>不要</v>
      </c>
      <c r="F62" s="67" t="str">
        <f t="shared" si="5"/>
        <v>14文字以内で設定ができます</v>
      </c>
      <c r="G62" s="42"/>
      <c r="H62" s="42"/>
      <c r="P62" s="28">
        <v>58.0</v>
      </c>
    </row>
    <row r="63" hidden="1" outlineLevel="1">
      <c r="A63" s="29" t="s">
        <v>15</v>
      </c>
      <c r="B63" s="42"/>
      <c r="C63" s="42" t="s">
        <v>66</v>
      </c>
      <c r="D63" s="43" t="s">
        <v>54</v>
      </c>
      <c r="E63" s="41" t="str">
        <f>IF($D59&gt;=4,"必須","不要")</f>
        <v>不要</v>
      </c>
      <c r="F63" s="67" t="str">
        <f t="shared" si="5"/>
        <v>14文字以内で設定ができます</v>
      </c>
      <c r="G63" s="42"/>
      <c r="H63" s="42"/>
      <c r="P63" s="1">
        <v>59.0</v>
      </c>
    </row>
    <row r="64" hidden="1" outlineLevel="1">
      <c r="A64" s="29" t="s">
        <v>15</v>
      </c>
      <c r="B64" s="30" t="s">
        <v>16</v>
      </c>
      <c r="C64" s="42" t="s">
        <v>67</v>
      </c>
      <c r="D64" s="43" t="s">
        <v>54</v>
      </c>
      <c r="E64" s="41" t="str">
        <f>IF($H58="選択肢に画像を設定する","必須","不要")</f>
        <v>不要</v>
      </c>
      <c r="F64" s="67" t="str">
        <f t="shared" ref="F64:F67" si="6">$F$38</f>
        <v>フォーマット：PNGまたはJPG
ファイル容量上限：2MB
ファイル名：半角英数字のみ</v>
      </c>
      <c r="G64" s="42"/>
      <c r="H64" s="42"/>
      <c r="P64" s="28">
        <v>60.0</v>
      </c>
    </row>
    <row r="65" hidden="1" outlineLevel="1">
      <c r="A65" s="29" t="s">
        <v>15</v>
      </c>
      <c r="B65" s="30" t="s">
        <v>16</v>
      </c>
      <c r="C65" s="42" t="s">
        <v>68</v>
      </c>
      <c r="D65" s="43" t="s">
        <v>54</v>
      </c>
      <c r="E65" s="41" t="str">
        <f>IF($H58="選択肢に画像を設定する","必須","不要")</f>
        <v>不要</v>
      </c>
      <c r="F65" s="67" t="str">
        <f t="shared" si="6"/>
        <v>フォーマット：PNGまたはJPG
ファイル容量上限：2MB
ファイル名：半角英数字のみ</v>
      </c>
      <c r="G65" s="42"/>
      <c r="H65" s="42"/>
      <c r="P65" s="1">
        <v>61.0</v>
      </c>
    </row>
    <row r="66" hidden="1" outlineLevel="1">
      <c r="A66" s="29" t="s">
        <v>15</v>
      </c>
      <c r="B66" s="30" t="s">
        <v>16</v>
      </c>
      <c r="C66" s="42" t="s">
        <v>69</v>
      </c>
      <c r="D66" s="43" t="s">
        <v>54</v>
      </c>
      <c r="E66" s="41" t="str">
        <f>IFS($H58="選択肢に画像を設定しない","不要",$D59&lt;=2,"不要",TRUE,"必須")</f>
        <v>不要</v>
      </c>
      <c r="F66" s="67" t="str">
        <f t="shared" si="6"/>
        <v>フォーマット：PNGまたはJPG
ファイル容量上限：2MB
ファイル名：半角英数字のみ</v>
      </c>
      <c r="G66" s="42"/>
      <c r="H66" s="42"/>
      <c r="P66" s="28">
        <v>62.0</v>
      </c>
    </row>
    <row r="67" hidden="1" outlineLevel="1">
      <c r="A67" s="29" t="s">
        <v>15</v>
      </c>
      <c r="B67" s="30" t="s">
        <v>16</v>
      </c>
      <c r="C67" s="42" t="s">
        <v>70</v>
      </c>
      <c r="D67" s="43" t="s">
        <v>54</v>
      </c>
      <c r="E67" s="41" t="str">
        <f>IFS($H58="選択肢に画像を設定しない","不要",$D59&lt;=3,"不要",TRUE,"必須")</f>
        <v>不要</v>
      </c>
      <c r="F67" s="67" t="str">
        <f t="shared" si="6"/>
        <v>フォーマット：PNGまたはJPG
ファイル容量上限：2MB
ファイル名：半角英数字のみ</v>
      </c>
      <c r="G67" s="42"/>
      <c r="H67" s="42"/>
      <c r="P67" s="1">
        <v>63.0</v>
      </c>
    </row>
    <row r="68" collapsed="1">
      <c r="A68" s="29" t="s">
        <v>15</v>
      </c>
      <c r="B68" s="30" t="s">
        <v>16</v>
      </c>
      <c r="C68" s="56" t="str">
        <f>"■設問-"&amp;O68&amp;"問目"</f>
        <v>■設問-4問目</v>
      </c>
      <c r="D68" s="57"/>
      <c r="E68" s="58" t="str">
        <f>IF($B$26&gt;=$O68,"必須","不要")</f>
        <v>不要</v>
      </c>
      <c r="F68" s="57"/>
      <c r="G68" s="57"/>
      <c r="H68" s="57"/>
      <c r="O68" s="1">
        <f>O55+1</f>
        <v>4</v>
      </c>
      <c r="P68" s="28">
        <v>64.0</v>
      </c>
    </row>
    <row r="69" hidden="1" outlineLevel="1">
      <c r="A69" s="29" t="s">
        <v>15</v>
      </c>
      <c r="B69" s="29" t="s">
        <v>71</v>
      </c>
      <c r="C69" s="59" t="s">
        <v>53</v>
      </c>
      <c r="D69" s="59" t="s">
        <v>54</v>
      </c>
      <c r="E69" s="60" t="str">
        <f>IF($B69="する","必須","不要")</f>
        <v>必須</v>
      </c>
      <c r="F69" s="44" t="str">
        <f>$F$30</f>
        <v>フォーマット：PNGまたはJPG
ファイル容量上限：2MB
ファイル名：半角英数字のみ
推奨サイズ：400px × 160px</v>
      </c>
      <c r="G69" s="61"/>
      <c r="H69" s="61"/>
      <c r="P69" s="1">
        <v>65.0</v>
      </c>
    </row>
    <row r="70" hidden="1" outlineLevel="1">
      <c r="A70" s="29" t="s">
        <v>15</v>
      </c>
      <c r="B70" s="30" t="s">
        <v>16</v>
      </c>
      <c r="C70" s="59" t="s">
        <v>56</v>
      </c>
      <c r="D70" s="59" t="s">
        <v>54</v>
      </c>
      <c r="E70" s="60" t="str">
        <f>E68</f>
        <v>不要</v>
      </c>
      <c r="F70" s="44" t="str">
        <f>$F$31</f>
        <v>50文字以内で設定ができます</v>
      </c>
      <c r="G70" s="61"/>
      <c r="H70" s="61"/>
      <c r="P70" s="28">
        <v>66.0</v>
      </c>
    </row>
    <row r="71" hidden="1" outlineLevel="1">
      <c r="A71" s="29" t="s">
        <v>15</v>
      </c>
      <c r="B71" s="30" t="s">
        <v>16</v>
      </c>
      <c r="C71" s="59" t="s">
        <v>58</v>
      </c>
      <c r="D71" s="59" t="s">
        <v>54</v>
      </c>
      <c r="E71" s="60" t="str">
        <f>E68</f>
        <v>不要</v>
      </c>
      <c r="F71" s="44" t="str">
        <f>$F$32</f>
        <v>フォーマット：PNGまたはJPG
ファイル容量上限：2MB
ファイル名：半角英数字のみ</v>
      </c>
      <c r="G71" s="63"/>
      <c r="H71" s="34" t="s">
        <v>60</v>
      </c>
      <c r="P71" s="1">
        <v>67.0</v>
      </c>
    </row>
    <row r="72" hidden="1" outlineLevel="1">
      <c r="A72" s="29"/>
      <c r="B72" s="12"/>
      <c r="C72" s="64" t="s">
        <v>61</v>
      </c>
      <c r="D72" s="65">
        <v>2.0</v>
      </c>
      <c r="E72" s="66"/>
      <c r="F72" s="63"/>
      <c r="G72" s="63"/>
      <c r="H72" s="63"/>
      <c r="P72" s="28">
        <v>68.0</v>
      </c>
    </row>
    <row r="73" hidden="1" outlineLevel="1">
      <c r="A73" s="29" t="s">
        <v>15</v>
      </c>
      <c r="B73" s="30" t="s">
        <v>16</v>
      </c>
      <c r="C73" s="63" t="s">
        <v>62</v>
      </c>
      <c r="D73" s="59" t="s">
        <v>54</v>
      </c>
      <c r="E73" s="66" t="str">
        <f>E68</f>
        <v>不要</v>
      </c>
      <c r="F73" s="67" t="str">
        <f t="shared" ref="F73:F76" si="7">$F$34</f>
        <v>14文字以内で設定ができます</v>
      </c>
      <c r="G73" s="63"/>
      <c r="H73" s="63"/>
      <c r="P73" s="1">
        <v>69.0</v>
      </c>
    </row>
    <row r="74" hidden="1" outlineLevel="1">
      <c r="A74" s="29" t="s">
        <v>15</v>
      </c>
      <c r="B74" s="30" t="s">
        <v>16</v>
      </c>
      <c r="C74" s="42" t="s">
        <v>64</v>
      </c>
      <c r="D74" s="43" t="s">
        <v>54</v>
      </c>
      <c r="E74" s="41" t="str">
        <f>E68</f>
        <v>不要</v>
      </c>
      <c r="F74" s="67" t="str">
        <f t="shared" si="7"/>
        <v>14文字以内で設定ができます</v>
      </c>
      <c r="G74" s="42"/>
      <c r="H74" s="42"/>
      <c r="P74" s="28">
        <v>70.0</v>
      </c>
    </row>
    <row r="75" hidden="1" outlineLevel="1">
      <c r="A75" s="29" t="s">
        <v>15</v>
      </c>
      <c r="B75" s="42"/>
      <c r="C75" s="42" t="s">
        <v>65</v>
      </c>
      <c r="D75" s="43" t="s">
        <v>54</v>
      </c>
      <c r="E75" s="41" t="str">
        <f>IF($D72&gt;=3,"必須","不要")</f>
        <v>不要</v>
      </c>
      <c r="F75" s="67" t="str">
        <f t="shared" si="7"/>
        <v>14文字以内で設定ができます</v>
      </c>
      <c r="G75" s="42"/>
      <c r="H75" s="42"/>
      <c r="P75" s="1">
        <v>71.0</v>
      </c>
    </row>
    <row r="76" hidden="1" outlineLevel="1">
      <c r="A76" s="29" t="s">
        <v>15</v>
      </c>
      <c r="B76" s="42"/>
      <c r="C76" s="42" t="s">
        <v>66</v>
      </c>
      <c r="D76" s="43" t="s">
        <v>54</v>
      </c>
      <c r="E76" s="41" t="str">
        <f>IF($D72&gt;=4,"必須","不要")</f>
        <v>不要</v>
      </c>
      <c r="F76" s="67" t="str">
        <f t="shared" si="7"/>
        <v>14文字以内で設定ができます</v>
      </c>
      <c r="G76" s="42"/>
      <c r="H76" s="42"/>
      <c r="P76" s="28">
        <v>72.0</v>
      </c>
    </row>
    <row r="77" hidden="1" outlineLevel="1">
      <c r="A77" s="29" t="s">
        <v>15</v>
      </c>
      <c r="B77" s="30" t="s">
        <v>16</v>
      </c>
      <c r="C77" s="42" t="s">
        <v>67</v>
      </c>
      <c r="D77" s="43" t="s">
        <v>54</v>
      </c>
      <c r="E77" s="41" t="str">
        <f>IF($H71="選択肢に画像を設定する","必須","不要")</f>
        <v>不要</v>
      </c>
      <c r="F77" s="67" t="str">
        <f t="shared" ref="F77:F80" si="8">$F$38</f>
        <v>フォーマット：PNGまたはJPG
ファイル容量上限：2MB
ファイル名：半角英数字のみ</v>
      </c>
      <c r="G77" s="42"/>
      <c r="H77" s="42"/>
      <c r="P77" s="1">
        <v>73.0</v>
      </c>
    </row>
    <row r="78" hidden="1" outlineLevel="1">
      <c r="A78" s="29" t="s">
        <v>15</v>
      </c>
      <c r="B78" s="30" t="s">
        <v>16</v>
      </c>
      <c r="C78" s="42" t="s">
        <v>68</v>
      </c>
      <c r="D78" s="43" t="s">
        <v>54</v>
      </c>
      <c r="E78" s="41" t="str">
        <f>IF($H71="選択肢に画像を設定する","必須","不要")</f>
        <v>不要</v>
      </c>
      <c r="F78" s="67" t="str">
        <f t="shared" si="8"/>
        <v>フォーマット：PNGまたはJPG
ファイル容量上限：2MB
ファイル名：半角英数字のみ</v>
      </c>
      <c r="G78" s="42"/>
      <c r="H78" s="42"/>
      <c r="P78" s="28">
        <v>74.0</v>
      </c>
    </row>
    <row r="79" hidden="1" outlineLevel="1">
      <c r="A79" s="29" t="s">
        <v>15</v>
      </c>
      <c r="B79" s="30" t="s">
        <v>16</v>
      </c>
      <c r="C79" s="42" t="s">
        <v>69</v>
      </c>
      <c r="D79" s="43" t="s">
        <v>54</v>
      </c>
      <c r="E79" s="41" t="str">
        <f>IFS($H71="選択肢に画像を設定しない","不要",$D72&lt;=2,"不要",TRUE,"必須")</f>
        <v>不要</v>
      </c>
      <c r="F79" s="67" t="str">
        <f t="shared" si="8"/>
        <v>フォーマット：PNGまたはJPG
ファイル容量上限：2MB
ファイル名：半角英数字のみ</v>
      </c>
      <c r="G79" s="42"/>
      <c r="H79" s="42"/>
      <c r="P79" s="1">
        <v>75.0</v>
      </c>
    </row>
    <row r="80" hidden="1" outlineLevel="1">
      <c r="A80" s="29" t="s">
        <v>15</v>
      </c>
      <c r="B80" s="30" t="s">
        <v>16</v>
      </c>
      <c r="C80" s="42" t="s">
        <v>70</v>
      </c>
      <c r="D80" s="43" t="s">
        <v>54</v>
      </c>
      <c r="E80" s="41" t="str">
        <f>IFS($H71="選択肢に画像を設定しない","不要",$D72&lt;=3,"不要",TRUE,"必須")</f>
        <v>不要</v>
      </c>
      <c r="F80" s="67" t="str">
        <f t="shared" si="8"/>
        <v>フォーマット：PNGまたはJPG
ファイル容量上限：2MB
ファイル名：半角英数字のみ</v>
      </c>
      <c r="G80" s="42"/>
      <c r="H80" s="42"/>
      <c r="P80" s="28">
        <v>76.0</v>
      </c>
    </row>
    <row r="81" collapsed="1">
      <c r="A81" s="29" t="s">
        <v>15</v>
      </c>
      <c r="B81" s="30" t="s">
        <v>16</v>
      </c>
      <c r="C81" s="56" t="str">
        <f>"■設問-"&amp;O81&amp;"問目"</f>
        <v>■設問-5問目</v>
      </c>
      <c r="D81" s="57"/>
      <c r="E81" s="58" t="str">
        <f>IF($B$26&gt;=$O81,"必須","不要")</f>
        <v>不要</v>
      </c>
      <c r="F81" s="57"/>
      <c r="G81" s="57"/>
      <c r="H81" s="57"/>
      <c r="O81" s="1">
        <f>O68+1</f>
        <v>5</v>
      </c>
      <c r="P81" s="1">
        <v>77.0</v>
      </c>
    </row>
    <row r="82" hidden="1" outlineLevel="1">
      <c r="A82" s="29" t="s">
        <v>15</v>
      </c>
      <c r="B82" s="29" t="s">
        <v>71</v>
      </c>
      <c r="C82" s="59" t="s">
        <v>53</v>
      </c>
      <c r="D82" s="59" t="s">
        <v>54</v>
      </c>
      <c r="E82" s="60" t="str">
        <f>IF($B82="する","必須","不要")</f>
        <v>必須</v>
      </c>
      <c r="F82" s="44" t="str">
        <f>$F$30</f>
        <v>フォーマット：PNGまたはJPG
ファイル容量上限：2MB
ファイル名：半角英数字のみ
推奨サイズ：400px × 160px</v>
      </c>
      <c r="G82" s="61"/>
      <c r="H82" s="61"/>
      <c r="P82" s="28">
        <v>78.0</v>
      </c>
    </row>
    <row r="83" hidden="1" outlineLevel="1">
      <c r="A83" s="29" t="s">
        <v>15</v>
      </c>
      <c r="B83" s="30" t="s">
        <v>16</v>
      </c>
      <c r="C83" s="59" t="s">
        <v>56</v>
      </c>
      <c r="D83" s="59" t="s">
        <v>54</v>
      </c>
      <c r="E83" s="60" t="str">
        <f>E81</f>
        <v>不要</v>
      </c>
      <c r="F83" s="44" t="str">
        <f>$F$31</f>
        <v>50文字以内で設定ができます</v>
      </c>
      <c r="G83" s="61"/>
      <c r="H83" s="61"/>
      <c r="P83" s="1">
        <v>79.0</v>
      </c>
    </row>
    <row r="84" hidden="1" outlineLevel="1">
      <c r="A84" s="29" t="s">
        <v>15</v>
      </c>
      <c r="B84" s="30" t="s">
        <v>16</v>
      </c>
      <c r="C84" s="59" t="s">
        <v>58</v>
      </c>
      <c r="D84" s="59" t="s">
        <v>54</v>
      </c>
      <c r="E84" s="60" t="str">
        <f>E81</f>
        <v>不要</v>
      </c>
      <c r="F84" s="44" t="str">
        <f>$F$32</f>
        <v>フォーマット：PNGまたはJPG
ファイル容量上限：2MB
ファイル名：半角英数字のみ</v>
      </c>
      <c r="G84" s="63"/>
      <c r="H84" s="34" t="s">
        <v>60</v>
      </c>
      <c r="P84" s="28">
        <v>80.0</v>
      </c>
    </row>
    <row r="85" hidden="1" outlineLevel="1">
      <c r="A85" s="29"/>
      <c r="B85" s="12"/>
      <c r="C85" s="64" t="s">
        <v>61</v>
      </c>
      <c r="D85" s="65">
        <v>2.0</v>
      </c>
      <c r="E85" s="66"/>
      <c r="F85" s="63"/>
      <c r="G85" s="63"/>
      <c r="H85" s="63"/>
      <c r="P85" s="1">
        <v>81.0</v>
      </c>
    </row>
    <row r="86" hidden="1" outlineLevel="1">
      <c r="A86" s="29" t="s">
        <v>15</v>
      </c>
      <c r="B86" s="30" t="s">
        <v>16</v>
      </c>
      <c r="C86" s="63" t="s">
        <v>62</v>
      </c>
      <c r="D86" s="59" t="s">
        <v>54</v>
      </c>
      <c r="E86" s="66" t="str">
        <f>E81</f>
        <v>不要</v>
      </c>
      <c r="F86" s="67" t="str">
        <f t="shared" ref="F86:F89" si="9">$F$34</f>
        <v>14文字以内で設定ができます</v>
      </c>
      <c r="G86" s="63"/>
      <c r="H86" s="63"/>
      <c r="P86" s="28">
        <v>82.0</v>
      </c>
    </row>
    <row r="87" hidden="1" outlineLevel="1">
      <c r="A87" s="29" t="s">
        <v>15</v>
      </c>
      <c r="B87" s="30" t="s">
        <v>16</v>
      </c>
      <c r="C87" s="42" t="s">
        <v>64</v>
      </c>
      <c r="D87" s="43" t="s">
        <v>54</v>
      </c>
      <c r="E87" s="41" t="str">
        <f>E81</f>
        <v>不要</v>
      </c>
      <c r="F87" s="67" t="str">
        <f t="shared" si="9"/>
        <v>14文字以内で設定ができます</v>
      </c>
      <c r="G87" s="42"/>
      <c r="H87" s="42"/>
      <c r="P87" s="1">
        <v>83.0</v>
      </c>
    </row>
    <row r="88" hidden="1" outlineLevel="1">
      <c r="A88" s="29" t="s">
        <v>15</v>
      </c>
      <c r="B88" s="42"/>
      <c r="C88" s="42" t="s">
        <v>65</v>
      </c>
      <c r="D88" s="43" t="s">
        <v>54</v>
      </c>
      <c r="E88" s="41" t="str">
        <f>IF($D85&gt;=3,"必須","不要")</f>
        <v>不要</v>
      </c>
      <c r="F88" s="67" t="str">
        <f t="shared" si="9"/>
        <v>14文字以内で設定ができます</v>
      </c>
      <c r="G88" s="42"/>
      <c r="H88" s="42"/>
      <c r="P88" s="28">
        <v>84.0</v>
      </c>
    </row>
    <row r="89" hidden="1" outlineLevel="1">
      <c r="A89" s="29" t="s">
        <v>15</v>
      </c>
      <c r="B89" s="42"/>
      <c r="C89" s="42" t="s">
        <v>66</v>
      </c>
      <c r="D89" s="43" t="s">
        <v>54</v>
      </c>
      <c r="E89" s="41" t="str">
        <f>IF($D85&gt;=4,"必須","不要")</f>
        <v>不要</v>
      </c>
      <c r="F89" s="67" t="str">
        <f t="shared" si="9"/>
        <v>14文字以内で設定ができます</v>
      </c>
      <c r="G89" s="42"/>
      <c r="H89" s="42"/>
      <c r="P89" s="1">
        <v>85.0</v>
      </c>
    </row>
    <row r="90" hidden="1" outlineLevel="1">
      <c r="A90" s="29" t="s">
        <v>15</v>
      </c>
      <c r="B90" s="30" t="s">
        <v>16</v>
      </c>
      <c r="C90" s="42" t="s">
        <v>67</v>
      </c>
      <c r="D90" s="43" t="s">
        <v>54</v>
      </c>
      <c r="E90" s="41" t="str">
        <f>IF($H84="選択肢に画像を設定する","必須","不要")</f>
        <v>不要</v>
      </c>
      <c r="F90" s="67" t="str">
        <f t="shared" ref="F90:F93" si="10">$F$38</f>
        <v>フォーマット：PNGまたはJPG
ファイル容量上限：2MB
ファイル名：半角英数字のみ</v>
      </c>
      <c r="G90" s="42"/>
      <c r="H90" s="42"/>
      <c r="P90" s="28">
        <v>86.0</v>
      </c>
    </row>
    <row r="91" hidden="1" outlineLevel="1">
      <c r="A91" s="29" t="s">
        <v>15</v>
      </c>
      <c r="B91" s="30" t="s">
        <v>16</v>
      </c>
      <c r="C91" s="42" t="s">
        <v>68</v>
      </c>
      <c r="D91" s="43" t="s">
        <v>54</v>
      </c>
      <c r="E91" s="41" t="str">
        <f>IF($H84="選択肢に画像を設定する","必須","不要")</f>
        <v>不要</v>
      </c>
      <c r="F91" s="67" t="str">
        <f t="shared" si="10"/>
        <v>フォーマット：PNGまたはJPG
ファイル容量上限：2MB
ファイル名：半角英数字のみ</v>
      </c>
      <c r="G91" s="42"/>
      <c r="H91" s="42"/>
      <c r="P91" s="1">
        <v>87.0</v>
      </c>
    </row>
    <row r="92" hidden="1" outlineLevel="1">
      <c r="A92" s="29" t="s">
        <v>15</v>
      </c>
      <c r="B92" s="30" t="s">
        <v>16</v>
      </c>
      <c r="C92" s="42" t="s">
        <v>69</v>
      </c>
      <c r="D92" s="43" t="s">
        <v>54</v>
      </c>
      <c r="E92" s="41" t="str">
        <f>IFS($H84="選択肢に画像を設定しない","不要",$D85&lt;=2,"不要",TRUE,"必須")</f>
        <v>不要</v>
      </c>
      <c r="F92" s="67" t="str">
        <f t="shared" si="10"/>
        <v>フォーマット：PNGまたはJPG
ファイル容量上限：2MB
ファイル名：半角英数字のみ</v>
      </c>
      <c r="G92" s="42"/>
      <c r="H92" s="42"/>
      <c r="P92" s="28">
        <v>88.0</v>
      </c>
    </row>
    <row r="93" hidden="1" outlineLevel="1">
      <c r="A93" s="29" t="s">
        <v>15</v>
      </c>
      <c r="B93" s="30" t="s">
        <v>16</v>
      </c>
      <c r="C93" s="42" t="s">
        <v>70</v>
      </c>
      <c r="D93" s="43" t="s">
        <v>54</v>
      </c>
      <c r="E93" s="41" t="str">
        <f>IFS($H84="選択肢に画像を設定しない","不要",$D85&lt;=3,"不要",TRUE,"必須")</f>
        <v>不要</v>
      </c>
      <c r="F93" s="67" t="str">
        <f t="shared" si="10"/>
        <v>フォーマット：PNGまたはJPG
ファイル容量上限：2MB
ファイル名：半角英数字のみ</v>
      </c>
      <c r="G93" s="42"/>
      <c r="H93" s="42"/>
      <c r="P93" s="1">
        <v>89.0</v>
      </c>
    </row>
    <row r="94" collapsed="1">
      <c r="A94" s="29" t="s">
        <v>15</v>
      </c>
      <c r="B94" s="30" t="s">
        <v>16</v>
      </c>
      <c r="C94" s="56" t="str">
        <f>"■設問-"&amp;O94&amp;"問目"</f>
        <v>■設問-6問目</v>
      </c>
      <c r="D94" s="57"/>
      <c r="E94" s="58" t="str">
        <f>IF($B$26&gt;=$O94,"必須","不要")</f>
        <v>不要</v>
      </c>
      <c r="F94" s="57"/>
      <c r="G94" s="57"/>
      <c r="H94" s="57"/>
      <c r="O94" s="1">
        <f>O81+1</f>
        <v>6</v>
      </c>
      <c r="P94" s="28">
        <v>90.0</v>
      </c>
    </row>
    <row r="95" hidden="1" outlineLevel="1">
      <c r="A95" s="29" t="s">
        <v>15</v>
      </c>
      <c r="B95" s="29" t="s">
        <v>71</v>
      </c>
      <c r="C95" s="59" t="s">
        <v>53</v>
      </c>
      <c r="D95" s="59" t="s">
        <v>54</v>
      </c>
      <c r="E95" s="60" t="str">
        <f>IF($B95="する","必須","不要")</f>
        <v>必須</v>
      </c>
      <c r="F95" s="44" t="str">
        <f>$F$30</f>
        <v>フォーマット：PNGまたはJPG
ファイル容量上限：2MB
ファイル名：半角英数字のみ
推奨サイズ：400px × 160px</v>
      </c>
      <c r="G95" s="61"/>
      <c r="H95" s="61"/>
      <c r="P95" s="1">
        <v>91.0</v>
      </c>
    </row>
    <row r="96" hidden="1" outlineLevel="1">
      <c r="A96" s="29" t="s">
        <v>15</v>
      </c>
      <c r="B96" s="30" t="s">
        <v>16</v>
      </c>
      <c r="C96" s="59" t="s">
        <v>56</v>
      </c>
      <c r="D96" s="59" t="s">
        <v>54</v>
      </c>
      <c r="E96" s="60" t="str">
        <f>E94</f>
        <v>不要</v>
      </c>
      <c r="F96" s="44" t="str">
        <f>$F$31</f>
        <v>50文字以内で設定ができます</v>
      </c>
      <c r="G96" s="61"/>
      <c r="H96" s="61"/>
      <c r="P96" s="28">
        <v>92.0</v>
      </c>
    </row>
    <row r="97" hidden="1" outlineLevel="1">
      <c r="A97" s="29" t="s">
        <v>15</v>
      </c>
      <c r="B97" s="30" t="s">
        <v>16</v>
      </c>
      <c r="C97" s="59" t="s">
        <v>58</v>
      </c>
      <c r="D97" s="59" t="s">
        <v>54</v>
      </c>
      <c r="E97" s="60" t="str">
        <f>E94</f>
        <v>不要</v>
      </c>
      <c r="F97" s="44" t="str">
        <f>$F$32</f>
        <v>フォーマット：PNGまたはJPG
ファイル容量上限：2MB
ファイル名：半角英数字のみ</v>
      </c>
      <c r="G97" s="63"/>
      <c r="H97" s="34" t="s">
        <v>60</v>
      </c>
      <c r="P97" s="1">
        <v>93.0</v>
      </c>
    </row>
    <row r="98" hidden="1" outlineLevel="1">
      <c r="A98" s="29"/>
      <c r="B98" s="12"/>
      <c r="C98" s="64" t="s">
        <v>61</v>
      </c>
      <c r="D98" s="65">
        <v>2.0</v>
      </c>
      <c r="E98" s="66"/>
      <c r="F98" s="63"/>
      <c r="G98" s="63"/>
      <c r="H98" s="63"/>
      <c r="P98" s="28">
        <v>94.0</v>
      </c>
    </row>
    <row r="99" hidden="1" outlineLevel="1">
      <c r="A99" s="29" t="s">
        <v>15</v>
      </c>
      <c r="B99" s="30" t="s">
        <v>16</v>
      </c>
      <c r="C99" s="63" t="s">
        <v>62</v>
      </c>
      <c r="D99" s="59" t="s">
        <v>54</v>
      </c>
      <c r="E99" s="66" t="str">
        <f>E94</f>
        <v>不要</v>
      </c>
      <c r="F99" s="67" t="str">
        <f t="shared" ref="F99:F102" si="11">$F$34</f>
        <v>14文字以内で設定ができます</v>
      </c>
      <c r="G99" s="63"/>
      <c r="H99" s="63"/>
      <c r="P99" s="1">
        <v>95.0</v>
      </c>
    </row>
    <row r="100" hidden="1" outlineLevel="1">
      <c r="A100" s="29" t="s">
        <v>15</v>
      </c>
      <c r="B100" s="30" t="s">
        <v>16</v>
      </c>
      <c r="C100" s="42" t="s">
        <v>64</v>
      </c>
      <c r="D100" s="43" t="s">
        <v>54</v>
      </c>
      <c r="E100" s="41" t="str">
        <f>E94</f>
        <v>不要</v>
      </c>
      <c r="F100" s="67" t="str">
        <f t="shared" si="11"/>
        <v>14文字以内で設定ができます</v>
      </c>
      <c r="G100" s="42"/>
      <c r="H100" s="42"/>
      <c r="P100" s="28">
        <v>96.0</v>
      </c>
    </row>
    <row r="101" hidden="1" outlineLevel="1">
      <c r="A101" s="29" t="s">
        <v>15</v>
      </c>
      <c r="B101" s="42"/>
      <c r="C101" s="42" t="s">
        <v>65</v>
      </c>
      <c r="D101" s="43" t="s">
        <v>54</v>
      </c>
      <c r="E101" s="41" t="str">
        <f>IF($D98&gt;=3,"必須","不要")</f>
        <v>不要</v>
      </c>
      <c r="F101" s="67" t="str">
        <f t="shared" si="11"/>
        <v>14文字以内で設定ができます</v>
      </c>
      <c r="G101" s="42"/>
      <c r="H101" s="42"/>
      <c r="P101" s="1">
        <v>97.0</v>
      </c>
    </row>
    <row r="102" hidden="1" outlineLevel="1">
      <c r="A102" s="29" t="s">
        <v>15</v>
      </c>
      <c r="B102" s="42"/>
      <c r="C102" s="42" t="s">
        <v>66</v>
      </c>
      <c r="D102" s="43" t="s">
        <v>54</v>
      </c>
      <c r="E102" s="41" t="str">
        <f>IF($D98&gt;=4,"必須","不要")</f>
        <v>不要</v>
      </c>
      <c r="F102" s="67" t="str">
        <f t="shared" si="11"/>
        <v>14文字以内で設定ができます</v>
      </c>
      <c r="G102" s="42"/>
      <c r="H102" s="42"/>
      <c r="P102" s="28">
        <v>98.0</v>
      </c>
    </row>
    <row r="103" hidden="1" outlineLevel="1">
      <c r="A103" s="29" t="s">
        <v>15</v>
      </c>
      <c r="B103" s="30" t="s">
        <v>16</v>
      </c>
      <c r="C103" s="42" t="s">
        <v>67</v>
      </c>
      <c r="D103" s="43" t="s">
        <v>54</v>
      </c>
      <c r="E103" s="41" t="str">
        <f>IF($H97="選択肢に画像を設定する","必須","不要")</f>
        <v>不要</v>
      </c>
      <c r="F103" s="67" t="str">
        <f t="shared" ref="F103:F106" si="12">$F$38</f>
        <v>フォーマット：PNGまたはJPG
ファイル容量上限：2MB
ファイル名：半角英数字のみ</v>
      </c>
      <c r="G103" s="42"/>
      <c r="H103" s="42"/>
      <c r="P103" s="1">
        <v>99.0</v>
      </c>
    </row>
    <row r="104" hidden="1" outlineLevel="1">
      <c r="A104" s="29" t="s">
        <v>15</v>
      </c>
      <c r="B104" s="30" t="s">
        <v>16</v>
      </c>
      <c r="C104" s="42" t="s">
        <v>68</v>
      </c>
      <c r="D104" s="43" t="s">
        <v>54</v>
      </c>
      <c r="E104" s="41" t="str">
        <f>IF($H97="選択肢に画像を設定する","必須","不要")</f>
        <v>不要</v>
      </c>
      <c r="F104" s="67" t="str">
        <f t="shared" si="12"/>
        <v>フォーマット：PNGまたはJPG
ファイル容量上限：2MB
ファイル名：半角英数字のみ</v>
      </c>
      <c r="G104" s="42"/>
      <c r="H104" s="42"/>
      <c r="P104" s="28">
        <v>100.0</v>
      </c>
    </row>
    <row r="105" hidden="1" outlineLevel="1">
      <c r="A105" s="29" t="s">
        <v>15</v>
      </c>
      <c r="B105" s="30" t="s">
        <v>16</v>
      </c>
      <c r="C105" s="42" t="s">
        <v>69</v>
      </c>
      <c r="D105" s="43" t="s">
        <v>54</v>
      </c>
      <c r="E105" s="41" t="str">
        <f>IFS($H97="選択肢に画像を設定しない","不要",$D98&lt;=2,"不要",TRUE,"必須")</f>
        <v>不要</v>
      </c>
      <c r="F105" s="67" t="str">
        <f t="shared" si="12"/>
        <v>フォーマット：PNGまたはJPG
ファイル容量上限：2MB
ファイル名：半角英数字のみ</v>
      </c>
      <c r="G105" s="42"/>
      <c r="H105" s="42"/>
    </row>
    <row r="106" hidden="1" outlineLevel="1">
      <c r="A106" s="29" t="s">
        <v>15</v>
      </c>
      <c r="B106" s="30" t="s">
        <v>16</v>
      </c>
      <c r="C106" s="42" t="s">
        <v>70</v>
      </c>
      <c r="D106" s="43" t="s">
        <v>54</v>
      </c>
      <c r="E106" s="41" t="str">
        <f>IFS($H97="選択肢に画像を設定しない","不要",$D98&lt;=3,"不要",TRUE,"必須")</f>
        <v>不要</v>
      </c>
      <c r="F106" s="67" t="str">
        <f t="shared" si="12"/>
        <v>フォーマット：PNGまたはJPG
ファイル容量上限：2MB
ファイル名：半角英数字のみ</v>
      </c>
      <c r="G106" s="42"/>
      <c r="H106" s="42"/>
    </row>
    <row r="107" collapsed="1">
      <c r="A107" s="29" t="s">
        <v>15</v>
      </c>
      <c r="B107" s="30" t="s">
        <v>16</v>
      </c>
      <c r="C107" s="56" t="str">
        <f>"■設問-"&amp;O107&amp;"問目"</f>
        <v>■設問-7問目</v>
      </c>
      <c r="D107" s="57"/>
      <c r="E107" s="58" t="str">
        <f>IF($B$26&gt;=$O107,"必須","不要")</f>
        <v>不要</v>
      </c>
      <c r="F107" s="57"/>
      <c r="G107" s="57"/>
      <c r="H107" s="57"/>
      <c r="O107" s="1">
        <f>O94+1</f>
        <v>7</v>
      </c>
    </row>
    <row r="108" hidden="1" outlineLevel="1">
      <c r="A108" s="29" t="s">
        <v>15</v>
      </c>
      <c r="B108" s="29" t="s">
        <v>71</v>
      </c>
      <c r="C108" s="59" t="s">
        <v>53</v>
      </c>
      <c r="D108" s="59" t="s">
        <v>54</v>
      </c>
      <c r="E108" s="60" t="str">
        <f>IF($B108="する","必須","不要")</f>
        <v>必須</v>
      </c>
      <c r="F108" s="44" t="str">
        <f>$F$30</f>
        <v>フォーマット：PNGまたはJPG
ファイル容量上限：2MB
ファイル名：半角英数字のみ
推奨サイズ：400px × 160px</v>
      </c>
      <c r="G108" s="61"/>
      <c r="H108" s="61"/>
    </row>
    <row r="109" hidden="1" outlineLevel="1">
      <c r="A109" s="29" t="s">
        <v>15</v>
      </c>
      <c r="B109" s="30" t="s">
        <v>16</v>
      </c>
      <c r="C109" s="59" t="s">
        <v>56</v>
      </c>
      <c r="D109" s="59" t="s">
        <v>54</v>
      </c>
      <c r="E109" s="60" t="str">
        <f>E107</f>
        <v>不要</v>
      </c>
      <c r="F109" s="44" t="str">
        <f>$F$31</f>
        <v>50文字以内で設定ができます</v>
      </c>
      <c r="G109" s="61"/>
      <c r="H109" s="61"/>
    </row>
    <row r="110" hidden="1" outlineLevel="1">
      <c r="A110" s="29" t="s">
        <v>15</v>
      </c>
      <c r="B110" s="30" t="s">
        <v>16</v>
      </c>
      <c r="C110" s="59" t="s">
        <v>58</v>
      </c>
      <c r="D110" s="59" t="s">
        <v>54</v>
      </c>
      <c r="E110" s="60" t="str">
        <f>E107</f>
        <v>不要</v>
      </c>
      <c r="F110" s="44" t="str">
        <f>$F$32</f>
        <v>フォーマット：PNGまたはJPG
ファイル容量上限：2MB
ファイル名：半角英数字のみ</v>
      </c>
      <c r="G110" s="63"/>
      <c r="H110" s="34" t="s">
        <v>60</v>
      </c>
    </row>
    <row r="111" hidden="1" outlineLevel="1">
      <c r="A111" s="29"/>
      <c r="B111" s="12"/>
      <c r="C111" s="64" t="s">
        <v>61</v>
      </c>
      <c r="D111" s="65">
        <v>2.0</v>
      </c>
      <c r="E111" s="66"/>
      <c r="F111" s="63"/>
      <c r="G111" s="63"/>
      <c r="H111" s="63"/>
    </row>
    <row r="112" hidden="1" outlineLevel="1">
      <c r="A112" s="29" t="s">
        <v>15</v>
      </c>
      <c r="B112" s="30" t="s">
        <v>16</v>
      </c>
      <c r="C112" s="63" t="s">
        <v>62</v>
      </c>
      <c r="D112" s="59" t="s">
        <v>54</v>
      </c>
      <c r="E112" s="66" t="str">
        <f>E107</f>
        <v>不要</v>
      </c>
      <c r="F112" s="67" t="str">
        <f t="shared" ref="F112:F115" si="13">$F$34</f>
        <v>14文字以内で設定ができます</v>
      </c>
      <c r="G112" s="63"/>
      <c r="H112" s="63"/>
    </row>
    <row r="113" hidden="1" outlineLevel="1">
      <c r="A113" s="29" t="s">
        <v>15</v>
      </c>
      <c r="B113" s="30" t="s">
        <v>16</v>
      </c>
      <c r="C113" s="42" t="s">
        <v>64</v>
      </c>
      <c r="D113" s="43" t="s">
        <v>54</v>
      </c>
      <c r="E113" s="41" t="str">
        <f>E107</f>
        <v>不要</v>
      </c>
      <c r="F113" s="67" t="str">
        <f t="shared" si="13"/>
        <v>14文字以内で設定ができます</v>
      </c>
      <c r="G113" s="42"/>
      <c r="H113" s="42"/>
    </row>
    <row r="114" hidden="1" outlineLevel="1">
      <c r="A114" s="29" t="s">
        <v>15</v>
      </c>
      <c r="B114" s="42"/>
      <c r="C114" s="42" t="s">
        <v>65</v>
      </c>
      <c r="D114" s="43" t="s">
        <v>54</v>
      </c>
      <c r="E114" s="41" t="str">
        <f>IF($D111&gt;=3,"必須","不要")</f>
        <v>不要</v>
      </c>
      <c r="F114" s="67" t="str">
        <f t="shared" si="13"/>
        <v>14文字以内で設定ができます</v>
      </c>
      <c r="G114" s="42"/>
      <c r="H114" s="42"/>
    </row>
    <row r="115" hidden="1" outlineLevel="1">
      <c r="A115" s="29" t="s">
        <v>15</v>
      </c>
      <c r="B115" s="42"/>
      <c r="C115" s="42" t="s">
        <v>66</v>
      </c>
      <c r="D115" s="43" t="s">
        <v>54</v>
      </c>
      <c r="E115" s="41" t="str">
        <f>IF($D111&gt;=4,"必須","不要")</f>
        <v>不要</v>
      </c>
      <c r="F115" s="67" t="str">
        <f t="shared" si="13"/>
        <v>14文字以内で設定ができます</v>
      </c>
      <c r="G115" s="42"/>
      <c r="H115" s="42"/>
    </row>
    <row r="116" hidden="1" outlineLevel="1">
      <c r="A116" s="29" t="s">
        <v>15</v>
      </c>
      <c r="B116" s="30" t="s">
        <v>16</v>
      </c>
      <c r="C116" s="42" t="s">
        <v>67</v>
      </c>
      <c r="D116" s="43" t="s">
        <v>54</v>
      </c>
      <c r="E116" s="41" t="str">
        <f>IF($H110="選択肢に画像を設定する","必須","不要")</f>
        <v>不要</v>
      </c>
      <c r="F116" s="67" t="str">
        <f t="shared" ref="F116:F119" si="14">$F$38</f>
        <v>フォーマット：PNGまたはJPG
ファイル容量上限：2MB
ファイル名：半角英数字のみ</v>
      </c>
      <c r="G116" s="42"/>
      <c r="H116" s="42"/>
    </row>
    <row r="117" hidden="1" outlineLevel="1">
      <c r="A117" s="29" t="s">
        <v>15</v>
      </c>
      <c r="B117" s="30" t="s">
        <v>16</v>
      </c>
      <c r="C117" s="42" t="s">
        <v>68</v>
      </c>
      <c r="D117" s="43" t="s">
        <v>54</v>
      </c>
      <c r="E117" s="41" t="str">
        <f>IF($H110="選択肢に画像を設定する","必須","不要")</f>
        <v>不要</v>
      </c>
      <c r="F117" s="67" t="str">
        <f t="shared" si="14"/>
        <v>フォーマット：PNGまたはJPG
ファイル容量上限：2MB
ファイル名：半角英数字のみ</v>
      </c>
      <c r="G117" s="42"/>
      <c r="H117" s="42"/>
    </row>
    <row r="118" hidden="1" outlineLevel="1">
      <c r="A118" s="29" t="s">
        <v>15</v>
      </c>
      <c r="B118" s="30" t="s">
        <v>16</v>
      </c>
      <c r="C118" s="42" t="s">
        <v>69</v>
      </c>
      <c r="D118" s="43" t="s">
        <v>54</v>
      </c>
      <c r="E118" s="41" t="str">
        <f>IFS($H110="選択肢に画像を設定しない","不要",$D111&lt;=2,"不要",TRUE,"必須")</f>
        <v>不要</v>
      </c>
      <c r="F118" s="67" t="str">
        <f t="shared" si="14"/>
        <v>フォーマット：PNGまたはJPG
ファイル容量上限：2MB
ファイル名：半角英数字のみ</v>
      </c>
      <c r="G118" s="42"/>
      <c r="H118" s="42"/>
    </row>
    <row r="119" hidden="1" outlineLevel="1">
      <c r="A119" s="29" t="s">
        <v>15</v>
      </c>
      <c r="B119" s="30" t="s">
        <v>16</v>
      </c>
      <c r="C119" s="42" t="s">
        <v>70</v>
      </c>
      <c r="D119" s="43" t="s">
        <v>54</v>
      </c>
      <c r="E119" s="41" t="str">
        <f>IFS($H110="選択肢に画像を設定しない","不要",$D111&lt;=3,"不要",TRUE,"必須")</f>
        <v>不要</v>
      </c>
      <c r="F119" s="67" t="str">
        <f t="shared" si="14"/>
        <v>フォーマット：PNGまたはJPG
ファイル容量上限：2MB
ファイル名：半角英数字のみ</v>
      </c>
      <c r="G119" s="42"/>
      <c r="H119" s="42"/>
    </row>
    <row r="120" collapsed="1">
      <c r="A120" s="29" t="s">
        <v>15</v>
      </c>
      <c r="B120" s="30" t="s">
        <v>16</v>
      </c>
      <c r="C120" s="56" t="str">
        <f>"■設問-"&amp;O120&amp;"問目"</f>
        <v>■設問-8問目</v>
      </c>
      <c r="D120" s="57"/>
      <c r="E120" s="58" t="str">
        <f>IF($B$26&gt;=$O120,"必須","不要")</f>
        <v>不要</v>
      </c>
      <c r="F120" s="57"/>
      <c r="G120" s="57"/>
      <c r="H120" s="57"/>
      <c r="O120" s="1">
        <f>O107+1</f>
        <v>8</v>
      </c>
    </row>
    <row r="121" hidden="1" outlineLevel="1">
      <c r="A121" s="29" t="s">
        <v>15</v>
      </c>
      <c r="B121" s="29" t="s">
        <v>71</v>
      </c>
      <c r="C121" s="59" t="s">
        <v>53</v>
      </c>
      <c r="D121" s="59" t="s">
        <v>54</v>
      </c>
      <c r="E121" s="60" t="str">
        <f>IF($B121="する","必須","不要")</f>
        <v>必須</v>
      </c>
      <c r="F121" s="44" t="str">
        <f>$F$30</f>
        <v>フォーマット：PNGまたはJPG
ファイル容量上限：2MB
ファイル名：半角英数字のみ
推奨サイズ：400px × 160px</v>
      </c>
      <c r="G121" s="61"/>
      <c r="H121" s="61"/>
    </row>
    <row r="122" hidden="1" outlineLevel="1">
      <c r="A122" s="29" t="s">
        <v>15</v>
      </c>
      <c r="B122" s="30" t="s">
        <v>16</v>
      </c>
      <c r="C122" s="59" t="s">
        <v>56</v>
      </c>
      <c r="D122" s="59" t="s">
        <v>54</v>
      </c>
      <c r="E122" s="60" t="str">
        <f>E120</f>
        <v>不要</v>
      </c>
      <c r="F122" s="44" t="str">
        <f>$F$31</f>
        <v>50文字以内で設定ができます</v>
      </c>
      <c r="G122" s="61"/>
      <c r="H122" s="61"/>
    </row>
    <row r="123" hidden="1" outlineLevel="1">
      <c r="A123" s="29" t="s">
        <v>15</v>
      </c>
      <c r="B123" s="30" t="s">
        <v>16</v>
      </c>
      <c r="C123" s="59" t="s">
        <v>58</v>
      </c>
      <c r="D123" s="59" t="s">
        <v>54</v>
      </c>
      <c r="E123" s="60" t="str">
        <f>E120</f>
        <v>不要</v>
      </c>
      <c r="F123" s="44" t="str">
        <f>$F$32</f>
        <v>フォーマット：PNGまたはJPG
ファイル容量上限：2MB
ファイル名：半角英数字のみ</v>
      </c>
      <c r="G123" s="63"/>
      <c r="H123" s="34" t="s">
        <v>60</v>
      </c>
    </row>
    <row r="124" hidden="1" outlineLevel="1">
      <c r="A124" s="29"/>
      <c r="B124" s="12"/>
      <c r="C124" s="64" t="s">
        <v>61</v>
      </c>
      <c r="D124" s="65">
        <v>2.0</v>
      </c>
      <c r="E124" s="66"/>
      <c r="F124" s="63"/>
      <c r="G124" s="63"/>
      <c r="H124" s="63"/>
    </row>
    <row r="125" hidden="1" outlineLevel="1">
      <c r="A125" s="29" t="s">
        <v>15</v>
      </c>
      <c r="B125" s="30" t="s">
        <v>16</v>
      </c>
      <c r="C125" s="63" t="s">
        <v>62</v>
      </c>
      <c r="D125" s="59" t="s">
        <v>54</v>
      </c>
      <c r="E125" s="66" t="str">
        <f>E120</f>
        <v>不要</v>
      </c>
      <c r="F125" s="67" t="str">
        <f t="shared" ref="F125:F128" si="15">$F$34</f>
        <v>14文字以内で設定ができます</v>
      </c>
      <c r="G125" s="63"/>
      <c r="H125" s="63"/>
    </row>
    <row r="126" hidden="1" outlineLevel="1">
      <c r="A126" s="29" t="s">
        <v>15</v>
      </c>
      <c r="B126" s="30" t="s">
        <v>16</v>
      </c>
      <c r="C126" s="42" t="s">
        <v>64</v>
      </c>
      <c r="D126" s="43" t="s">
        <v>54</v>
      </c>
      <c r="E126" s="41" t="str">
        <f>E120</f>
        <v>不要</v>
      </c>
      <c r="F126" s="67" t="str">
        <f t="shared" si="15"/>
        <v>14文字以内で設定ができます</v>
      </c>
      <c r="G126" s="42"/>
      <c r="H126" s="42"/>
    </row>
    <row r="127" hidden="1" outlineLevel="1">
      <c r="A127" s="29" t="s">
        <v>15</v>
      </c>
      <c r="B127" s="42"/>
      <c r="C127" s="42" t="s">
        <v>65</v>
      </c>
      <c r="D127" s="43" t="s">
        <v>54</v>
      </c>
      <c r="E127" s="41" t="str">
        <f>IF($D124&gt;=3,"必須","不要")</f>
        <v>不要</v>
      </c>
      <c r="F127" s="67" t="str">
        <f t="shared" si="15"/>
        <v>14文字以内で設定ができます</v>
      </c>
      <c r="G127" s="42"/>
      <c r="H127" s="42"/>
    </row>
    <row r="128" hidden="1" outlineLevel="1">
      <c r="A128" s="29" t="s">
        <v>15</v>
      </c>
      <c r="B128" s="42"/>
      <c r="C128" s="42" t="s">
        <v>66</v>
      </c>
      <c r="D128" s="43" t="s">
        <v>54</v>
      </c>
      <c r="E128" s="41" t="str">
        <f>IF($D124&gt;=4,"必須","不要")</f>
        <v>不要</v>
      </c>
      <c r="F128" s="67" t="str">
        <f t="shared" si="15"/>
        <v>14文字以内で設定ができます</v>
      </c>
      <c r="G128" s="42"/>
      <c r="H128" s="42"/>
    </row>
    <row r="129" hidden="1" outlineLevel="1">
      <c r="A129" s="29" t="s">
        <v>15</v>
      </c>
      <c r="B129" s="30" t="s">
        <v>16</v>
      </c>
      <c r="C129" s="42" t="s">
        <v>67</v>
      </c>
      <c r="D129" s="43" t="s">
        <v>54</v>
      </c>
      <c r="E129" s="41" t="str">
        <f>IF($H123="選択肢に画像を設定する","必須","不要")</f>
        <v>不要</v>
      </c>
      <c r="F129" s="67" t="str">
        <f t="shared" ref="F129:F132" si="16">$F$38</f>
        <v>フォーマット：PNGまたはJPG
ファイル容量上限：2MB
ファイル名：半角英数字のみ</v>
      </c>
      <c r="G129" s="42"/>
      <c r="H129" s="42"/>
    </row>
    <row r="130" hidden="1" outlineLevel="1">
      <c r="A130" s="29" t="s">
        <v>15</v>
      </c>
      <c r="B130" s="30" t="s">
        <v>16</v>
      </c>
      <c r="C130" s="42" t="s">
        <v>68</v>
      </c>
      <c r="D130" s="43" t="s">
        <v>54</v>
      </c>
      <c r="E130" s="41" t="str">
        <f>IF($H123="選択肢に画像を設定する","必須","不要")</f>
        <v>不要</v>
      </c>
      <c r="F130" s="67" t="str">
        <f t="shared" si="16"/>
        <v>フォーマット：PNGまたはJPG
ファイル容量上限：2MB
ファイル名：半角英数字のみ</v>
      </c>
      <c r="G130" s="42"/>
      <c r="H130" s="42"/>
    </row>
    <row r="131" hidden="1" outlineLevel="1">
      <c r="A131" s="29" t="s">
        <v>15</v>
      </c>
      <c r="B131" s="30" t="s">
        <v>16</v>
      </c>
      <c r="C131" s="42" t="s">
        <v>69</v>
      </c>
      <c r="D131" s="43" t="s">
        <v>54</v>
      </c>
      <c r="E131" s="41" t="str">
        <f>IFS($H123="選択肢に画像を設定しない","不要",$D124&lt;=2,"不要",TRUE,"必須")</f>
        <v>不要</v>
      </c>
      <c r="F131" s="67" t="str">
        <f t="shared" si="16"/>
        <v>フォーマット：PNGまたはJPG
ファイル容量上限：2MB
ファイル名：半角英数字のみ</v>
      </c>
      <c r="G131" s="42"/>
      <c r="H131" s="42"/>
    </row>
    <row r="132" hidden="1" outlineLevel="1">
      <c r="A132" s="29" t="s">
        <v>15</v>
      </c>
      <c r="B132" s="30" t="s">
        <v>16</v>
      </c>
      <c r="C132" s="42" t="s">
        <v>70</v>
      </c>
      <c r="D132" s="43" t="s">
        <v>54</v>
      </c>
      <c r="E132" s="41" t="str">
        <f>IFS($H123="選択肢に画像を設定しない","不要",$D124&lt;=3,"不要",TRUE,"必須")</f>
        <v>不要</v>
      </c>
      <c r="F132" s="67" t="str">
        <f t="shared" si="16"/>
        <v>フォーマット：PNGまたはJPG
ファイル容量上限：2MB
ファイル名：半角英数字のみ</v>
      </c>
      <c r="G132" s="42"/>
      <c r="H132" s="42"/>
    </row>
    <row r="133" collapsed="1">
      <c r="A133" s="29" t="s">
        <v>15</v>
      </c>
      <c r="B133" s="30" t="s">
        <v>16</v>
      </c>
      <c r="C133" s="56" t="str">
        <f>"■設問-"&amp;O133&amp;"問目"</f>
        <v>■設問-9問目</v>
      </c>
      <c r="D133" s="57"/>
      <c r="E133" s="58" t="str">
        <f>IF($B$26&gt;=$O133,"必須","不要")</f>
        <v>不要</v>
      </c>
      <c r="F133" s="57"/>
      <c r="G133" s="57"/>
      <c r="H133" s="57"/>
      <c r="O133" s="1">
        <f>O120+1</f>
        <v>9</v>
      </c>
    </row>
    <row r="134" hidden="1" outlineLevel="1">
      <c r="A134" s="29" t="s">
        <v>15</v>
      </c>
      <c r="B134" s="29" t="s">
        <v>71</v>
      </c>
      <c r="C134" s="59" t="s">
        <v>53</v>
      </c>
      <c r="D134" s="59" t="s">
        <v>54</v>
      </c>
      <c r="E134" s="60" t="str">
        <f>IF($B134="する","必須","不要")</f>
        <v>必須</v>
      </c>
      <c r="F134" s="44" t="str">
        <f>$F$30</f>
        <v>フォーマット：PNGまたはJPG
ファイル容量上限：2MB
ファイル名：半角英数字のみ
推奨サイズ：400px × 160px</v>
      </c>
      <c r="G134" s="61"/>
      <c r="H134" s="61"/>
    </row>
    <row r="135" hidden="1" outlineLevel="1">
      <c r="A135" s="29" t="s">
        <v>15</v>
      </c>
      <c r="B135" s="30" t="s">
        <v>16</v>
      </c>
      <c r="C135" s="59" t="s">
        <v>56</v>
      </c>
      <c r="D135" s="59" t="s">
        <v>54</v>
      </c>
      <c r="E135" s="60" t="str">
        <f>E133</f>
        <v>不要</v>
      </c>
      <c r="F135" s="44" t="str">
        <f>$F$31</f>
        <v>50文字以内で設定ができます</v>
      </c>
      <c r="G135" s="61"/>
      <c r="H135" s="61"/>
    </row>
    <row r="136" hidden="1" outlineLevel="1">
      <c r="A136" s="29" t="s">
        <v>15</v>
      </c>
      <c r="B136" s="30" t="s">
        <v>16</v>
      </c>
      <c r="C136" s="59" t="s">
        <v>58</v>
      </c>
      <c r="D136" s="59" t="s">
        <v>54</v>
      </c>
      <c r="E136" s="60" t="str">
        <f>E133</f>
        <v>不要</v>
      </c>
      <c r="F136" s="44" t="str">
        <f>$F$32</f>
        <v>フォーマット：PNGまたはJPG
ファイル容量上限：2MB
ファイル名：半角英数字のみ</v>
      </c>
      <c r="G136" s="63"/>
      <c r="H136" s="34" t="s">
        <v>60</v>
      </c>
    </row>
    <row r="137" hidden="1" outlineLevel="1">
      <c r="A137" s="29"/>
      <c r="B137" s="12"/>
      <c r="C137" s="64" t="s">
        <v>61</v>
      </c>
      <c r="D137" s="65">
        <v>2.0</v>
      </c>
      <c r="E137" s="66"/>
      <c r="F137" s="63"/>
      <c r="G137" s="63"/>
      <c r="H137" s="63"/>
    </row>
    <row r="138" hidden="1" outlineLevel="1">
      <c r="A138" s="29" t="s">
        <v>15</v>
      </c>
      <c r="B138" s="30" t="s">
        <v>16</v>
      </c>
      <c r="C138" s="63" t="s">
        <v>62</v>
      </c>
      <c r="D138" s="59" t="s">
        <v>54</v>
      </c>
      <c r="E138" s="66" t="str">
        <f>E133</f>
        <v>不要</v>
      </c>
      <c r="F138" s="67" t="str">
        <f t="shared" ref="F138:F141" si="17">$F$34</f>
        <v>14文字以内で設定ができます</v>
      </c>
      <c r="G138" s="63"/>
      <c r="H138" s="63"/>
    </row>
    <row r="139" hidden="1" outlineLevel="1">
      <c r="A139" s="29" t="s">
        <v>15</v>
      </c>
      <c r="B139" s="30" t="s">
        <v>16</v>
      </c>
      <c r="C139" s="42" t="s">
        <v>64</v>
      </c>
      <c r="D139" s="43" t="s">
        <v>54</v>
      </c>
      <c r="E139" s="41" t="str">
        <f>E133</f>
        <v>不要</v>
      </c>
      <c r="F139" s="67" t="str">
        <f t="shared" si="17"/>
        <v>14文字以内で設定ができます</v>
      </c>
      <c r="G139" s="42"/>
      <c r="H139" s="42"/>
    </row>
    <row r="140" hidden="1" outlineLevel="1">
      <c r="A140" s="29" t="s">
        <v>15</v>
      </c>
      <c r="B140" s="42"/>
      <c r="C140" s="42" t="s">
        <v>65</v>
      </c>
      <c r="D140" s="43" t="s">
        <v>54</v>
      </c>
      <c r="E140" s="41" t="str">
        <f>IF($D137&gt;=3,"必須","不要")</f>
        <v>不要</v>
      </c>
      <c r="F140" s="67" t="str">
        <f t="shared" si="17"/>
        <v>14文字以内で設定ができます</v>
      </c>
      <c r="G140" s="42"/>
      <c r="H140" s="42"/>
    </row>
    <row r="141" hidden="1" outlineLevel="1">
      <c r="A141" s="29" t="s">
        <v>15</v>
      </c>
      <c r="B141" s="42"/>
      <c r="C141" s="42" t="s">
        <v>66</v>
      </c>
      <c r="D141" s="43" t="s">
        <v>54</v>
      </c>
      <c r="E141" s="41" t="str">
        <f>IF($D137&gt;=4,"必須","不要")</f>
        <v>不要</v>
      </c>
      <c r="F141" s="67" t="str">
        <f t="shared" si="17"/>
        <v>14文字以内で設定ができます</v>
      </c>
      <c r="G141" s="42"/>
      <c r="H141" s="42"/>
    </row>
    <row r="142" hidden="1" outlineLevel="1">
      <c r="A142" s="29" t="s">
        <v>15</v>
      </c>
      <c r="B142" s="30" t="s">
        <v>16</v>
      </c>
      <c r="C142" s="42" t="s">
        <v>67</v>
      </c>
      <c r="D142" s="43" t="s">
        <v>54</v>
      </c>
      <c r="E142" s="41" t="str">
        <f>IF($H136="選択肢に画像を設定する","必須","不要")</f>
        <v>不要</v>
      </c>
      <c r="F142" s="67" t="str">
        <f t="shared" ref="F142:F145" si="18">$F$38</f>
        <v>フォーマット：PNGまたはJPG
ファイル容量上限：2MB
ファイル名：半角英数字のみ</v>
      </c>
      <c r="G142" s="42"/>
      <c r="H142" s="42"/>
    </row>
    <row r="143" hidden="1" outlineLevel="1">
      <c r="A143" s="29" t="s">
        <v>15</v>
      </c>
      <c r="B143" s="30" t="s">
        <v>16</v>
      </c>
      <c r="C143" s="42" t="s">
        <v>68</v>
      </c>
      <c r="D143" s="43" t="s">
        <v>54</v>
      </c>
      <c r="E143" s="41" t="str">
        <f>IF($H136="選択肢に画像を設定する","必須","不要")</f>
        <v>不要</v>
      </c>
      <c r="F143" s="67" t="str">
        <f t="shared" si="18"/>
        <v>フォーマット：PNGまたはJPG
ファイル容量上限：2MB
ファイル名：半角英数字のみ</v>
      </c>
      <c r="G143" s="42"/>
      <c r="H143" s="42"/>
    </row>
    <row r="144" hidden="1" outlineLevel="1">
      <c r="A144" s="29" t="s">
        <v>15</v>
      </c>
      <c r="B144" s="30" t="s">
        <v>16</v>
      </c>
      <c r="C144" s="42" t="s">
        <v>69</v>
      </c>
      <c r="D144" s="43" t="s">
        <v>54</v>
      </c>
      <c r="E144" s="41" t="str">
        <f>IFS($H136="選択肢に画像を設定しない","不要",$D137&lt;=2,"不要",TRUE,"必須")</f>
        <v>不要</v>
      </c>
      <c r="F144" s="67" t="str">
        <f t="shared" si="18"/>
        <v>フォーマット：PNGまたはJPG
ファイル容量上限：2MB
ファイル名：半角英数字のみ</v>
      </c>
      <c r="G144" s="42"/>
      <c r="H144" s="42"/>
    </row>
    <row r="145" hidden="1" outlineLevel="1">
      <c r="A145" s="29" t="s">
        <v>15</v>
      </c>
      <c r="B145" s="30" t="s">
        <v>16</v>
      </c>
      <c r="C145" s="42" t="s">
        <v>70</v>
      </c>
      <c r="D145" s="43" t="s">
        <v>54</v>
      </c>
      <c r="E145" s="41" t="str">
        <f>IFS($H136="選択肢に画像を設定しない","不要",$D137&lt;=3,"不要",TRUE,"必須")</f>
        <v>不要</v>
      </c>
      <c r="F145" s="67" t="str">
        <f t="shared" si="18"/>
        <v>フォーマット：PNGまたはJPG
ファイル容量上限：2MB
ファイル名：半角英数字のみ</v>
      </c>
      <c r="G145" s="42"/>
      <c r="H145" s="42"/>
    </row>
    <row r="146" collapsed="1">
      <c r="A146" s="29" t="s">
        <v>15</v>
      </c>
      <c r="B146" s="30" t="s">
        <v>16</v>
      </c>
      <c r="C146" s="56" t="str">
        <f>"■設問-"&amp;O146&amp;"問目"</f>
        <v>■設問-10問目</v>
      </c>
      <c r="D146" s="57"/>
      <c r="E146" s="58" t="str">
        <f>IF($B$26&gt;=$O146,"必須","不要")</f>
        <v>不要</v>
      </c>
      <c r="F146" s="57"/>
      <c r="G146" s="57"/>
      <c r="H146" s="57"/>
      <c r="O146" s="1">
        <f>O133+1</f>
        <v>10</v>
      </c>
    </row>
    <row r="147" hidden="1" outlineLevel="1">
      <c r="A147" s="29" t="s">
        <v>15</v>
      </c>
      <c r="B147" s="29" t="s">
        <v>71</v>
      </c>
      <c r="C147" s="59" t="s">
        <v>53</v>
      </c>
      <c r="D147" s="59" t="s">
        <v>54</v>
      </c>
      <c r="E147" s="60" t="str">
        <f>IF($B147="する","必須","不要")</f>
        <v>必須</v>
      </c>
      <c r="F147" s="44" t="str">
        <f>$F$30</f>
        <v>フォーマット：PNGまたはJPG
ファイル容量上限：2MB
ファイル名：半角英数字のみ
推奨サイズ：400px × 160px</v>
      </c>
      <c r="G147" s="61"/>
      <c r="H147" s="61"/>
    </row>
    <row r="148" hidden="1" outlineLevel="1">
      <c r="A148" s="29" t="s">
        <v>15</v>
      </c>
      <c r="B148" s="30" t="s">
        <v>16</v>
      </c>
      <c r="C148" s="59" t="s">
        <v>56</v>
      </c>
      <c r="D148" s="59" t="s">
        <v>54</v>
      </c>
      <c r="E148" s="60" t="str">
        <f>E146</f>
        <v>不要</v>
      </c>
      <c r="F148" s="44" t="str">
        <f>$F$31</f>
        <v>50文字以内で設定ができます</v>
      </c>
      <c r="G148" s="61"/>
      <c r="H148" s="61"/>
    </row>
    <row r="149" hidden="1" outlineLevel="1">
      <c r="A149" s="29" t="s">
        <v>15</v>
      </c>
      <c r="B149" s="30" t="s">
        <v>16</v>
      </c>
      <c r="C149" s="59" t="s">
        <v>58</v>
      </c>
      <c r="D149" s="59" t="s">
        <v>54</v>
      </c>
      <c r="E149" s="60" t="str">
        <f>E146</f>
        <v>不要</v>
      </c>
      <c r="F149" s="44" t="str">
        <f>$F$32</f>
        <v>フォーマット：PNGまたはJPG
ファイル容量上限：2MB
ファイル名：半角英数字のみ</v>
      </c>
      <c r="G149" s="63"/>
      <c r="H149" s="34" t="s">
        <v>60</v>
      </c>
    </row>
    <row r="150" hidden="1" outlineLevel="1">
      <c r="A150" s="29"/>
      <c r="B150" s="12"/>
      <c r="C150" s="64" t="s">
        <v>61</v>
      </c>
      <c r="D150" s="65">
        <v>2.0</v>
      </c>
      <c r="E150" s="66"/>
      <c r="F150" s="63"/>
      <c r="G150" s="63"/>
      <c r="H150" s="63"/>
    </row>
    <row r="151" hidden="1" outlineLevel="1">
      <c r="A151" s="29" t="s">
        <v>15</v>
      </c>
      <c r="B151" s="30" t="s">
        <v>16</v>
      </c>
      <c r="C151" s="63" t="s">
        <v>62</v>
      </c>
      <c r="D151" s="59" t="s">
        <v>54</v>
      </c>
      <c r="E151" s="66" t="str">
        <f>E146</f>
        <v>不要</v>
      </c>
      <c r="F151" s="67" t="str">
        <f t="shared" ref="F151:F154" si="19">$F$34</f>
        <v>14文字以内で設定ができます</v>
      </c>
      <c r="G151" s="63"/>
      <c r="H151" s="63"/>
    </row>
    <row r="152" hidden="1" outlineLevel="1">
      <c r="A152" s="29" t="s">
        <v>15</v>
      </c>
      <c r="B152" s="30" t="s">
        <v>16</v>
      </c>
      <c r="C152" s="42" t="s">
        <v>64</v>
      </c>
      <c r="D152" s="43" t="s">
        <v>54</v>
      </c>
      <c r="E152" s="41" t="str">
        <f>E146</f>
        <v>不要</v>
      </c>
      <c r="F152" s="67" t="str">
        <f t="shared" si="19"/>
        <v>14文字以内で設定ができます</v>
      </c>
      <c r="G152" s="42"/>
      <c r="H152" s="42"/>
    </row>
    <row r="153" hidden="1" outlineLevel="1">
      <c r="A153" s="29" t="s">
        <v>15</v>
      </c>
      <c r="B153" s="42"/>
      <c r="C153" s="42" t="s">
        <v>65</v>
      </c>
      <c r="D153" s="43" t="s">
        <v>54</v>
      </c>
      <c r="E153" s="41" t="str">
        <f>IF($D150&gt;=3,"必須","不要")</f>
        <v>不要</v>
      </c>
      <c r="F153" s="67" t="str">
        <f t="shared" si="19"/>
        <v>14文字以内で設定ができます</v>
      </c>
      <c r="G153" s="42"/>
      <c r="H153" s="42"/>
    </row>
    <row r="154" hidden="1" outlineLevel="1">
      <c r="A154" s="29" t="s">
        <v>15</v>
      </c>
      <c r="B154" s="42"/>
      <c r="C154" s="42" t="s">
        <v>66</v>
      </c>
      <c r="D154" s="43" t="s">
        <v>54</v>
      </c>
      <c r="E154" s="41" t="str">
        <f>IF($D150&gt;=4,"必須","不要")</f>
        <v>不要</v>
      </c>
      <c r="F154" s="67" t="str">
        <f t="shared" si="19"/>
        <v>14文字以内で設定ができます</v>
      </c>
      <c r="G154" s="42"/>
      <c r="H154" s="42"/>
    </row>
    <row r="155" hidden="1" outlineLevel="1">
      <c r="A155" s="29" t="s">
        <v>15</v>
      </c>
      <c r="B155" s="30" t="s">
        <v>16</v>
      </c>
      <c r="C155" s="42" t="s">
        <v>67</v>
      </c>
      <c r="D155" s="43" t="s">
        <v>54</v>
      </c>
      <c r="E155" s="41" t="str">
        <f>IF($H149="選択肢に画像を設定する","必須","不要")</f>
        <v>不要</v>
      </c>
      <c r="F155" s="67" t="str">
        <f t="shared" ref="F155:F158" si="20">$F$38</f>
        <v>フォーマット：PNGまたはJPG
ファイル容量上限：2MB
ファイル名：半角英数字のみ</v>
      </c>
      <c r="G155" s="42"/>
      <c r="H155" s="42"/>
    </row>
    <row r="156" hidden="1" outlineLevel="1">
      <c r="A156" s="29" t="s">
        <v>15</v>
      </c>
      <c r="B156" s="30" t="s">
        <v>16</v>
      </c>
      <c r="C156" s="42" t="s">
        <v>68</v>
      </c>
      <c r="D156" s="43" t="s">
        <v>54</v>
      </c>
      <c r="E156" s="41" t="str">
        <f>IF($H149="選択肢に画像を設定する","必須","不要")</f>
        <v>不要</v>
      </c>
      <c r="F156" s="67" t="str">
        <f t="shared" si="20"/>
        <v>フォーマット：PNGまたはJPG
ファイル容量上限：2MB
ファイル名：半角英数字のみ</v>
      </c>
      <c r="G156" s="42"/>
      <c r="H156" s="42"/>
    </row>
    <row r="157" hidden="1" outlineLevel="1">
      <c r="A157" s="29" t="s">
        <v>15</v>
      </c>
      <c r="B157" s="30" t="s">
        <v>16</v>
      </c>
      <c r="C157" s="42" t="s">
        <v>69</v>
      </c>
      <c r="D157" s="43" t="s">
        <v>54</v>
      </c>
      <c r="E157" s="41" t="str">
        <f>IFS($H149="選択肢に画像を設定しない","不要",$D150&lt;=2,"不要",TRUE,"必須")</f>
        <v>不要</v>
      </c>
      <c r="F157" s="67" t="str">
        <f t="shared" si="20"/>
        <v>フォーマット：PNGまたはJPG
ファイル容量上限：2MB
ファイル名：半角英数字のみ</v>
      </c>
      <c r="G157" s="42"/>
      <c r="H157" s="42"/>
    </row>
    <row r="158" hidden="1" outlineLevel="1">
      <c r="A158" s="29" t="s">
        <v>15</v>
      </c>
      <c r="B158" s="30" t="s">
        <v>16</v>
      </c>
      <c r="C158" s="42" t="s">
        <v>70</v>
      </c>
      <c r="D158" s="43" t="s">
        <v>54</v>
      </c>
      <c r="E158" s="41" t="str">
        <f>IFS($H149="選択肢に画像を設定しない","不要",$D150&lt;=3,"不要",TRUE,"必須")</f>
        <v>不要</v>
      </c>
      <c r="F158" s="67" t="str">
        <f t="shared" si="20"/>
        <v>フォーマット：PNGまたはJPG
ファイル容量上限：2MB
ファイル名：半角英数字のみ</v>
      </c>
      <c r="G158" s="42"/>
      <c r="H158" s="42"/>
    </row>
    <row r="159" collapsed="1">
      <c r="A159" s="29" t="s">
        <v>15</v>
      </c>
      <c r="B159" s="30" t="s">
        <v>16</v>
      </c>
      <c r="C159" s="56" t="str">
        <f>"■設問-"&amp;O159&amp;"問目"</f>
        <v>■設問-11問目</v>
      </c>
      <c r="D159" s="57"/>
      <c r="E159" s="58" t="str">
        <f>IF($B$26&gt;=$O159,"必須","不要")</f>
        <v>不要</v>
      </c>
      <c r="F159" s="57"/>
      <c r="G159" s="57"/>
      <c r="H159" s="57"/>
      <c r="O159" s="1">
        <f>O146+1</f>
        <v>11</v>
      </c>
    </row>
    <row r="160" hidden="1" outlineLevel="1">
      <c r="A160" s="29" t="s">
        <v>15</v>
      </c>
      <c r="B160" s="29" t="s">
        <v>71</v>
      </c>
      <c r="C160" s="59" t="s">
        <v>53</v>
      </c>
      <c r="D160" s="59" t="s">
        <v>54</v>
      </c>
      <c r="E160" s="60" t="str">
        <f>IF($B160="する","必須","不要")</f>
        <v>必須</v>
      </c>
      <c r="F160" s="44" t="str">
        <f>$F$30</f>
        <v>フォーマット：PNGまたはJPG
ファイル容量上限：2MB
ファイル名：半角英数字のみ
推奨サイズ：400px × 160px</v>
      </c>
      <c r="G160" s="61"/>
      <c r="H160" s="61"/>
    </row>
    <row r="161" hidden="1" outlineLevel="1">
      <c r="A161" s="29" t="s">
        <v>15</v>
      </c>
      <c r="B161" s="30" t="s">
        <v>16</v>
      </c>
      <c r="C161" s="59" t="s">
        <v>56</v>
      </c>
      <c r="D161" s="59" t="s">
        <v>54</v>
      </c>
      <c r="E161" s="60" t="str">
        <f>E159</f>
        <v>不要</v>
      </c>
      <c r="F161" s="44" t="str">
        <f>$F$31</f>
        <v>50文字以内で設定ができます</v>
      </c>
      <c r="G161" s="61"/>
      <c r="H161" s="61"/>
    </row>
    <row r="162" hidden="1" outlineLevel="1">
      <c r="A162" s="29" t="s">
        <v>15</v>
      </c>
      <c r="B162" s="30" t="s">
        <v>16</v>
      </c>
      <c r="C162" s="59" t="s">
        <v>58</v>
      </c>
      <c r="D162" s="59" t="s">
        <v>54</v>
      </c>
      <c r="E162" s="60" t="str">
        <f>E159</f>
        <v>不要</v>
      </c>
      <c r="F162" s="44" t="str">
        <f>$F$32</f>
        <v>フォーマット：PNGまたはJPG
ファイル容量上限：2MB
ファイル名：半角英数字のみ</v>
      </c>
      <c r="G162" s="63"/>
      <c r="H162" s="34" t="s">
        <v>60</v>
      </c>
    </row>
    <row r="163" hidden="1" outlineLevel="1">
      <c r="A163" s="29"/>
      <c r="B163" s="12"/>
      <c r="C163" s="64" t="s">
        <v>61</v>
      </c>
      <c r="D163" s="65">
        <v>2.0</v>
      </c>
      <c r="E163" s="66"/>
      <c r="F163" s="63"/>
      <c r="G163" s="63"/>
      <c r="H163" s="63"/>
    </row>
    <row r="164" hidden="1" outlineLevel="1">
      <c r="A164" s="29" t="s">
        <v>15</v>
      </c>
      <c r="B164" s="30" t="s">
        <v>16</v>
      </c>
      <c r="C164" s="63" t="s">
        <v>62</v>
      </c>
      <c r="D164" s="59" t="s">
        <v>54</v>
      </c>
      <c r="E164" s="66" t="str">
        <f>E159</f>
        <v>不要</v>
      </c>
      <c r="F164" s="67" t="str">
        <f t="shared" ref="F164:F167" si="21">$F$34</f>
        <v>14文字以内で設定ができます</v>
      </c>
      <c r="G164" s="63"/>
      <c r="H164" s="63"/>
    </row>
    <row r="165" hidden="1" outlineLevel="1">
      <c r="A165" s="29" t="s">
        <v>15</v>
      </c>
      <c r="B165" s="30" t="s">
        <v>16</v>
      </c>
      <c r="C165" s="42" t="s">
        <v>64</v>
      </c>
      <c r="D165" s="43" t="s">
        <v>54</v>
      </c>
      <c r="E165" s="41" t="str">
        <f>E159</f>
        <v>不要</v>
      </c>
      <c r="F165" s="67" t="str">
        <f t="shared" si="21"/>
        <v>14文字以内で設定ができます</v>
      </c>
      <c r="G165" s="42"/>
      <c r="H165" s="42"/>
    </row>
    <row r="166" hidden="1" outlineLevel="1">
      <c r="A166" s="29" t="s">
        <v>15</v>
      </c>
      <c r="B166" s="42"/>
      <c r="C166" s="42" t="s">
        <v>65</v>
      </c>
      <c r="D166" s="43" t="s">
        <v>54</v>
      </c>
      <c r="E166" s="41" t="str">
        <f>IF($D163&gt;=3,"必須","不要")</f>
        <v>不要</v>
      </c>
      <c r="F166" s="67" t="str">
        <f t="shared" si="21"/>
        <v>14文字以内で設定ができます</v>
      </c>
      <c r="G166" s="42"/>
      <c r="H166" s="42"/>
    </row>
    <row r="167" hidden="1" outlineLevel="1">
      <c r="A167" s="29" t="s">
        <v>15</v>
      </c>
      <c r="B167" s="42"/>
      <c r="C167" s="42" t="s">
        <v>66</v>
      </c>
      <c r="D167" s="43" t="s">
        <v>54</v>
      </c>
      <c r="E167" s="41" t="str">
        <f>IF($D163&gt;=4,"必須","不要")</f>
        <v>不要</v>
      </c>
      <c r="F167" s="67" t="str">
        <f t="shared" si="21"/>
        <v>14文字以内で設定ができます</v>
      </c>
      <c r="G167" s="42"/>
      <c r="H167" s="42"/>
    </row>
    <row r="168" hidden="1" outlineLevel="1">
      <c r="A168" s="29" t="s">
        <v>15</v>
      </c>
      <c r="B168" s="30" t="s">
        <v>16</v>
      </c>
      <c r="C168" s="42" t="s">
        <v>67</v>
      </c>
      <c r="D168" s="43" t="s">
        <v>54</v>
      </c>
      <c r="E168" s="41" t="str">
        <f>IF($H162="選択肢に画像を設定する","必須","不要")</f>
        <v>不要</v>
      </c>
      <c r="F168" s="67" t="str">
        <f t="shared" ref="F168:F171" si="22">$F$38</f>
        <v>フォーマット：PNGまたはJPG
ファイル容量上限：2MB
ファイル名：半角英数字のみ</v>
      </c>
      <c r="G168" s="42"/>
      <c r="H168" s="42"/>
    </row>
    <row r="169" hidden="1" outlineLevel="1">
      <c r="A169" s="29" t="s">
        <v>15</v>
      </c>
      <c r="B169" s="30" t="s">
        <v>16</v>
      </c>
      <c r="C169" s="42" t="s">
        <v>68</v>
      </c>
      <c r="D169" s="43" t="s">
        <v>54</v>
      </c>
      <c r="E169" s="41" t="str">
        <f>IF($H162="選択肢に画像を設定する","必須","不要")</f>
        <v>不要</v>
      </c>
      <c r="F169" s="67" t="str">
        <f t="shared" si="22"/>
        <v>フォーマット：PNGまたはJPG
ファイル容量上限：2MB
ファイル名：半角英数字のみ</v>
      </c>
      <c r="G169" s="42"/>
      <c r="H169" s="42"/>
    </row>
    <row r="170" hidden="1" outlineLevel="1">
      <c r="A170" s="29" t="s">
        <v>15</v>
      </c>
      <c r="B170" s="30" t="s">
        <v>16</v>
      </c>
      <c r="C170" s="42" t="s">
        <v>69</v>
      </c>
      <c r="D170" s="43" t="s">
        <v>54</v>
      </c>
      <c r="E170" s="41" t="str">
        <f>IFS($H162="選択肢に画像を設定しない","不要",$D163&lt;=2,"不要",TRUE,"必須")</f>
        <v>不要</v>
      </c>
      <c r="F170" s="67" t="str">
        <f t="shared" si="22"/>
        <v>フォーマット：PNGまたはJPG
ファイル容量上限：2MB
ファイル名：半角英数字のみ</v>
      </c>
      <c r="G170" s="42"/>
      <c r="H170" s="42"/>
    </row>
    <row r="171" hidden="1" outlineLevel="1">
      <c r="A171" s="29" t="s">
        <v>15</v>
      </c>
      <c r="B171" s="30" t="s">
        <v>16</v>
      </c>
      <c r="C171" s="42" t="s">
        <v>70</v>
      </c>
      <c r="D171" s="43" t="s">
        <v>54</v>
      </c>
      <c r="E171" s="41" t="str">
        <f>IFS($H162="選択肢に画像を設定しない","不要",$D163&lt;=3,"不要",TRUE,"必須")</f>
        <v>不要</v>
      </c>
      <c r="F171" s="67" t="str">
        <f t="shared" si="22"/>
        <v>フォーマット：PNGまたはJPG
ファイル容量上限：2MB
ファイル名：半角英数字のみ</v>
      </c>
      <c r="G171" s="42"/>
      <c r="H171" s="42"/>
    </row>
    <row r="172">
      <c r="A172" s="29" t="s">
        <v>15</v>
      </c>
      <c r="B172" s="30" t="s">
        <v>16</v>
      </c>
      <c r="C172" s="56" t="str">
        <f>"■設問-"&amp;O172&amp;"問目"</f>
        <v>■設問-12問目</v>
      </c>
      <c r="D172" s="57"/>
      <c r="E172" s="58" t="str">
        <f>IF($B$26&gt;=$O172,"必須","不要")</f>
        <v>不要</v>
      </c>
      <c r="F172" s="57"/>
      <c r="G172" s="57"/>
      <c r="H172" s="57"/>
      <c r="O172" s="1">
        <f>O159+1</f>
        <v>12</v>
      </c>
    </row>
    <row r="173">
      <c r="A173" s="12"/>
      <c r="B173" s="12"/>
      <c r="C173" s="12"/>
      <c r="D173" s="12"/>
      <c r="E173" s="12"/>
      <c r="F173" s="13"/>
      <c r="G173" s="13"/>
      <c r="H173" s="13"/>
    </row>
    <row r="174">
      <c r="A174" s="12"/>
      <c r="B174" s="12"/>
      <c r="C174" s="12"/>
      <c r="D174" s="12"/>
      <c r="E174" s="12"/>
      <c r="F174" s="13"/>
      <c r="G174" s="13"/>
      <c r="H174" s="13"/>
    </row>
    <row r="175">
      <c r="A175" s="68" t="s">
        <v>72</v>
      </c>
      <c r="B175" s="69">
        <v>1.0</v>
      </c>
      <c r="C175" s="70" t="s">
        <v>73</v>
      </c>
      <c r="D175" s="29"/>
      <c r="E175" s="37"/>
      <c r="F175" s="71"/>
      <c r="G175" s="71"/>
      <c r="H175" s="32"/>
    </row>
    <row r="176">
      <c r="A176" s="18" t="s">
        <v>74</v>
      </c>
      <c r="B176" s="18"/>
      <c r="C176" s="18"/>
      <c r="D176" s="19"/>
      <c r="E176" s="19"/>
      <c r="F176" s="72"/>
      <c r="G176" s="73"/>
      <c r="H176" s="22"/>
    </row>
    <row r="177">
      <c r="A177" s="74"/>
      <c r="B177" s="23" t="s">
        <v>8</v>
      </c>
      <c r="C177" s="23" t="s">
        <v>9</v>
      </c>
      <c r="D177" s="23" t="s">
        <v>10</v>
      </c>
      <c r="E177" s="23" t="s">
        <v>11</v>
      </c>
      <c r="F177" s="75" t="s">
        <v>12</v>
      </c>
      <c r="G177" s="76" t="s">
        <v>13</v>
      </c>
      <c r="H177" s="26" t="s">
        <v>14</v>
      </c>
    </row>
    <row r="178" collapsed="1">
      <c r="A178" s="29" t="s">
        <v>15</v>
      </c>
      <c r="B178" s="30" t="s">
        <v>16</v>
      </c>
      <c r="C178" s="77" t="str">
        <f>"■結果"&amp;N178</f>
        <v>■結果1</v>
      </c>
      <c r="D178" s="29"/>
      <c r="E178" s="30" t="str">
        <f>IF($B$175&gt;=$N178,"必須","不要")</f>
        <v>必須</v>
      </c>
      <c r="F178" s="38"/>
      <c r="G178" s="71"/>
      <c r="H178" s="32"/>
      <c r="N178" s="1">
        <v>1.0</v>
      </c>
    </row>
    <row r="179" hidden="1" outlineLevel="1">
      <c r="A179" s="29" t="s">
        <v>15</v>
      </c>
      <c r="B179" s="30" t="s">
        <v>16</v>
      </c>
      <c r="C179" s="29" t="s">
        <v>75</v>
      </c>
      <c r="D179" s="29" t="s">
        <v>48</v>
      </c>
      <c r="E179" s="30" t="str">
        <f>E178</f>
        <v>必須</v>
      </c>
      <c r="F179" s="38" t="s">
        <v>20</v>
      </c>
      <c r="G179" s="71"/>
      <c r="H179" s="32"/>
    </row>
    <row r="180" hidden="1" outlineLevel="1">
      <c r="A180" s="29" t="s">
        <v>15</v>
      </c>
      <c r="B180" s="29" t="s">
        <v>29</v>
      </c>
      <c r="C180" s="29" t="s">
        <v>76</v>
      </c>
      <c r="D180" s="29" t="s">
        <v>48</v>
      </c>
      <c r="E180" s="60" t="str">
        <f>IF($B180="する","必須","不要")</f>
        <v>不要</v>
      </c>
      <c r="F180" s="38" t="s">
        <v>31</v>
      </c>
      <c r="G180" s="71"/>
      <c r="H180" s="32"/>
    </row>
    <row r="181" hidden="1" outlineLevel="1">
      <c r="A181" s="29" t="s">
        <v>15</v>
      </c>
      <c r="B181" s="30" t="s">
        <v>16</v>
      </c>
      <c r="C181" s="29" t="s">
        <v>77</v>
      </c>
      <c r="D181" s="29" t="s">
        <v>48</v>
      </c>
      <c r="E181" s="30" t="str">
        <f>E178</f>
        <v>必須</v>
      </c>
      <c r="F181" s="38" t="s">
        <v>31</v>
      </c>
      <c r="G181" s="71"/>
      <c r="H181" s="32"/>
    </row>
    <row r="182" hidden="1" outlineLevel="1">
      <c r="A182" s="29" t="s">
        <v>15</v>
      </c>
      <c r="B182" s="29" t="s">
        <v>29</v>
      </c>
      <c r="C182" s="29" t="s">
        <v>78</v>
      </c>
      <c r="D182" s="29" t="s">
        <v>48</v>
      </c>
      <c r="E182" s="60" t="str">
        <f t="shared" ref="E182:E184" si="23">IF($B182="する","必須","不要")</f>
        <v>不要</v>
      </c>
      <c r="F182" s="38" t="s">
        <v>79</v>
      </c>
      <c r="G182" s="78" t="s">
        <v>80</v>
      </c>
      <c r="H182" s="32"/>
    </row>
    <row r="183" hidden="1" outlineLevel="1">
      <c r="A183" s="29" t="s">
        <v>15</v>
      </c>
      <c r="B183" s="29" t="s">
        <v>29</v>
      </c>
      <c r="C183" s="29" t="s">
        <v>81</v>
      </c>
      <c r="D183" s="29" t="s">
        <v>48</v>
      </c>
      <c r="E183" s="60" t="str">
        <f t="shared" si="23"/>
        <v>不要</v>
      </c>
      <c r="F183" s="38" t="s">
        <v>82</v>
      </c>
      <c r="G183" s="71"/>
      <c r="H183" s="34" t="s">
        <v>83</v>
      </c>
    </row>
    <row r="184" hidden="1" outlineLevel="1">
      <c r="A184" s="29" t="s">
        <v>15</v>
      </c>
      <c r="B184" s="29" t="s">
        <v>29</v>
      </c>
      <c r="C184" s="29" t="s">
        <v>84</v>
      </c>
      <c r="D184" s="29" t="s">
        <v>48</v>
      </c>
      <c r="E184" s="60" t="str">
        <f t="shared" si="23"/>
        <v>不要</v>
      </c>
      <c r="F184" s="38" t="s">
        <v>85</v>
      </c>
      <c r="G184" s="71"/>
      <c r="H184" s="32" t="s">
        <v>86</v>
      </c>
    </row>
    <row r="185" collapsed="1">
      <c r="A185" s="29" t="s">
        <v>15</v>
      </c>
      <c r="B185" s="30" t="s">
        <v>16</v>
      </c>
      <c r="C185" s="77" t="str">
        <f>"■結果"&amp;N185</f>
        <v>■結果2</v>
      </c>
      <c r="D185" s="29"/>
      <c r="E185" s="30" t="str">
        <f>IF($B$175&gt;=$N185,"必須","不要")</f>
        <v>不要</v>
      </c>
      <c r="F185" s="38"/>
      <c r="G185" s="71"/>
      <c r="H185" s="32"/>
      <c r="N185" s="1">
        <f>N178+1</f>
        <v>2</v>
      </c>
    </row>
    <row r="186" hidden="1" outlineLevel="1">
      <c r="A186" s="29" t="s">
        <v>15</v>
      </c>
      <c r="B186" s="30" t="s">
        <v>16</v>
      </c>
      <c r="C186" s="29" t="s">
        <v>75</v>
      </c>
      <c r="D186" s="29" t="s">
        <v>48</v>
      </c>
      <c r="E186" s="30" t="str">
        <f>E185</f>
        <v>不要</v>
      </c>
      <c r="F186" s="38" t="str">
        <f>$F$179</f>
        <v>100文字以内で設定ができます</v>
      </c>
      <c r="G186" s="71"/>
      <c r="H186" s="32"/>
    </row>
    <row r="187" hidden="1" outlineLevel="1">
      <c r="A187" s="29" t="s">
        <v>15</v>
      </c>
      <c r="B187" s="29" t="s">
        <v>29</v>
      </c>
      <c r="C187" s="29" t="s">
        <v>76</v>
      </c>
      <c r="D187" s="29" t="s">
        <v>48</v>
      </c>
      <c r="E187" s="60" t="str">
        <f>IF($B187="する","必須","不要")</f>
        <v>不要</v>
      </c>
      <c r="F187" s="38" t="str">
        <f>$F$180</f>
        <v>1,000文字以内で設定ができます</v>
      </c>
      <c r="G187" s="71"/>
      <c r="H187" s="32"/>
    </row>
    <row r="188" hidden="1" outlineLevel="1">
      <c r="A188" s="29" t="s">
        <v>15</v>
      </c>
      <c r="B188" s="30" t="s">
        <v>16</v>
      </c>
      <c r="C188" s="29" t="s">
        <v>77</v>
      </c>
      <c r="D188" s="29" t="s">
        <v>48</v>
      </c>
      <c r="E188" s="30" t="str">
        <f>E185</f>
        <v>不要</v>
      </c>
      <c r="F188" s="38" t="str">
        <f>$F$181</f>
        <v>1,000文字以内で設定ができます</v>
      </c>
      <c r="G188" s="71"/>
      <c r="H188" s="32"/>
    </row>
    <row r="189" hidden="1" outlineLevel="1">
      <c r="A189" s="29" t="s">
        <v>15</v>
      </c>
      <c r="B189" s="29" t="s">
        <v>29</v>
      </c>
      <c r="C189" s="29" t="s">
        <v>78</v>
      </c>
      <c r="D189" s="29" t="s">
        <v>48</v>
      </c>
      <c r="E189" s="60" t="str">
        <f t="shared" ref="E189:E191" si="24">IF($B189="する","必須","不要")</f>
        <v>不要</v>
      </c>
      <c r="F189" s="38" t="str">
        <f>$F$182</f>
        <v>フォーマット：PNGまたはJPG
ファイル容量上限：2MB
ファイル名：半角英数字のみ
推奨サイズ：1,200px × 630px(Xで共有する場合)</v>
      </c>
      <c r="G189" s="78" t="s">
        <v>87</v>
      </c>
      <c r="H189" s="32"/>
    </row>
    <row r="190" hidden="1" outlineLevel="1">
      <c r="A190" s="29" t="s">
        <v>15</v>
      </c>
      <c r="B190" s="29" t="s">
        <v>29</v>
      </c>
      <c r="C190" s="29" t="s">
        <v>81</v>
      </c>
      <c r="D190" s="29" t="s">
        <v>48</v>
      </c>
      <c r="E190" s="60" t="str">
        <f t="shared" si="24"/>
        <v>不要</v>
      </c>
      <c r="F190" s="38" t="str">
        <f>$F$183</f>
        <v>結果ページを共有リンクを設置するか選択ができます。</v>
      </c>
      <c r="G190" s="71"/>
      <c r="H190" s="34" t="s">
        <v>83</v>
      </c>
    </row>
    <row r="191" hidden="1" outlineLevel="1">
      <c r="A191" s="29" t="s">
        <v>15</v>
      </c>
      <c r="B191" s="29" t="s">
        <v>29</v>
      </c>
      <c r="C191" s="29" t="s">
        <v>84</v>
      </c>
      <c r="D191" s="29" t="s">
        <v>48</v>
      </c>
      <c r="E191" s="60" t="str">
        <f t="shared" si="24"/>
        <v>不要</v>
      </c>
      <c r="F191" s="38" t="str">
        <f>$F$184</f>
        <v>結果ページにリンクを最大8つまで設置することができます。</v>
      </c>
      <c r="G191" s="71"/>
      <c r="H191" s="32" t="s">
        <v>88</v>
      </c>
    </row>
    <row r="192" collapsed="1">
      <c r="A192" s="29" t="s">
        <v>15</v>
      </c>
      <c r="B192" s="30" t="s">
        <v>16</v>
      </c>
      <c r="C192" s="77" t="str">
        <f>"■結果"&amp;N192</f>
        <v>■結果3</v>
      </c>
      <c r="D192" s="29"/>
      <c r="E192" s="30" t="str">
        <f>IF($B$175&gt;=$N192,"必須","不要")</f>
        <v>不要</v>
      </c>
      <c r="F192" s="38"/>
      <c r="G192" s="71"/>
      <c r="H192" s="32"/>
      <c r="N192" s="1">
        <f>N185+1</f>
        <v>3</v>
      </c>
    </row>
    <row r="193" hidden="1" outlineLevel="1">
      <c r="A193" s="29" t="s">
        <v>15</v>
      </c>
      <c r="B193" s="30" t="s">
        <v>16</v>
      </c>
      <c r="C193" s="29" t="s">
        <v>75</v>
      </c>
      <c r="D193" s="29" t="s">
        <v>48</v>
      </c>
      <c r="E193" s="30" t="str">
        <f>E192</f>
        <v>不要</v>
      </c>
      <c r="F193" s="38" t="str">
        <f>$F$179</f>
        <v>100文字以内で設定ができます</v>
      </c>
      <c r="G193" s="71"/>
      <c r="H193" s="32"/>
    </row>
    <row r="194" hidden="1" outlineLevel="1">
      <c r="A194" s="29" t="s">
        <v>15</v>
      </c>
      <c r="B194" s="29" t="s">
        <v>29</v>
      </c>
      <c r="C194" s="29" t="s">
        <v>76</v>
      </c>
      <c r="D194" s="29" t="s">
        <v>48</v>
      </c>
      <c r="E194" s="60" t="str">
        <f>IF($B194="する","必須","不要")</f>
        <v>不要</v>
      </c>
      <c r="F194" s="38" t="str">
        <f>$F$180</f>
        <v>1,000文字以内で設定ができます</v>
      </c>
      <c r="G194" s="71"/>
      <c r="H194" s="32"/>
    </row>
    <row r="195" hidden="1" outlineLevel="1">
      <c r="A195" s="29" t="s">
        <v>15</v>
      </c>
      <c r="B195" s="30" t="s">
        <v>16</v>
      </c>
      <c r="C195" s="29" t="s">
        <v>77</v>
      </c>
      <c r="D195" s="29" t="s">
        <v>48</v>
      </c>
      <c r="E195" s="30" t="str">
        <f>E192</f>
        <v>不要</v>
      </c>
      <c r="F195" s="38" t="str">
        <f>$F$181</f>
        <v>1,000文字以内で設定ができます</v>
      </c>
      <c r="G195" s="71"/>
      <c r="H195" s="32"/>
    </row>
    <row r="196" hidden="1" outlineLevel="1">
      <c r="A196" s="29" t="s">
        <v>15</v>
      </c>
      <c r="B196" s="29" t="s">
        <v>29</v>
      </c>
      <c r="C196" s="29" t="s">
        <v>78</v>
      </c>
      <c r="D196" s="29" t="s">
        <v>48</v>
      </c>
      <c r="E196" s="60" t="str">
        <f t="shared" ref="E196:E198" si="25">IF($B196="する","必須","不要")</f>
        <v>不要</v>
      </c>
      <c r="F196" s="38" t="str">
        <f>$F$182</f>
        <v>フォーマット：PNGまたはJPG
ファイル容量上限：2MB
ファイル名：半角英数字のみ
推奨サイズ：1,200px × 630px(Xで共有する場合)</v>
      </c>
      <c r="G196" s="78" t="s">
        <v>89</v>
      </c>
      <c r="H196" s="32"/>
    </row>
    <row r="197" hidden="1" outlineLevel="1">
      <c r="A197" s="29" t="s">
        <v>15</v>
      </c>
      <c r="B197" s="29" t="s">
        <v>29</v>
      </c>
      <c r="C197" s="29" t="s">
        <v>81</v>
      </c>
      <c r="D197" s="29" t="s">
        <v>48</v>
      </c>
      <c r="E197" s="60" t="str">
        <f t="shared" si="25"/>
        <v>不要</v>
      </c>
      <c r="F197" s="38" t="str">
        <f>$F$183</f>
        <v>結果ページを共有リンクを設置するか選択ができます。</v>
      </c>
      <c r="G197" s="71"/>
      <c r="H197" s="34" t="s">
        <v>83</v>
      </c>
    </row>
    <row r="198" hidden="1" outlineLevel="1">
      <c r="A198" s="29" t="s">
        <v>15</v>
      </c>
      <c r="B198" s="29" t="s">
        <v>29</v>
      </c>
      <c r="C198" s="29" t="s">
        <v>84</v>
      </c>
      <c r="D198" s="29" t="s">
        <v>48</v>
      </c>
      <c r="E198" s="60" t="str">
        <f t="shared" si="25"/>
        <v>不要</v>
      </c>
      <c r="F198" s="38" t="str">
        <f>$F$184</f>
        <v>結果ページにリンクを最大8つまで設置することができます。</v>
      </c>
      <c r="G198" s="71"/>
      <c r="H198" s="32" t="s">
        <v>90</v>
      </c>
    </row>
    <row r="199" collapsed="1">
      <c r="A199" s="29" t="s">
        <v>15</v>
      </c>
      <c r="B199" s="30" t="s">
        <v>16</v>
      </c>
      <c r="C199" s="77" t="str">
        <f>"■結果"&amp;N199</f>
        <v>■結果4</v>
      </c>
      <c r="D199" s="29"/>
      <c r="E199" s="30" t="str">
        <f>IF($B$175&gt;=$N199,"必須","不要")</f>
        <v>不要</v>
      </c>
      <c r="F199" s="38"/>
      <c r="G199" s="71"/>
      <c r="H199" s="32"/>
      <c r="N199" s="1">
        <f>N192+1</f>
        <v>4</v>
      </c>
    </row>
    <row r="200" hidden="1" outlineLevel="1">
      <c r="A200" s="29" t="s">
        <v>15</v>
      </c>
      <c r="B200" s="30" t="s">
        <v>16</v>
      </c>
      <c r="C200" s="29" t="s">
        <v>75</v>
      </c>
      <c r="D200" s="29" t="s">
        <v>48</v>
      </c>
      <c r="E200" s="30" t="str">
        <f>E199</f>
        <v>不要</v>
      </c>
      <c r="F200" s="38" t="str">
        <f>$F$179</f>
        <v>100文字以内で設定ができます</v>
      </c>
      <c r="G200" s="71"/>
      <c r="H200" s="32"/>
    </row>
    <row r="201" hidden="1" outlineLevel="1">
      <c r="A201" s="29" t="s">
        <v>15</v>
      </c>
      <c r="B201" s="29" t="s">
        <v>29</v>
      </c>
      <c r="C201" s="29" t="s">
        <v>76</v>
      </c>
      <c r="D201" s="29" t="s">
        <v>48</v>
      </c>
      <c r="E201" s="60" t="str">
        <f>IF($B201="する","必須","不要")</f>
        <v>不要</v>
      </c>
      <c r="F201" s="38" t="str">
        <f>$F$180</f>
        <v>1,000文字以内で設定ができます</v>
      </c>
      <c r="G201" s="71"/>
      <c r="H201" s="32"/>
    </row>
    <row r="202" hidden="1" outlineLevel="1">
      <c r="A202" s="29" t="s">
        <v>15</v>
      </c>
      <c r="B202" s="30" t="s">
        <v>16</v>
      </c>
      <c r="C202" s="29" t="s">
        <v>77</v>
      </c>
      <c r="D202" s="29" t="s">
        <v>48</v>
      </c>
      <c r="E202" s="30" t="str">
        <f>E199</f>
        <v>不要</v>
      </c>
      <c r="F202" s="38" t="str">
        <f>$F$181</f>
        <v>1,000文字以内で設定ができます</v>
      </c>
      <c r="G202" s="71"/>
      <c r="H202" s="32"/>
    </row>
    <row r="203" hidden="1" outlineLevel="1">
      <c r="A203" s="29" t="s">
        <v>15</v>
      </c>
      <c r="B203" s="29" t="s">
        <v>29</v>
      </c>
      <c r="C203" s="29" t="s">
        <v>78</v>
      </c>
      <c r="D203" s="29" t="s">
        <v>48</v>
      </c>
      <c r="E203" s="60" t="str">
        <f t="shared" ref="E203:E205" si="26">IF($B203="する","必須","不要")</f>
        <v>不要</v>
      </c>
      <c r="F203" s="38" t="str">
        <f>$F$182</f>
        <v>フォーマット：PNGまたはJPG
ファイル容量上限：2MB
ファイル名：半角英数字のみ
推奨サイズ：1,200px × 630px(Xで共有する場合)</v>
      </c>
      <c r="G203" s="78" t="s">
        <v>91</v>
      </c>
      <c r="H203" s="32"/>
    </row>
    <row r="204" hidden="1" outlineLevel="1">
      <c r="A204" s="29" t="s">
        <v>15</v>
      </c>
      <c r="B204" s="29" t="s">
        <v>29</v>
      </c>
      <c r="C204" s="29" t="s">
        <v>81</v>
      </c>
      <c r="D204" s="29" t="s">
        <v>48</v>
      </c>
      <c r="E204" s="60" t="str">
        <f t="shared" si="26"/>
        <v>不要</v>
      </c>
      <c r="F204" s="38" t="str">
        <f>$F$183</f>
        <v>結果ページを共有リンクを設置するか選択ができます。</v>
      </c>
      <c r="G204" s="71"/>
      <c r="H204" s="34" t="s">
        <v>83</v>
      </c>
    </row>
    <row r="205" hidden="1" outlineLevel="1">
      <c r="A205" s="29" t="s">
        <v>15</v>
      </c>
      <c r="B205" s="29" t="s">
        <v>29</v>
      </c>
      <c r="C205" s="29" t="s">
        <v>84</v>
      </c>
      <c r="D205" s="29" t="s">
        <v>48</v>
      </c>
      <c r="E205" s="60" t="str">
        <f t="shared" si="26"/>
        <v>不要</v>
      </c>
      <c r="F205" s="38" t="str">
        <f>$F$184</f>
        <v>結果ページにリンクを最大8つまで設置することができます。</v>
      </c>
      <c r="G205" s="71"/>
      <c r="H205" s="32" t="s">
        <v>92</v>
      </c>
    </row>
    <row r="206" collapsed="1">
      <c r="A206" s="29" t="s">
        <v>15</v>
      </c>
      <c r="B206" s="30" t="s">
        <v>16</v>
      </c>
      <c r="C206" s="77" t="str">
        <f>"■結果"&amp;N206</f>
        <v>■結果5</v>
      </c>
      <c r="D206" s="29"/>
      <c r="E206" s="30" t="str">
        <f>IF($B$175&gt;=$N206,"必須","不要")</f>
        <v>不要</v>
      </c>
      <c r="F206" s="38"/>
      <c r="G206" s="71"/>
      <c r="H206" s="32"/>
      <c r="N206" s="1">
        <f>N199+1</f>
        <v>5</v>
      </c>
    </row>
    <row r="207" hidden="1" outlineLevel="1">
      <c r="A207" s="29" t="s">
        <v>15</v>
      </c>
      <c r="B207" s="30" t="s">
        <v>16</v>
      </c>
      <c r="C207" s="29" t="s">
        <v>75</v>
      </c>
      <c r="D207" s="29" t="s">
        <v>48</v>
      </c>
      <c r="E207" s="30" t="str">
        <f>E206</f>
        <v>不要</v>
      </c>
      <c r="F207" s="38" t="str">
        <f>$F$179</f>
        <v>100文字以内で設定ができます</v>
      </c>
      <c r="G207" s="71"/>
      <c r="H207" s="32"/>
    </row>
    <row r="208" hidden="1" outlineLevel="1">
      <c r="A208" s="29" t="s">
        <v>15</v>
      </c>
      <c r="B208" s="29" t="s">
        <v>29</v>
      </c>
      <c r="C208" s="29" t="s">
        <v>76</v>
      </c>
      <c r="D208" s="29" t="s">
        <v>48</v>
      </c>
      <c r="E208" s="60" t="str">
        <f>IF($B208="する","必須","不要")</f>
        <v>不要</v>
      </c>
      <c r="F208" s="38" t="str">
        <f>$F$180</f>
        <v>1,000文字以内で設定ができます</v>
      </c>
      <c r="G208" s="71"/>
      <c r="H208" s="32"/>
    </row>
    <row r="209" hidden="1" outlineLevel="1">
      <c r="A209" s="29" t="s">
        <v>15</v>
      </c>
      <c r="B209" s="30" t="s">
        <v>16</v>
      </c>
      <c r="C209" s="29" t="s">
        <v>77</v>
      </c>
      <c r="D209" s="29" t="s">
        <v>48</v>
      </c>
      <c r="E209" s="30" t="str">
        <f>E206</f>
        <v>不要</v>
      </c>
      <c r="F209" s="38" t="str">
        <f>$F$181</f>
        <v>1,000文字以内で設定ができます</v>
      </c>
      <c r="G209" s="71"/>
      <c r="H209" s="32"/>
    </row>
    <row r="210" hidden="1" outlineLevel="1">
      <c r="A210" s="29" t="s">
        <v>15</v>
      </c>
      <c r="B210" s="29" t="s">
        <v>29</v>
      </c>
      <c r="C210" s="29" t="s">
        <v>78</v>
      </c>
      <c r="D210" s="29" t="s">
        <v>48</v>
      </c>
      <c r="E210" s="60" t="str">
        <f t="shared" ref="E210:E212" si="27">IF($B210="する","必須","不要")</f>
        <v>不要</v>
      </c>
      <c r="F210" s="38" t="str">
        <f>$F$182</f>
        <v>フォーマット：PNGまたはJPG
ファイル容量上限：2MB
ファイル名：半角英数字のみ
推奨サイズ：1,200px × 630px(Xで共有する場合)</v>
      </c>
      <c r="G210" s="78" t="s">
        <v>93</v>
      </c>
      <c r="H210" s="32"/>
    </row>
    <row r="211" hidden="1" outlineLevel="1">
      <c r="A211" s="29" t="s">
        <v>15</v>
      </c>
      <c r="B211" s="29" t="s">
        <v>29</v>
      </c>
      <c r="C211" s="29" t="s">
        <v>81</v>
      </c>
      <c r="D211" s="29" t="s">
        <v>48</v>
      </c>
      <c r="E211" s="60" t="str">
        <f t="shared" si="27"/>
        <v>不要</v>
      </c>
      <c r="F211" s="38" t="str">
        <f>$F$183</f>
        <v>結果ページを共有リンクを設置するか選択ができます。</v>
      </c>
      <c r="G211" s="71"/>
      <c r="H211" s="34" t="s">
        <v>83</v>
      </c>
    </row>
    <row r="212" hidden="1" outlineLevel="1">
      <c r="A212" s="29" t="s">
        <v>15</v>
      </c>
      <c r="B212" s="29" t="s">
        <v>29</v>
      </c>
      <c r="C212" s="29" t="s">
        <v>84</v>
      </c>
      <c r="D212" s="29" t="s">
        <v>48</v>
      </c>
      <c r="E212" s="60" t="str">
        <f t="shared" si="27"/>
        <v>不要</v>
      </c>
      <c r="F212" s="38" t="str">
        <f>$F$184</f>
        <v>結果ページにリンクを最大8つまで設置することができます。</v>
      </c>
      <c r="G212" s="71"/>
      <c r="H212" s="32" t="s">
        <v>94</v>
      </c>
    </row>
    <row r="213" collapsed="1">
      <c r="A213" s="29" t="s">
        <v>15</v>
      </c>
      <c r="B213" s="30" t="s">
        <v>16</v>
      </c>
      <c r="C213" s="77" t="str">
        <f>"■結果"&amp;N213</f>
        <v>■結果6</v>
      </c>
      <c r="D213" s="29"/>
      <c r="E213" s="30" t="str">
        <f>IF($B$175&gt;=$N213,"必須","不要")</f>
        <v>不要</v>
      </c>
      <c r="F213" s="38"/>
      <c r="G213" s="71"/>
      <c r="H213" s="32"/>
      <c r="N213" s="1">
        <f>N206+1</f>
        <v>6</v>
      </c>
    </row>
    <row r="214" hidden="1" outlineLevel="1">
      <c r="A214" s="29" t="s">
        <v>15</v>
      </c>
      <c r="B214" s="30" t="s">
        <v>16</v>
      </c>
      <c r="C214" s="29" t="s">
        <v>75</v>
      </c>
      <c r="D214" s="29" t="s">
        <v>48</v>
      </c>
      <c r="E214" s="30" t="str">
        <f>E213</f>
        <v>不要</v>
      </c>
      <c r="F214" s="38" t="str">
        <f>$F$179</f>
        <v>100文字以内で設定ができます</v>
      </c>
      <c r="G214" s="71"/>
      <c r="H214" s="32"/>
    </row>
    <row r="215" hidden="1" outlineLevel="1">
      <c r="A215" s="29" t="s">
        <v>15</v>
      </c>
      <c r="B215" s="29" t="s">
        <v>29</v>
      </c>
      <c r="C215" s="29" t="s">
        <v>76</v>
      </c>
      <c r="D215" s="29" t="s">
        <v>48</v>
      </c>
      <c r="E215" s="60" t="str">
        <f>IF($B215="する","必須","不要")</f>
        <v>不要</v>
      </c>
      <c r="F215" s="38" t="str">
        <f>$F$180</f>
        <v>1,000文字以内で設定ができます</v>
      </c>
      <c r="G215" s="71"/>
      <c r="H215" s="32"/>
    </row>
    <row r="216" hidden="1" outlineLevel="1">
      <c r="A216" s="29" t="s">
        <v>15</v>
      </c>
      <c r="B216" s="30" t="s">
        <v>16</v>
      </c>
      <c r="C216" s="29" t="s">
        <v>77</v>
      </c>
      <c r="D216" s="29" t="s">
        <v>48</v>
      </c>
      <c r="E216" s="30" t="str">
        <f>E213</f>
        <v>不要</v>
      </c>
      <c r="F216" s="38" t="str">
        <f>$F$181</f>
        <v>1,000文字以内で設定ができます</v>
      </c>
      <c r="G216" s="71"/>
      <c r="H216" s="32"/>
    </row>
    <row r="217" hidden="1" outlineLevel="1">
      <c r="A217" s="29" t="s">
        <v>15</v>
      </c>
      <c r="B217" s="29" t="s">
        <v>29</v>
      </c>
      <c r="C217" s="29" t="s">
        <v>78</v>
      </c>
      <c r="D217" s="29" t="s">
        <v>48</v>
      </c>
      <c r="E217" s="60" t="str">
        <f t="shared" ref="E217:E219" si="28">IF($B217="する","必須","不要")</f>
        <v>不要</v>
      </c>
      <c r="F217" s="38" t="str">
        <f>$F$182</f>
        <v>フォーマット：PNGまたはJPG
ファイル容量上限：2MB
ファイル名：半角英数字のみ
推奨サイズ：1,200px × 630px(Xで共有する場合)</v>
      </c>
      <c r="G217" s="78" t="s">
        <v>95</v>
      </c>
      <c r="H217" s="32"/>
    </row>
    <row r="218" hidden="1" outlineLevel="1">
      <c r="A218" s="29" t="s">
        <v>15</v>
      </c>
      <c r="B218" s="29" t="s">
        <v>29</v>
      </c>
      <c r="C218" s="29" t="s">
        <v>81</v>
      </c>
      <c r="D218" s="29" t="s">
        <v>48</v>
      </c>
      <c r="E218" s="60" t="str">
        <f t="shared" si="28"/>
        <v>不要</v>
      </c>
      <c r="F218" s="38" t="str">
        <f>$F$183</f>
        <v>結果ページを共有リンクを設置するか選択ができます。</v>
      </c>
      <c r="G218" s="71"/>
      <c r="H218" s="34" t="s">
        <v>83</v>
      </c>
    </row>
    <row r="219" hidden="1" outlineLevel="1">
      <c r="A219" s="29" t="s">
        <v>15</v>
      </c>
      <c r="B219" s="29" t="s">
        <v>29</v>
      </c>
      <c r="C219" s="29" t="s">
        <v>84</v>
      </c>
      <c r="D219" s="29" t="s">
        <v>48</v>
      </c>
      <c r="E219" s="60" t="str">
        <f t="shared" si="28"/>
        <v>不要</v>
      </c>
      <c r="F219" s="38" t="str">
        <f>$F$184</f>
        <v>結果ページにリンクを最大8つまで設置することができます。</v>
      </c>
      <c r="G219" s="71"/>
      <c r="H219" s="32" t="s">
        <v>96</v>
      </c>
    </row>
    <row r="220" collapsed="1">
      <c r="A220" s="29" t="s">
        <v>15</v>
      </c>
      <c r="B220" s="30" t="s">
        <v>16</v>
      </c>
      <c r="C220" s="77" t="str">
        <f>"■結果"&amp;N220</f>
        <v>■結果7</v>
      </c>
      <c r="D220" s="29"/>
      <c r="E220" s="30" t="str">
        <f>IF($B$175&gt;=$N220,"必須","不要")</f>
        <v>不要</v>
      </c>
      <c r="F220" s="38"/>
      <c r="G220" s="71"/>
      <c r="H220" s="32"/>
      <c r="N220" s="1">
        <f>N213+1</f>
        <v>7</v>
      </c>
    </row>
    <row r="221" hidden="1" outlineLevel="1">
      <c r="A221" s="29" t="s">
        <v>15</v>
      </c>
      <c r="B221" s="30" t="s">
        <v>16</v>
      </c>
      <c r="C221" s="29" t="s">
        <v>75</v>
      </c>
      <c r="D221" s="29" t="s">
        <v>48</v>
      </c>
      <c r="E221" s="30" t="str">
        <f>E220</f>
        <v>不要</v>
      </c>
      <c r="F221" s="38" t="str">
        <f>$F$179</f>
        <v>100文字以内で設定ができます</v>
      </c>
      <c r="G221" s="71"/>
      <c r="H221" s="32"/>
    </row>
    <row r="222" hidden="1" outlineLevel="1">
      <c r="A222" s="29" t="s">
        <v>15</v>
      </c>
      <c r="B222" s="29" t="s">
        <v>29</v>
      </c>
      <c r="C222" s="29" t="s">
        <v>76</v>
      </c>
      <c r="D222" s="29" t="s">
        <v>48</v>
      </c>
      <c r="E222" s="60" t="str">
        <f>IF($B222="する","必須","不要")</f>
        <v>不要</v>
      </c>
      <c r="F222" s="38" t="str">
        <f>$F$180</f>
        <v>1,000文字以内で設定ができます</v>
      </c>
      <c r="G222" s="71"/>
      <c r="H222" s="32"/>
    </row>
    <row r="223" hidden="1" outlineLevel="1">
      <c r="A223" s="29" t="s">
        <v>15</v>
      </c>
      <c r="B223" s="30" t="s">
        <v>16</v>
      </c>
      <c r="C223" s="29" t="s">
        <v>77</v>
      </c>
      <c r="D223" s="29" t="s">
        <v>48</v>
      </c>
      <c r="E223" s="30" t="str">
        <f>E220</f>
        <v>不要</v>
      </c>
      <c r="F223" s="38" t="str">
        <f>$F$181</f>
        <v>1,000文字以内で設定ができます</v>
      </c>
      <c r="G223" s="71"/>
      <c r="H223" s="32"/>
    </row>
    <row r="224" hidden="1" outlineLevel="1">
      <c r="A224" s="29" t="s">
        <v>15</v>
      </c>
      <c r="B224" s="29" t="s">
        <v>29</v>
      </c>
      <c r="C224" s="29" t="s">
        <v>78</v>
      </c>
      <c r="D224" s="29" t="s">
        <v>48</v>
      </c>
      <c r="E224" s="60" t="str">
        <f t="shared" ref="E224:E226" si="29">IF($B224="する","必須","不要")</f>
        <v>不要</v>
      </c>
      <c r="F224" s="38" t="str">
        <f>$F$182</f>
        <v>フォーマット：PNGまたはJPG
ファイル容量上限：2MB
ファイル名：半角英数字のみ
推奨サイズ：1,200px × 630px(Xで共有する場合)</v>
      </c>
      <c r="G224" s="78" t="s">
        <v>97</v>
      </c>
      <c r="H224" s="32"/>
    </row>
    <row r="225" hidden="1" outlineLevel="1">
      <c r="A225" s="29" t="s">
        <v>15</v>
      </c>
      <c r="B225" s="29" t="s">
        <v>29</v>
      </c>
      <c r="C225" s="29" t="s">
        <v>81</v>
      </c>
      <c r="D225" s="29" t="s">
        <v>48</v>
      </c>
      <c r="E225" s="60" t="str">
        <f t="shared" si="29"/>
        <v>不要</v>
      </c>
      <c r="F225" s="38" t="str">
        <f>$F$183</f>
        <v>結果ページを共有リンクを設置するか選択ができます。</v>
      </c>
      <c r="G225" s="71"/>
      <c r="H225" s="34" t="s">
        <v>83</v>
      </c>
    </row>
    <row r="226" hidden="1" outlineLevel="1">
      <c r="A226" s="29" t="s">
        <v>15</v>
      </c>
      <c r="B226" s="29" t="s">
        <v>29</v>
      </c>
      <c r="C226" s="29" t="s">
        <v>84</v>
      </c>
      <c r="D226" s="29" t="s">
        <v>48</v>
      </c>
      <c r="E226" s="60" t="str">
        <f t="shared" si="29"/>
        <v>不要</v>
      </c>
      <c r="F226" s="38" t="str">
        <f>$F$184</f>
        <v>結果ページにリンクを最大8つまで設置することができます。</v>
      </c>
      <c r="G226" s="71"/>
      <c r="H226" s="32" t="s">
        <v>98</v>
      </c>
    </row>
    <row r="227" collapsed="1">
      <c r="A227" s="29" t="s">
        <v>15</v>
      </c>
      <c r="B227" s="30" t="s">
        <v>16</v>
      </c>
      <c r="C227" s="77" t="str">
        <f>"■結果"&amp;N227</f>
        <v>■結果8</v>
      </c>
      <c r="D227" s="29"/>
      <c r="E227" s="30" t="str">
        <f>IF($B$175&gt;=$N227,"必須","不要")</f>
        <v>不要</v>
      </c>
      <c r="F227" s="38"/>
      <c r="G227" s="71"/>
      <c r="H227" s="32"/>
      <c r="N227" s="1">
        <f>N220+1</f>
        <v>8</v>
      </c>
    </row>
    <row r="228" hidden="1" outlineLevel="1">
      <c r="A228" s="29" t="s">
        <v>15</v>
      </c>
      <c r="B228" s="30" t="s">
        <v>16</v>
      </c>
      <c r="C228" s="29" t="s">
        <v>75</v>
      </c>
      <c r="D228" s="29" t="s">
        <v>48</v>
      </c>
      <c r="E228" s="30" t="str">
        <f>E227</f>
        <v>不要</v>
      </c>
      <c r="F228" s="38" t="str">
        <f>$F$179</f>
        <v>100文字以内で設定ができます</v>
      </c>
      <c r="G228" s="71"/>
      <c r="H228" s="32"/>
    </row>
    <row r="229" hidden="1" outlineLevel="1">
      <c r="A229" s="29" t="s">
        <v>15</v>
      </c>
      <c r="B229" s="29" t="s">
        <v>29</v>
      </c>
      <c r="C229" s="29" t="s">
        <v>76</v>
      </c>
      <c r="D229" s="29" t="s">
        <v>48</v>
      </c>
      <c r="E229" s="60" t="str">
        <f>IF($B229="する","必須","不要")</f>
        <v>不要</v>
      </c>
      <c r="F229" s="38" t="str">
        <f>$F$180</f>
        <v>1,000文字以内で設定ができます</v>
      </c>
      <c r="G229" s="71"/>
      <c r="H229" s="32"/>
    </row>
    <row r="230" hidden="1" outlineLevel="1">
      <c r="A230" s="29" t="s">
        <v>15</v>
      </c>
      <c r="B230" s="30" t="s">
        <v>16</v>
      </c>
      <c r="C230" s="29" t="s">
        <v>77</v>
      </c>
      <c r="D230" s="29" t="s">
        <v>48</v>
      </c>
      <c r="E230" s="30" t="str">
        <f>E227</f>
        <v>不要</v>
      </c>
      <c r="F230" s="38" t="str">
        <f>$F$181</f>
        <v>1,000文字以内で設定ができます</v>
      </c>
      <c r="G230" s="71"/>
      <c r="H230" s="32"/>
    </row>
    <row r="231" hidden="1" outlineLevel="1">
      <c r="A231" s="29" t="s">
        <v>15</v>
      </c>
      <c r="B231" s="29" t="s">
        <v>29</v>
      </c>
      <c r="C231" s="29" t="s">
        <v>78</v>
      </c>
      <c r="D231" s="29" t="s">
        <v>48</v>
      </c>
      <c r="E231" s="60" t="str">
        <f t="shared" ref="E231:E233" si="30">IF($B231="する","必須","不要")</f>
        <v>不要</v>
      </c>
      <c r="F231" s="38" t="str">
        <f>$F$182</f>
        <v>フォーマット：PNGまたはJPG
ファイル容量上限：2MB
ファイル名：半角英数字のみ
推奨サイズ：1,200px × 630px(Xで共有する場合)</v>
      </c>
      <c r="G231" s="78" t="s">
        <v>99</v>
      </c>
      <c r="H231" s="32"/>
    </row>
    <row r="232" hidden="1" outlineLevel="1">
      <c r="A232" s="29" t="s">
        <v>15</v>
      </c>
      <c r="B232" s="29" t="s">
        <v>29</v>
      </c>
      <c r="C232" s="29" t="s">
        <v>81</v>
      </c>
      <c r="D232" s="29" t="s">
        <v>48</v>
      </c>
      <c r="E232" s="60" t="str">
        <f t="shared" si="30"/>
        <v>不要</v>
      </c>
      <c r="F232" s="38" t="str">
        <f>$F$183</f>
        <v>結果ページを共有リンクを設置するか選択ができます。</v>
      </c>
      <c r="G232" s="71"/>
      <c r="H232" s="34" t="s">
        <v>83</v>
      </c>
    </row>
    <row r="233" hidden="1" outlineLevel="1">
      <c r="A233" s="29" t="s">
        <v>15</v>
      </c>
      <c r="B233" s="29" t="s">
        <v>29</v>
      </c>
      <c r="C233" s="29" t="s">
        <v>84</v>
      </c>
      <c r="D233" s="29" t="s">
        <v>48</v>
      </c>
      <c r="E233" s="60" t="str">
        <f t="shared" si="30"/>
        <v>不要</v>
      </c>
      <c r="F233" s="38" t="str">
        <f>$F$184</f>
        <v>結果ページにリンクを最大8つまで設置することができます。</v>
      </c>
      <c r="G233" s="71"/>
      <c r="H233" s="32" t="s">
        <v>100</v>
      </c>
    </row>
    <row r="234" collapsed="1">
      <c r="A234" s="29" t="s">
        <v>15</v>
      </c>
      <c r="B234" s="30" t="s">
        <v>16</v>
      </c>
      <c r="C234" s="77" t="str">
        <f>"■結果"&amp;N234</f>
        <v>■結果9</v>
      </c>
      <c r="D234" s="29"/>
      <c r="E234" s="30" t="str">
        <f>IF($B$175&gt;=$N234,"必須","不要")</f>
        <v>不要</v>
      </c>
      <c r="F234" s="38"/>
      <c r="G234" s="71"/>
      <c r="H234" s="32"/>
      <c r="N234" s="1">
        <f>N227+1</f>
        <v>9</v>
      </c>
    </row>
    <row r="235" hidden="1" outlineLevel="1">
      <c r="A235" s="29" t="s">
        <v>15</v>
      </c>
      <c r="B235" s="30" t="s">
        <v>16</v>
      </c>
      <c r="C235" s="29" t="s">
        <v>75</v>
      </c>
      <c r="D235" s="29" t="s">
        <v>48</v>
      </c>
      <c r="E235" s="30" t="str">
        <f>E234</f>
        <v>不要</v>
      </c>
      <c r="F235" s="38" t="str">
        <f>$F$179</f>
        <v>100文字以内で設定ができます</v>
      </c>
      <c r="G235" s="71"/>
      <c r="H235" s="32"/>
    </row>
    <row r="236" hidden="1" outlineLevel="1">
      <c r="A236" s="29" t="s">
        <v>15</v>
      </c>
      <c r="B236" s="29" t="s">
        <v>29</v>
      </c>
      <c r="C236" s="29" t="s">
        <v>76</v>
      </c>
      <c r="D236" s="29" t="s">
        <v>48</v>
      </c>
      <c r="E236" s="60" t="str">
        <f>IF($B236="する","必須","不要")</f>
        <v>不要</v>
      </c>
      <c r="F236" s="38" t="str">
        <f>$F$180</f>
        <v>1,000文字以内で設定ができます</v>
      </c>
      <c r="G236" s="71"/>
      <c r="H236" s="32"/>
    </row>
    <row r="237" hidden="1" outlineLevel="1">
      <c r="A237" s="29" t="s">
        <v>15</v>
      </c>
      <c r="B237" s="30" t="s">
        <v>16</v>
      </c>
      <c r="C237" s="29" t="s">
        <v>77</v>
      </c>
      <c r="D237" s="29" t="s">
        <v>48</v>
      </c>
      <c r="E237" s="30" t="str">
        <f>E234</f>
        <v>不要</v>
      </c>
      <c r="F237" s="38" t="str">
        <f>$F$181</f>
        <v>1,000文字以内で設定ができます</v>
      </c>
      <c r="G237" s="71"/>
      <c r="H237" s="32"/>
    </row>
    <row r="238" hidden="1" outlineLevel="1">
      <c r="A238" s="29" t="s">
        <v>15</v>
      </c>
      <c r="B238" s="29" t="s">
        <v>29</v>
      </c>
      <c r="C238" s="29" t="s">
        <v>78</v>
      </c>
      <c r="D238" s="29" t="s">
        <v>48</v>
      </c>
      <c r="E238" s="60" t="str">
        <f t="shared" ref="E238:E240" si="31">IF($B238="する","必須","不要")</f>
        <v>不要</v>
      </c>
      <c r="F238" s="38" t="str">
        <f>$F$182</f>
        <v>フォーマット：PNGまたはJPG
ファイル容量上限：2MB
ファイル名：半角英数字のみ
推奨サイズ：1,200px × 630px(Xで共有する場合)</v>
      </c>
      <c r="G238" s="78" t="s">
        <v>101</v>
      </c>
      <c r="H238" s="32"/>
    </row>
    <row r="239" hidden="1" outlineLevel="1">
      <c r="A239" s="29" t="s">
        <v>15</v>
      </c>
      <c r="B239" s="29" t="s">
        <v>29</v>
      </c>
      <c r="C239" s="29" t="s">
        <v>81</v>
      </c>
      <c r="D239" s="29" t="s">
        <v>48</v>
      </c>
      <c r="E239" s="60" t="str">
        <f t="shared" si="31"/>
        <v>不要</v>
      </c>
      <c r="F239" s="38" t="str">
        <f>$F$183</f>
        <v>結果ページを共有リンクを設置するか選択ができます。</v>
      </c>
      <c r="G239" s="71"/>
      <c r="H239" s="34" t="s">
        <v>83</v>
      </c>
    </row>
    <row r="240" hidden="1" outlineLevel="1">
      <c r="A240" s="29" t="s">
        <v>15</v>
      </c>
      <c r="B240" s="29" t="s">
        <v>29</v>
      </c>
      <c r="C240" s="29" t="s">
        <v>84</v>
      </c>
      <c r="D240" s="29" t="s">
        <v>48</v>
      </c>
      <c r="E240" s="60" t="str">
        <f t="shared" si="31"/>
        <v>不要</v>
      </c>
      <c r="F240" s="38" t="str">
        <f>$F$184</f>
        <v>結果ページにリンクを最大8つまで設置することができます。</v>
      </c>
      <c r="G240" s="71"/>
      <c r="H240" s="32" t="s">
        <v>102</v>
      </c>
    </row>
    <row r="241" collapsed="1">
      <c r="A241" s="29" t="s">
        <v>15</v>
      </c>
      <c r="B241" s="30" t="s">
        <v>16</v>
      </c>
      <c r="C241" s="77" t="str">
        <f>"■結果"&amp;N241</f>
        <v>■結果10</v>
      </c>
      <c r="D241" s="29"/>
      <c r="E241" s="30" t="str">
        <f>IF($B$175&gt;=$N241,"必須","不要")</f>
        <v>不要</v>
      </c>
      <c r="F241" s="38"/>
      <c r="G241" s="71"/>
      <c r="H241" s="32"/>
      <c r="N241" s="1">
        <f>N234+1</f>
        <v>10</v>
      </c>
    </row>
    <row r="242" hidden="1" outlineLevel="1">
      <c r="A242" s="29" t="s">
        <v>15</v>
      </c>
      <c r="B242" s="30" t="s">
        <v>16</v>
      </c>
      <c r="C242" s="29" t="s">
        <v>75</v>
      </c>
      <c r="D242" s="29" t="s">
        <v>48</v>
      </c>
      <c r="E242" s="30" t="str">
        <f>E241</f>
        <v>不要</v>
      </c>
      <c r="F242" s="38" t="str">
        <f>$F$179</f>
        <v>100文字以内で設定ができます</v>
      </c>
      <c r="G242" s="71"/>
      <c r="H242" s="32"/>
    </row>
    <row r="243" hidden="1" outlineLevel="1">
      <c r="A243" s="29" t="s">
        <v>15</v>
      </c>
      <c r="B243" s="29" t="s">
        <v>29</v>
      </c>
      <c r="C243" s="29" t="s">
        <v>76</v>
      </c>
      <c r="D243" s="29" t="s">
        <v>48</v>
      </c>
      <c r="E243" s="60" t="str">
        <f>IF($B243="する","必須","不要")</f>
        <v>不要</v>
      </c>
      <c r="F243" s="38" t="str">
        <f>$F$180</f>
        <v>1,000文字以内で設定ができます</v>
      </c>
      <c r="G243" s="71"/>
      <c r="H243" s="32"/>
    </row>
    <row r="244" hidden="1" outlineLevel="1">
      <c r="A244" s="29" t="s">
        <v>15</v>
      </c>
      <c r="B244" s="30" t="s">
        <v>16</v>
      </c>
      <c r="C244" s="29" t="s">
        <v>77</v>
      </c>
      <c r="D244" s="29" t="s">
        <v>48</v>
      </c>
      <c r="E244" s="30" t="str">
        <f>E241</f>
        <v>不要</v>
      </c>
      <c r="F244" s="38" t="str">
        <f>$F$181</f>
        <v>1,000文字以内で設定ができます</v>
      </c>
      <c r="G244" s="71"/>
      <c r="H244" s="32"/>
    </row>
    <row r="245" hidden="1" outlineLevel="1">
      <c r="A245" s="29" t="s">
        <v>15</v>
      </c>
      <c r="B245" s="29" t="s">
        <v>29</v>
      </c>
      <c r="C245" s="29" t="s">
        <v>78</v>
      </c>
      <c r="D245" s="29" t="s">
        <v>48</v>
      </c>
      <c r="E245" s="60" t="str">
        <f t="shared" ref="E245:E247" si="32">IF($B245="する","必須","不要")</f>
        <v>不要</v>
      </c>
      <c r="F245" s="38" t="str">
        <f>$F$182</f>
        <v>フォーマット：PNGまたはJPG
ファイル容量上限：2MB
ファイル名：半角英数字のみ
推奨サイズ：1,200px × 630px(Xで共有する場合)</v>
      </c>
      <c r="G245" s="78" t="s">
        <v>103</v>
      </c>
      <c r="H245" s="32"/>
    </row>
    <row r="246" hidden="1" outlineLevel="1">
      <c r="A246" s="29" t="s">
        <v>15</v>
      </c>
      <c r="B246" s="29" t="s">
        <v>29</v>
      </c>
      <c r="C246" s="29" t="s">
        <v>81</v>
      </c>
      <c r="D246" s="29" t="s">
        <v>48</v>
      </c>
      <c r="E246" s="60" t="str">
        <f t="shared" si="32"/>
        <v>不要</v>
      </c>
      <c r="F246" s="38" t="str">
        <f>$F$183</f>
        <v>結果ページを共有リンクを設置するか選択ができます。</v>
      </c>
      <c r="G246" s="71"/>
      <c r="H246" s="34" t="s">
        <v>83</v>
      </c>
    </row>
    <row r="247" hidden="1" outlineLevel="1">
      <c r="A247" s="29" t="s">
        <v>15</v>
      </c>
      <c r="B247" s="29" t="s">
        <v>29</v>
      </c>
      <c r="C247" s="29" t="s">
        <v>84</v>
      </c>
      <c r="D247" s="29" t="s">
        <v>48</v>
      </c>
      <c r="E247" s="60" t="str">
        <f t="shared" si="32"/>
        <v>不要</v>
      </c>
      <c r="F247" s="38" t="str">
        <f>$F$184</f>
        <v>結果ページにリンクを最大8つまで設置することができます。</v>
      </c>
      <c r="G247" s="71"/>
      <c r="H247" s="32" t="s">
        <v>104</v>
      </c>
    </row>
    <row r="248" collapsed="1">
      <c r="A248" s="29" t="s">
        <v>15</v>
      </c>
      <c r="B248" s="30" t="s">
        <v>16</v>
      </c>
      <c r="C248" s="77" t="str">
        <f>"■結果"&amp;N248</f>
        <v>■結果11</v>
      </c>
      <c r="D248" s="29"/>
      <c r="E248" s="30" t="str">
        <f>IF($B$175&gt;=$N248,"必須","不要")</f>
        <v>不要</v>
      </c>
      <c r="F248" s="38"/>
      <c r="G248" s="71"/>
      <c r="H248" s="32"/>
      <c r="N248" s="1">
        <f>N241+1</f>
        <v>11</v>
      </c>
    </row>
    <row r="249" hidden="1" outlineLevel="1">
      <c r="A249" s="29" t="s">
        <v>15</v>
      </c>
      <c r="B249" s="30" t="s">
        <v>16</v>
      </c>
      <c r="C249" s="29" t="s">
        <v>75</v>
      </c>
      <c r="D249" s="29" t="s">
        <v>48</v>
      </c>
      <c r="E249" s="30" t="str">
        <f>E248</f>
        <v>不要</v>
      </c>
      <c r="F249" s="38" t="str">
        <f>$F$179</f>
        <v>100文字以内で設定ができます</v>
      </c>
      <c r="G249" s="71"/>
      <c r="H249" s="32"/>
    </row>
    <row r="250" hidden="1" outlineLevel="1">
      <c r="A250" s="29" t="s">
        <v>15</v>
      </c>
      <c r="B250" s="29" t="s">
        <v>29</v>
      </c>
      <c r="C250" s="29" t="s">
        <v>76</v>
      </c>
      <c r="D250" s="29" t="s">
        <v>48</v>
      </c>
      <c r="E250" s="60" t="str">
        <f>IF($B250="する","必須","不要")</f>
        <v>不要</v>
      </c>
      <c r="F250" s="38" t="str">
        <f>$F$180</f>
        <v>1,000文字以内で設定ができます</v>
      </c>
      <c r="G250" s="71"/>
      <c r="H250" s="32"/>
    </row>
    <row r="251" hidden="1" outlineLevel="1">
      <c r="A251" s="29" t="s">
        <v>15</v>
      </c>
      <c r="B251" s="30" t="s">
        <v>16</v>
      </c>
      <c r="C251" s="29" t="s">
        <v>77</v>
      </c>
      <c r="D251" s="29" t="s">
        <v>48</v>
      </c>
      <c r="E251" s="30" t="str">
        <f>E248</f>
        <v>不要</v>
      </c>
      <c r="F251" s="38" t="str">
        <f>$F$181</f>
        <v>1,000文字以内で設定ができます</v>
      </c>
      <c r="G251" s="71"/>
      <c r="H251" s="32"/>
    </row>
    <row r="252" hidden="1" outlineLevel="1">
      <c r="A252" s="29" t="s">
        <v>15</v>
      </c>
      <c r="B252" s="29" t="s">
        <v>29</v>
      </c>
      <c r="C252" s="29" t="s">
        <v>78</v>
      </c>
      <c r="D252" s="29" t="s">
        <v>48</v>
      </c>
      <c r="E252" s="60" t="str">
        <f t="shared" ref="E252:E254" si="33">IF($B252="する","必須","不要")</f>
        <v>不要</v>
      </c>
      <c r="F252" s="38" t="str">
        <f>$F$182</f>
        <v>フォーマット：PNGまたはJPG
ファイル容量上限：2MB
ファイル名：半角英数字のみ
推奨サイズ：1,200px × 630px(Xで共有する場合)</v>
      </c>
      <c r="G252" s="78" t="s">
        <v>105</v>
      </c>
      <c r="H252" s="32"/>
    </row>
    <row r="253" hidden="1" outlineLevel="1">
      <c r="A253" s="29" t="s">
        <v>15</v>
      </c>
      <c r="B253" s="29" t="s">
        <v>29</v>
      </c>
      <c r="C253" s="29" t="s">
        <v>81</v>
      </c>
      <c r="D253" s="29" t="s">
        <v>48</v>
      </c>
      <c r="E253" s="60" t="str">
        <f t="shared" si="33"/>
        <v>不要</v>
      </c>
      <c r="F253" s="38" t="str">
        <f>$F$183</f>
        <v>結果ページを共有リンクを設置するか選択ができます。</v>
      </c>
      <c r="G253" s="71"/>
      <c r="H253" s="34" t="s">
        <v>83</v>
      </c>
    </row>
    <row r="254" hidden="1" outlineLevel="1">
      <c r="A254" s="29" t="s">
        <v>15</v>
      </c>
      <c r="B254" s="29" t="s">
        <v>29</v>
      </c>
      <c r="C254" s="29" t="s">
        <v>84</v>
      </c>
      <c r="D254" s="29" t="s">
        <v>48</v>
      </c>
      <c r="E254" s="60" t="str">
        <f t="shared" si="33"/>
        <v>不要</v>
      </c>
      <c r="F254" s="38" t="str">
        <f>$F$184</f>
        <v>結果ページにリンクを最大8つまで設置することができます。</v>
      </c>
      <c r="G254" s="71"/>
      <c r="H254" s="32" t="s">
        <v>106</v>
      </c>
    </row>
    <row r="255" collapsed="1">
      <c r="A255" s="29" t="s">
        <v>15</v>
      </c>
      <c r="B255" s="30" t="s">
        <v>16</v>
      </c>
      <c r="C255" s="77" t="str">
        <f>"■結果"&amp;N255</f>
        <v>■結果12</v>
      </c>
      <c r="D255" s="29"/>
      <c r="E255" s="30" t="str">
        <f>IF($B$175&gt;=$N255,"必須","不要")</f>
        <v>不要</v>
      </c>
      <c r="F255" s="38"/>
      <c r="G255" s="71"/>
      <c r="H255" s="32"/>
      <c r="N255" s="1">
        <f>N248+1</f>
        <v>12</v>
      </c>
    </row>
    <row r="256" hidden="1" outlineLevel="1">
      <c r="A256" s="29" t="s">
        <v>15</v>
      </c>
      <c r="B256" s="30" t="s">
        <v>16</v>
      </c>
      <c r="C256" s="29" t="s">
        <v>75</v>
      </c>
      <c r="D256" s="29" t="s">
        <v>48</v>
      </c>
      <c r="E256" s="30" t="str">
        <f>E255</f>
        <v>不要</v>
      </c>
      <c r="F256" s="38" t="str">
        <f>$F$179</f>
        <v>100文字以内で設定ができます</v>
      </c>
      <c r="G256" s="71"/>
      <c r="H256" s="32"/>
    </row>
    <row r="257" hidden="1" outlineLevel="1">
      <c r="A257" s="29" t="s">
        <v>15</v>
      </c>
      <c r="B257" s="29" t="s">
        <v>29</v>
      </c>
      <c r="C257" s="29" t="s">
        <v>76</v>
      </c>
      <c r="D257" s="29" t="s">
        <v>48</v>
      </c>
      <c r="E257" s="60" t="str">
        <f>IF($B257="する","必須","不要")</f>
        <v>不要</v>
      </c>
      <c r="F257" s="38" t="str">
        <f>$F$180</f>
        <v>1,000文字以内で設定ができます</v>
      </c>
      <c r="G257" s="71"/>
      <c r="H257" s="32"/>
    </row>
    <row r="258" hidden="1" outlineLevel="1">
      <c r="A258" s="29" t="s">
        <v>15</v>
      </c>
      <c r="B258" s="30" t="s">
        <v>16</v>
      </c>
      <c r="C258" s="29" t="s">
        <v>77</v>
      </c>
      <c r="D258" s="29" t="s">
        <v>48</v>
      </c>
      <c r="E258" s="30" t="str">
        <f>E255</f>
        <v>不要</v>
      </c>
      <c r="F258" s="38" t="str">
        <f>$F$181</f>
        <v>1,000文字以内で設定ができます</v>
      </c>
      <c r="G258" s="71"/>
      <c r="H258" s="32"/>
    </row>
    <row r="259" hidden="1" outlineLevel="1">
      <c r="A259" s="29" t="s">
        <v>15</v>
      </c>
      <c r="B259" s="29" t="s">
        <v>29</v>
      </c>
      <c r="C259" s="29" t="s">
        <v>78</v>
      </c>
      <c r="D259" s="29" t="s">
        <v>48</v>
      </c>
      <c r="E259" s="60" t="str">
        <f t="shared" ref="E259:E261" si="34">IF($B259="する","必須","不要")</f>
        <v>不要</v>
      </c>
      <c r="F259" s="38" t="str">
        <f>$F$182</f>
        <v>フォーマット：PNGまたはJPG
ファイル容量上限：2MB
ファイル名：半角英数字のみ
推奨サイズ：1,200px × 630px(Xで共有する場合)</v>
      </c>
      <c r="G259" s="78" t="s">
        <v>107</v>
      </c>
      <c r="H259" s="32"/>
    </row>
    <row r="260" hidden="1" outlineLevel="1">
      <c r="A260" s="29" t="s">
        <v>15</v>
      </c>
      <c r="B260" s="29" t="s">
        <v>29</v>
      </c>
      <c r="C260" s="29" t="s">
        <v>81</v>
      </c>
      <c r="D260" s="29" t="s">
        <v>48</v>
      </c>
      <c r="E260" s="60" t="str">
        <f t="shared" si="34"/>
        <v>不要</v>
      </c>
      <c r="F260" s="38" t="str">
        <f>$F$183</f>
        <v>結果ページを共有リンクを設置するか選択ができます。</v>
      </c>
      <c r="G260" s="71"/>
      <c r="H260" s="34" t="s">
        <v>83</v>
      </c>
    </row>
    <row r="261" hidden="1" outlineLevel="1">
      <c r="A261" s="29" t="s">
        <v>15</v>
      </c>
      <c r="B261" s="29" t="s">
        <v>29</v>
      </c>
      <c r="C261" s="29" t="s">
        <v>84</v>
      </c>
      <c r="D261" s="29" t="s">
        <v>48</v>
      </c>
      <c r="E261" s="60" t="str">
        <f t="shared" si="34"/>
        <v>不要</v>
      </c>
      <c r="F261" s="38" t="str">
        <f>$F$184</f>
        <v>結果ページにリンクを最大8つまで設置することができます。</v>
      </c>
      <c r="G261" s="71"/>
      <c r="H261" s="32" t="s">
        <v>108</v>
      </c>
    </row>
    <row r="262" collapsed="1">
      <c r="A262" s="29" t="s">
        <v>15</v>
      </c>
      <c r="B262" s="30" t="s">
        <v>16</v>
      </c>
      <c r="C262" s="77" t="str">
        <f>"■結果"&amp;N262</f>
        <v>■結果13</v>
      </c>
      <c r="D262" s="29"/>
      <c r="E262" s="30" t="str">
        <f>IF($B$175&gt;=$N262,"必須","不要")</f>
        <v>不要</v>
      </c>
      <c r="F262" s="38"/>
      <c r="G262" s="71"/>
      <c r="H262" s="32"/>
      <c r="N262" s="1">
        <f>N255+1</f>
        <v>13</v>
      </c>
    </row>
    <row r="263" hidden="1" outlineLevel="1">
      <c r="A263" s="29" t="s">
        <v>15</v>
      </c>
      <c r="B263" s="30" t="s">
        <v>16</v>
      </c>
      <c r="C263" s="29" t="s">
        <v>75</v>
      </c>
      <c r="D263" s="29" t="s">
        <v>48</v>
      </c>
      <c r="E263" s="30" t="str">
        <f>E262</f>
        <v>不要</v>
      </c>
      <c r="F263" s="38" t="str">
        <f>$F$179</f>
        <v>100文字以内で設定ができます</v>
      </c>
      <c r="G263" s="71"/>
      <c r="H263" s="32"/>
    </row>
    <row r="264" hidden="1" outlineLevel="1">
      <c r="A264" s="29" t="s">
        <v>15</v>
      </c>
      <c r="B264" s="29" t="s">
        <v>29</v>
      </c>
      <c r="C264" s="29" t="s">
        <v>76</v>
      </c>
      <c r="D264" s="29" t="s">
        <v>48</v>
      </c>
      <c r="E264" s="60" t="str">
        <f>IF($B264="する","必須","不要")</f>
        <v>不要</v>
      </c>
      <c r="F264" s="38" t="str">
        <f>$F$180</f>
        <v>1,000文字以内で設定ができます</v>
      </c>
      <c r="G264" s="71"/>
      <c r="H264" s="32"/>
    </row>
    <row r="265" hidden="1" outlineLevel="1">
      <c r="A265" s="29" t="s">
        <v>15</v>
      </c>
      <c r="B265" s="30" t="s">
        <v>16</v>
      </c>
      <c r="C265" s="29" t="s">
        <v>77</v>
      </c>
      <c r="D265" s="29" t="s">
        <v>48</v>
      </c>
      <c r="E265" s="30" t="str">
        <f>E262</f>
        <v>不要</v>
      </c>
      <c r="F265" s="38" t="str">
        <f>$F$181</f>
        <v>1,000文字以内で設定ができます</v>
      </c>
      <c r="G265" s="71"/>
      <c r="H265" s="32"/>
    </row>
    <row r="266" hidden="1" outlineLevel="1">
      <c r="A266" s="29" t="s">
        <v>15</v>
      </c>
      <c r="B266" s="29" t="s">
        <v>29</v>
      </c>
      <c r="C266" s="29" t="s">
        <v>78</v>
      </c>
      <c r="D266" s="29" t="s">
        <v>48</v>
      </c>
      <c r="E266" s="60" t="str">
        <f t="shared" ref="E266:E268" si="35">IF($B266="する","必須","不要")</f>
        <v>不要</v>
      </c>
      <c r="F266" s="38" t="str">
        <f>$F$182</f>
        <v>フォーマット：PNGまたはJPG
ファイル容量上限：2MB
ファイル名：半角英数字のみ
推奨サイズ：1,200px × 630px(Xで共有する場合)</v>
      </c>
      <c r="G266" s="78" t="s">
        <v>109</v>
      </c>
      <c r="H266" s="32"/>
    </row>
    <row r="267" hidden="1" outlineLevel="1">
      <c r="A267" s="29" t="s">
        <v>15</v>
      </c>
      <c r="B267" s="29" t="s">
        <v>29</v>
      </c>
      <c r="C267" s="29" t="s">
        <v>81</v>
      </c>
      <c r="D267" s="29" t="s">
        <v>48</v>
      </c>
      <c r="E267" s="60" t="str">
        <f t="shared" si="35"/>
        <v>不要</v>
      </c>
      <c r="F267" s="38" t="str">
        <f>$F$183</f>
        <v>結果ページを共有リンクを設置するか選択ができます。</v>
      </c>
      <c r="G267" s="71"/>
      <c r="H267" s="34" t="s">
        <v>83</v>
      </c>
    </row>
    <row r="268" hidden="1" outlineLevel="1">
      <c r="A268" s="29" t="s">
        <v>15</v>
      </c>
      <c r="B268" s="29" t="s">
        <v>29</v>
      </c>
      <c r="C268" s="29" t="s">
        <v>84</v>
      </c>
      <c r="D268" s="29" t="s">
        <v>48</v>
      </c>
      <c r="E268" s="60" t="str">
        <f t="shared" si="35"/>
        <v>不要</v>
      </c>
      <c r="F268" s="38" t="str">
        <f>$F$184</f>
        <v>結果ページにリンクを最大8つまで設置することができます。</v>
      </c>
      <c r="G268" s="71"/>
      <c r="H268" s="32" t="s">
        <v>110</v>
      </c>
    </row>
    <row r="269" collapsed="1">
      <c r="A269" s="29" t="s">
        <v>15</v>
      </c>
      <c r="B269" s="30" t="s">
        <v>16</v>
      </c>
      <c r="C269" s="77" t="str">
        <f>"■結果"&amp;N269</f>
        <v>■結果14</v>
      </c>
      <c r="D269" s="29"/>
      <c r="E269" s="30" t="str">
        <f>IF($B$175&gt;=$N269,"必須","不要")</f>
        <v>不要</v>
      </c>
      <c r="F269" s="38"/>
      <c r="G269" s="71"/>
      <c r="H269" s="32"/>
      <c r="N269" s="1">
        <f>N262+1</f>
        <v>14</v>
      </c>
    </row>
    <row r="270" hidden="1" outlineLevel="1">
      <c r="A270" s="29" t="s">
        <v>15</v>
      </c>
      <c r="B270" s="30" t="s">
        <v>16</v>
      </c>
      <c r="C270" s="29" t="s">
        <v>75</v>
      </c>
      <c r="D270" s="29" t="s">
        <v>48</v>
      </c>
      <c r="E270" s="30" t="str">
        <f>E269</f>
        <v>不要</v>
      </c>
      <c r="F270" s="38" t="str">
        <f>$F$179</f>
        <v>100文字以内で設定ができます</v>
      </c>
      <c r="G270" s="71"/>
      <c r="H270" s="32"/>
    </row>
    <row r="271" hidden="1" outlineLevel="1">
      <c r="A271" s="29" t="s">
        <v>15</v>
      </c>
      <c r="B271" s="29" t="s">
        <v>29</v>
      </c>
      <c r="C271" s="29" t="s">
        <v>76</v>
      </c>
      <c r="D271" s="29" t="s">
        <v>48</v>
      </c>
      <c r="E271" s="60" t="str">
        <f>IF($B271="する","必須","不要")</f>
        <v>不要</v>
      </c>
      <c r="F271" s="38" t="str">
        <f>$F$180</f>
        <v>1,000文字以内で設定ができます</v>
      </c>
      <c r="G271" s="71"/>
      <c r="H271" s="32"/>
    </row>
    <row r="272" hidden="1" outlineLevel="1">
      <c r="A272" s="29" t="s">
        <v>15</v>
      </c>
      <c r="B272" s="30" t="s">
        <v>16</v>
      </c>
      <c r="C272" s="29" t="s">
        <v>77</v>
      </c>
      <c r="D272" s="29" t="s">
        <v>48</v>
      </c>
      <c r="E272" s="30" t="str">
        <f>E269</f>
        <v>不要</v>
      </c>
      <c r="F272" s="38" t="str">
        <f>$F$181</f>
        <v>1,000文字以内で設定ができます</v>
      </c>
      <c r="G272" s="71"/>
      <c r="H272" s="32"/>
    </row>
    <row r="273" hidden="1" outlineLevel="1">
      <c r="A273" s="29" t="s">
        <v>15</v>
      </c>
      <c r="B273" s="29" t="s">
        <v>29</v>
      </c>
      <c r="C273" s="29" t="s">
        <v>78</v>
      </c>
      <c r="D273" s="29" t="s">
        <v>48</v>
      </c>
      <c r="E273" s="60" t="str">
        <f t="shared" ref="E273:E275" si="36">IF($B273="する","必須","不要")</f>
        <v>不要</v>
      </c>
      <c r="F273" s="38" t="str">
        <f>$F$182</f>
        <v>フォーマット：PNGまたはJPG
ファイル容量上限：2MB
ファイル名：半角英数字のみ
推奨サイズ：1,200px × 630px(Xで共有する場合)</v>
      </c>
      <c r="G273" s="78" t="s">
        <v>111</v>
      </c>
      <c r="H273" s="32"/>
    </row>
    <row r="274" hidden="1" outlineLevel="1">
      <c r="A274" s="29" t="s">
        <v>15</v>
      </c>
      <c r="B274" s="29" t="s">
        <v>29</v>
      </c>
      <c r="C274" s="29" t="s">
        <v>81</v>
      </c>
      <c r="D274" s="29" t="s">
        <v>48</v>
      </c>
      <c r="E274" s="60" t="str">
        <f t="shared" si="36"/>
        <v>不要</v>
      </c>
      <c r="F274" s="38" t="str">
        <f>$F$183</f>
        <v>結果ページを共有リンクを設置するか選択ができます。</v>
      </c>
      <c r="G274" s="71"/>
      <c r="H274" s="34" t="s">
        <v>83</v>
      </c>
    </row>
    <row r="275" hidden="1" outlineLevel="1">
      <c r="A275" s="29" t="s">
        <v>15</v>
      </c>
      <c r="B275" s="29" t="s">
        <v>29</v>
      </c>
      <c r="C275" s="29" t="s">
        <v>84</v>
      </c>
      <c r="D275" s="29" t="s">
        <v>48</v>
      </c>
      <c r="E275" s="60" t="str">
        <f t="shared" si="36"/>
        <v>不要</v>
      </c>
      <c r="F275" s="38" t="str">
        <f>$F$184</f>
        <v>結果ページにリンクを最大8つまで設置することができます。</v>
      </c>
      <c r="G275" s="71"/>
      <c r="H275" s="32" t="s">
        <v>112</v>
      </c>
    </row>
    <row r="276" collapsed="1">
      <c r="A276" s="29" t="s">
        <v>15</v>
      </c>
      <c r="B276" s="30" t="s">
        <v>16</v>
      </c>
      <c r="C276" s="77" t="str">
        <f>"■結果"&amp;N276</f>
        <v>■結果15</v>
      </c>
      <c r="D276" s="29"/>
      <c r="E276" s="30" t="str">
        <f>IF($B$175&gt;=$N276,"必須","不要")</f>
        <v>不要</v>
      </c>
      <c r="F276" s="38"/>
      <c r="G276" s="71"/>
      <c r="H276" s="32"/>
      <c r="N276" s="1">
        <f>N269+1</f>
        <v>15</v>
      </c>
    </row>
    <row r="277" hidden="1" outlineLevel="1">
      <c r="A277" s="29" t="s">
        <v>15</v>
      </c>
      <c r="B277" s="30" t="s">
        <v>16</v>
      </c>
      <c r="C277" s="29" t="s">
        <v>75</v>
      </c>
      <c r="D277" s="29" t="s">
        <v>48</v>
      </c>
      <c r="E277" s="30" t="str">
        <f>E276</f>
        <v>不要</v>
      </c>
      <c r="F277" s="38" t="str">
        <f>$F$179</f>
        <v>100文字以内で設定ができます</v>
      </c>
      <c r="G277" s="71"/>
      <c r="H277" s="32"/>
    </row>
    <row r="278" hidden="1" outlineLevel="1">
      <c r="A278" s="29" t="s">
        <v>15</v>
      </c>
      <c r="B278" s="29" t="s">
        <v>29</v>
      </c>
      <c r="C278" s="29" t="s">
        <v>76</v>
      </c>
      <c r="D278" s="29" t="s">
        <v>48</v>
      </c>
      <c r="E278" s="60" t="str">
        <f>IF($B278="する","必須","不要")</f>
        <v>不要</v>
      </c>
      <c r="F278" s="38" t="str">
        <f>$F$180</f>
        <v>1,000文字以内で設定ができます</v>
      </c>
      <c r="G278" s="71"/>
      <c r="H278" s="32"/>
    </row>
    <row r="279" hidden="1" outlineLevel="1">
      <c r="A279" s="29" t="s">
        <v>15</v>
      </c>
      <c r="B279" s="30" t="s">
        <v>16</v>
      </c>
      <c r="C279" s="29" t="s">
        <v>77</v>
      </c>
      <c r="D279" s="29" t="s">
        <v>48</v>
      </c>
      <c r="E279" s="30" t="str">
        <f>E276</f>
        <v>不要</v>
      </c>
      <c r="F279" s="38" t="str">
        <f>$F$181</f>
        <v>1,000文字以内で設定ができます</v>
      </c>
      <c r="G279" s="71"/>
      <c r="H279" s="32"/>
    </row>
    <row r="280" hidden="1" outlineLevel="1">
      <c r="A280" s="29" t="s">
        <v>15</v>
      </c>
      <c r="B280" s="29" t="s">
        <v>29</v>
      </c>
      <c r="C280" s="29" t="s">
        <v>78</v>
      </c>
      <c r="D280" s="29" t="s">
        <v>48</v>
      </c>
      <c r="E280" s="60" t="str">
        <f t="shared" ref="E280:E282" si="37">IF($B280="する","必須","不要")</f>
        <v>不要</v>
      </c>
      <c r="F280" s="38" t="str">
        <f>$F$182</f>
        <v>フォーマット：PNGまたはJPG
ファイル容量上限：2MB
ファイル名：半角英数字のみ
推奨サイズ：1,200px × 630px(Xで共有する場合)</v>
      </c>
      <c r="G280" s="78" t="s">
        <v>113</v>
      </c>
      <c r="H280" s="32"/>
    </row>
    <row r="281" hidden="1" outlineLevel="1">
      <c r="A281" s="29" t="s">
        <v>15</v>
      </c>
      <c r="B281" s="29" t="s">
        <v>29</v>
      </c>
      <c r="C281" s="29" t="s">
        <v>81</v>
      </c>
      <c r="D281" s="29" t="s">
        <v>48</v>
      </c>
      <c r="E281" s="60" t="str">
        <f t="shared" si="37"/>
        <v>不要</v>
      </c>
      <c r="F281" s="38" t="str">
        <f>$F$183</f>
        <v>結果ページを共有リンクを設置するか選択ができます。</v>
      </c>
      <c r="G281" s="71"/>
      <c r="H281" s="34" t="s">
        <v>83</v>
      </c>
    </row>
    <row r="282" hidden="1" outlineLevel="1">
      <c r="A282" s="29" t="s">
        <v>15</v>
      </c>
      <c r="B282" s="29" t="s">
        <v>29</v>
      </c>
      <c r="C282" s="29" t="s">
        <v>84</v>
      </c>
      <c r="D282" s="29" t="s">
        <v>48</v>
      </c>
      <c r="E282" s="60" t="str">
        <f t="shared" si="37"/>
        <v>不要</v>
      </c>
      <c r="F282" s="38" t="str">
        <f>$F$184</f>
        <v>結果ページにリンクを最大8つまで設置することができます。</v>
      </c>
      <c r="G282" s="71"/>
      <c r="H282" s="32" t="s">
        <v>114</v>
      </c>
    </row>
    <row r="283" collapsed="1">
      <c r="A283" s="29" t="s">
        <v>15</v>
      </c>
      <c r="B283" s="30" t="s">
        <v>16</v>
      </c>
      <c r="C283" s="77" t="str">
        <f>"■結果"&amp;N283</f>
        <v>■結果16</v>
      </c>
      <c r="D283" s="29"/>
      <c r="E283" s="30" t="str">
        <f>IF($B$175&gt;=$N283,"必須","不要")</f>
        <v>不要</v>
      </c>
      <c r="F283" s="38"/>
      <c r="G283" s="71"/>
      <c r="H283" s="32"/>
      <c r="N283" s="1">
        <f>N276+1</f>
        <v>16</v>
      </c>
    </row>
    <row r="284" hidden="1" outlineLevel="1">
      <c r="A284" s="29" t="s">
        <v>15</v>
      </c>
      <c r="B284" s="30" t="s">
        <v>16</v>
      </c>
      <c r="C284" s="29" t="s">
        <v>75</v>
      </c>
      <c r="D284" s="29" t="s">
        <v>48</v>
      </c>
      <c r="E284" s="30" t="str">
        <f>E283</f>
        <v>不要</v>
      </c>
      <c r="F284" s="38" t="str">
        <f>$F$179</f>
        <v>100文字以内で設定ができます</v>
      </c>
      <c r="G284" s="71"/>
      <c r="H284" s="32"/>
    </row>
    <row r="285" hidden="1" outlineLevel="1">
      <c r="A285" s="29" t="s">
        <v>15</v>
      </c>
      <c r="B285" s="29" t="s">
        <v>29</v>
      </c>
      <c r="C285" s="29" t="s">
        <v>76</v>
      </c>
      <c r="D285" s="29" t="s">
        <v>48</v>
      </c>
      <c r="E285" s="60" t="str">
        <f>IF($B285="する","必須","不要")</f>
        <v>不要</v>
      </c>
      <c r="F285" s="38" t="str">
        <f>$F$180</f>
        <v>1,000文字以内で設定ができます</v>
      </c>
      <c r="G285" s="71"/>
      <c r="H285" s="32"/>
    </row>
    <row r="286" hidden="1" outlineLevel="1">
      <c r="A286" s="29" t="s">
        <v>15</v>
      </c>
      <c r="B286" s="30" t="s">
        <v>16</v>
      </c>
      <c r="C286" s="29" t="s">
        <v>77</v>
      </c>
      <c r="D286" s="29" t="s">
        <v>48</v>
      </c>
      <c r="E286" s="30" t="str">
        <f>E283</f>
        <v>不要</v>
      </c>
      <c r="F286" s="38" t="str">
        <f>$F$181</f>
        <v>1,000文字以内で設定ができます</v>
      </c>
      <c r="G286" s="71"/>
      <c r="H286" s="32"/>
    </row>
    <row r="287" hidden="1" outlineLevel="1">
      <c r="A287" s="29" t="s">
        <v>15</v>
      </c>
      <c r="B287" s="29" t="s">
        <v>29</v>
      </c>
      <c r="C287" s="29" t="s">
        <v>78</v>
      </c>
      <c r="D287" s="29" t="s">
        <v>48</v>
      </c>
      <c r="E287" s="60" t="str">
        <f t="shared" ref="E287:E289" si="38">IF($B287="する","必須","不要")</f>
        <v>不要</v>
      </c>
      <c r="F287" s="38" t="str">
        <f>$F$182</f>
        <v>フォーマット：PNGまたはJPG
ファイル容量上限：2MB
ファイル名：半角英数字のみ
推奨サイズ：1,200px × 630px(Xで共有する場合)</v>
      </c>
      <c r="G287" s="78" t="s">
        <v>115</v>
      </c>
      <c r="H287" s="32"/>
    </row>
    <row r="288" hidden="1" outlineLevel="1">
      <c r="A288" s="29" t="s">
        <v>15</v>
      </c>
      <c r="B288" s="29" t="s">
        <v>29</v>
      </c>
      <c r="C288" s="29" t="s">
        <v>81</v>
      </c>
      <c r="D288" s="29" t="s">
        <v>48</v>
      </c>
      <c r="E288" s="60" t="str">
        <f t="shared" si="38"/>
        <v>不要</v>
      </c>
      <c r="F288" s="38" t="str">
        <f>$F$183</f>
        <v>結果ページを共有リンクを設置するか選択ができます。</v>
      </c>
      <c r="G288" s="71"/>
      <c r="H288" s="34" t="s">
        <v>83</v>
      </c>
    </row>
    <row r="289" hidden="1" outlineLevel="1">
      <c r="A289" s="29" t="s">
        <v>15</v>
      </c>
      <c r="B289" s="29" t="s">
        <v>29</v>
      </c>
      <c r="C289" s="29" t="s">
        <v>84</v>
      </c>
      <c r="D289" s="29" t="s">
        <v>48</v>
      </c>
      <c r="E289" s="60" t="str">
        <f t="shared" si="38"/>
        <v>不要</v>
      </c>
      <c r="F289" s="38" t="str">
        <f>$F$184</f>
        <v>結果ページにリンクを最大8つまで設置することができます。</v>
      </c>
      <c r="G289" s="71"/>
      <c r="H289" s="32" t="s">
        <v>116</v>
      </c>
    </row>
    <row r="290" collapsed="1">
      <c r="A290" s="29" t="s">
        <v>15</v>
      </c>
      <c r="B290" s="30" t="s">
        <v>16</v>
      </c>
      <c r="C290" s="77" t="str">
        <f>"■結果"&amp;N290</f>
        <v>■結果17</v>
      </c>
      <c r="D290" s="29"/>
      <c r="E290" s="30" t="str">
        <f>IF($B$175&gt;=$N290,"必須","不要")</f>
        <v>不要</v>
      </c>
      <c r="F290" s="38"/>
      <c r="G290" s="71"/>
      <c r="H290" s="32"/>
      <c r="N290" s="1">
        <f>N283+1</f>
        <v>17</v>
      </c>
    </row>
    <row r="291" hidden="1" outlineLevel="1">
      <c r="A291" s="29" t="s">
        <v>15</v>
      </c>
      <c r="B291" s="30" t="s">
        <v>16</v>
      </c>
      <c r="C291" s="29" t="s">
        <v>75</v>
      </c>
      <c r="D291" s="29" t="s">
        <v>48</v>
      </c>
      <c r="E291" s="30" t="str">
        <f>E290</f>
        <v>不要</v>
      </c>
      <c r="F291" s="38" t="str">
        <f>$F$179</f>
        <v>100文字以内で設定ができます</v>
      </c>
      <c r="G291" s="71"/>
      <c r="H291" s="32"/>
    </row>
    <row r="292" hidden="1" outlineLevel="1">
      <c r="A292" s="29" t="s">
        <v>15</v>
      </c>
      <c r="B292" s="29" t="s">
        <v>29</v>
      </c>
      <c r="C292" s="29" t="s">
        <v>76</v>
      </c>
      <c r="D292" s="29" t="s">
        <v>48</v>
      </c>
      <c r="E292" s="60" t="str">
        <f>IF($B292="する","必須","不要")</f>
        <v>不要</v>
      </c>
      <c r="F292" s="38" t="str">
        <f>$F$180</f>
        <v>1,000文字以内で設定ができます</v>
      </c>
      <c r="G292" s="71"/>
      <c r="H292" s="32"/>
    </row>
    <row r="293" hidden="1" outlineLevel="1">
      <c r="A293" s="29" t="s">
        <v>15</v>
      </c>
      <c r="B293" s="30" t="s">
        <v>16</v>
      </c>
      <c r="C293" s="29" t="s">
        <v>77</v>
      </c>
      <c r="D293" s="29" t="s">
        <v>48</v>
      </c>
      <c r="E293" s="30" t="str">
        <f>E290</f>
        <v>不要</v>
      </c>
      <c r="F293" s="38" t="str">
        <f>$F$181</f>
        <v>1,000文字以内で設定ができます</v>
      </c>
      <c r="G293" s="71"/>
      <c r="H293" s="32"/>
    </row>
    <row r="294" hidden="1" outlineLevel="1">
      <c r="A294" s="29" t="s">
        <v>15</v>
      </c>
      <c r="B294" s="29" t="s">
        <v>29</v>
      </c>
      <c r="C294" s="29" t="s">
        <v>78</v>
      </c>
      <c r="D294" s="29" t="s">
        <v>48</v>
      </c>
      <c r="E294" s="60" t="str">
        <f t="shared" ref="E294:E296" si="39">IF($B294="する","必須","不要")</f>
        <v>不要</v>
      </c>
      <c r="F294" s="38" t="str">
        <f>$F$182</f>
        <v>フォーマット：PNGまたはJPG
ファイル容量上限：2MB
ファイル名：半角英数字のみ
推奨サイズ：1,200px × 630px(Xで共有する場合)</v>
      </c>
      <c r="G294" s="78" t="s">
        <v>117</v>
      </c>
      <c r="H294" s="32"/>
    </row>
    <row r="295" hidden="1" outlineLevel="1">
      <c r="A295" s="29" t="s">
        <v>15</v>
      </c>
      <c r="B295" s="29" t="s">
        <v>29</v>
      </c>
      <c r="C295" s="29" t="s">
        <v>81</v>
      </c>
      <c r="D295" s="29" t="s">
        <v>48</v>
      </c>
      <c r="E295" s="60" t="str">
        <f t="shared" si="39"/>
        <v>不要</v>
      </c>
      <c r="F295" s="38" t="str">
        <f>$F$183</f>
        <v>結果ページを共有リンクを設置するか選択ができます。</v>
      </c>
      <c r="G295" s="71"/>
      <c r="H295" s="34" t="s">
        <v>83</v>
      </c>
    </row>
    <row r="296" hidden="1" outlineLevel="1">
      <c r="A296" s="29" t="s">
        <v>15</v>
      </c>
      <c r="B296" s="29" t="s">
        <v>29</v>
      </c>
      <c r="C296" s="29" t="s">
        <v>84</v>
      </c>
      <c r="D296" s="29" t="s">
        <v>48</v>
      </c>
      <c r="E296" s="60" t="str">
        <f t="shared" si="39"/>
        <v>不要</v>
      </c>
      <c r="F296" s="38" t="str">
        <f>$F$184</f>
        <v>結果ページにリンクを最大8つまで設置することができます。</v>
      </c>
      <c r="G296" s="71"/>
      <c r="H296" s="32" t="s">
        <v>118</v>
      </c>
    </row>
    <row r="297" collapsed="1">
      <c r="A297" s="29" t="s">
        <v>15</v>
      </c>
      <c r="B297" s="30" t="s">
        <v>16</v>
      </c>
      <c r="C297" s="77" t="str">
        <f>"■結果"&amp;N297</f>
        <v>■結果18</v>
      </c>
      <c r="D297" s="29"/>
      <c r="E297" s="30" t="str">
        <f>IF($B$175&gt;=$N297,"必須","不要")</f>
        <v>不要</v>
      </c>
      <c r="F297" s="38"/>
      <c r="G297" s="71"/>
      <c r="H297" s="32"/>
      <c r="N297" s="1">
        <f>N290+1</f>
        <v>18</v>
      </c>
    </row>
    <row r="298" hidden="1" outlineLevel="1">
      <c r="A298" s="29" t="s">
        <v>15</v>
      </c>
      <c r="B298" s="30" t="s">
        <v>16</v>
      </c>
      <c r="C298" s="29" t="s">
        <v>75</v>
      </c>
      <c r="D298" s="29" t="s">
        <v>48</v>
      </c>
      <c r="E298" s="30" t="str">
        <f>E297</f>
        <v>不要</v>
      </c>
      <c r="F298" s="38" t="str">
        <f>$F$179</f>
        <v>100文字以内で設定ができます</v>
      </c>
      <c r="G298" s="71"/>
      <c r="H298" s="32"/>
    </row>
    <row r="299" hidden="1" outlineLevel="1">
      <c r="A299" s="29" t="s">
        <v>15</v>
      </c>
      <c r="B299" s="29" t="s">
        <v>29</v>
      </c>
      <c r="C299" s="29" t="s">
        <v>76</v>
      </c>
      <c r="D299" s="29" t="s">
        <v>48</v>
      </c>
      <c r="E299" s="60" t="str">
        <f>IF($B299="する","必須","不要")</f>
        <v>不要</v>
      </c>
      <c r="F299" s="38" t="str">
        <f>$F$180</f>
        <v>1,000文字以内で設定ができます</v>
      </c>
      <c r="G299" s="71"/>
      <c r="H299" s="32"/>
    </row>
    <row r="300" hidden="1" outlineLevel="1">
      <c r="A300" s="29" t="s">
        <v>15</v>
      </c>
      <c r="B300" s="30" t="s">
        <v>16</v>
      </c>
      <c r="C300" s="29" t="s">
        <v>77</v>
      </c>
      <c r="D300" s="29" t="s">
        <v>48</v>
      </c>
      <c r="E300" s="30" t="str">
        <f>E297</f>
        <v>不要</v>
      </c>
      <c r="F300" s="38" t="str">
        <f>$F$181</f>
        <v>1,000文字以内で設定ができます</v>
      </c>
      <c r="G300" s="71"/>
      <c r="H300" s="32"/>
    </row>
    <row r="301" hidden="1" outlineLevel="1">
      <c r="A301" s="29" t="s">
        <v>15</v>
      </c>
      <c r="B301" s="29" t="s">
        <v>29</v>
      </c>
      <c r="C301" s="29" t="s">
        <v>78</v>
      </c>
      <c r="D301" s="29" t="s">
        <v>48</v>
      </c>
      <c r="E301" s="60" t="str">
        <f t="shared" ref="E301:E303" si="40">IF($B301="する","必須","不要")</f>
        <v>不要</v>
      </c>
      <c r="F301" s="38" t="str">
        <f>$F$182</f>
        <v>フォーマット：PNGまたはJPG
ファイル容量上限：2MB
ファイル名：半角英数字のみ
推奨サイズ：1,200px × 630px(Xで共有する場合)</v>
      </c>
      <c r="G301" s="78" t="s">
        <v>119</v>
      </c>
      <c r="H301" s="32"/>
    </row>
    <row r="302" hidden="1" outlineLevel="1">
      <c r="A302" s="29" t="s">
        <v>15</v>
      </c>
      <c r="B302" s="29" t="s">
        <v>29</v>
      </c>
      <c r="C302" s="29" t="s">
        <v>81</v>
      </c>
      <c r="D302" s="29" t="s">
        <v>48</v>
      </c>
      <c r="E302" s="60" t="str">
        <f t="shared" si="40"/>
        <v>不要</v>
      </c>
      <c r="F302" s="38" t="str">
        <f>$F$183</f>
        <v>結果ページを共有リンクを設置するか選択ができます。</v>
      </c>
      <c r="G302" s="71"/>
      <c r="H302" s="34" t="s">
        <v>83</v>
      </c>
    </row>
    <row r="303" hidden="1" outlineLevel="1">
      <c r="A303" s="29" t="s">
        <v>15</v>
      </c>
      <c r="B303" s="29" t="s">
        <v>29</v>
      </c>
      <c r="C303" s="29" t="s">
        <v>84</v>
      </c>
      <c r="D303" s="29" t="s">
        <v>48</v>
      </c>
      <c r="E303" s="60" t="str">
        <f t="shared" si="40"/>
        <v>不要</v>
      </c>
      <c r="F303" s="38" t="str">
        <f>$F$184</f>
        <v>結果ページにリンクを最大8つまで設置することができます。</v>
      </c>
      <c r="G303" s="71"/>
      <c r="H303" s="32" t="s">
        <v>120</v>
      </c>
    </row>
    <row r="304" collapsed="1">
      <c r="A304" s="29" t="s">
        <v>15</v>
      </c>
      <c r="B304" s="30" t="s">
        <v>16</v>
      </c>
      <c r="C304" s="77" t="str">
        <f>"■結果"&amp;N304</f>
        <v>■結果19</v>
      </c>
      <c r="D304" s="29"/>
      <c r="E304" s="30" t="str">
        <f>IF($B$175&gt;=$N304,"必須","不要")</f>
        <v>不要</v>
      </c>
      <c r="F304" s="38"/>
      <c r="G304" s="71"/>
      <c r="H304" s="32"/>
      <c r="N304" s="1">
        <f>N297+1</f>
        <v>19</v>
      </c>
    </row>
    <row r="305" hidden="1" outlineLevel="1">
      <c r="A305" s="29" t="s">
        <v>15</v>
      </c>
      <c r="B305" s="30" t="s">
        <v>16</v>
      </c>
      <c r="C305" s="29" t="s">
        <v>75</v>
      </c>
      <c r="D305" s="29" t="s">
        <v>48</v>
      </c>
      <c r="E305" s="30" t="str">
        <f>E304</f>
        <v>不要</v>
      </c>
      <c r="F305" s="38" t="str">
        <f>$F$179</f>
        <v>100文字以内で設定ができます</v>
      </c>
      <c r="G305" s="71"/>
      <c r="H305" s="32"/>
    </row>
    <row r="306" hidden="1" outlineLevel="1">
      <c r="A306" s="29" t="s">
        <v>15</v>
      </c>
      <c r="B306" s="29" t="s">
        <v>29</v>
      </c>
      <c r="C306" s="29" t="s">
        <v>76</v>
      </c>
      <c r="D306" s="29" t="s">
        <v>48</v>
      </c>
      <c r="E306" s="60" t="str">
        <f>IF($B306="する","必須","不要")</f>
        <v>不要</v>
      </c>
      <c r="F306" s="38" t="str">
        <f>$F$180</f>
        <v>1,000文字以内で設定ができます</v>
      </c>
      <c r="G306" s="71"/>
      <c r="H306" s="32"/>
    </row>
    <row r="307" hidden="1" outlineLevel="1">
      <c r="A307" s="29" t="s">
        <v>15</v>
      </c>
      <c r="B307" s="30" t="s">
        <v>16</v>
      </c>
      <c r="C307" s="29" t="s">
        <v>77</v>
      </c>
      <c r="D307" s="29" t="s">
        <v>48</v>
      </c>
      <c r="E307" s="30" t="str">
        <f>E304</f>
        <v>不要</v>
      </c>
      <c r="F307" s="38" t="str">
        <f>$F$181</f>
        <v>1,000文字以内で設定ができます</v>
      </c>
      <c r="G307" s="71"/>
      <c r="H307" s="32"/>
    </row>
    <row r="308" hidden="1" outlineLevel="1">
      <c r="A308" s="29" t="s">
        <v>15</v>
      </c>
      <c r="B308" s="29" t="s">
        <v>29</v>
      </c>
      <c r="C308" s="29" t="s">
        <v>78</v>
      </c>
      <c r="D308" s="29" t="s">
        <v>48</v>
      </c>
      <c r="E308" s="60" t="str">
        <f t="shared" ref="E308:E310" si="41">IF($B308="する","必須","不要")</f>
        <v>不要</v>
      </c>
      <c r="F308" s="38" t="str">
        <f>$F$182</f>
        <v>フォーマット：PNGまたはJPG
ファイル容量上限：2MB
ファイル名：半角英数字のみ
推奨サイズ：1,200px × 630px(Xで共有する場合)</v>
      </c>
      <c r="G308" s="78" t="s">
        <v>121</v>
      </c>
      <c r="H308" s="32"/>
    </row>
    <row r="309" hidden="1" outlineLevel="1">
      <c r="A309" s="29" t="s">
        <v>15</v>
      </c>
      <c r="B309" s="29" t="s">
        <v>29</v>
      </c>
      <c r="C309" s="29" t="s">
        <v>81</v>
      </c>
      <c r="D309" s="29" t="s">
        <v>48</v>
      </c>
      <c r="E309" s="60" t="str">
        <f t="shared" si="41"/>
        <v>不要</v>
      </c>
      <c r="F309" s="38" t="str">
        <f>$F$183</f>
        <v>結果ページを共有リンクを設置するか選択ができます。</v>
      </c>
      <c r="G309" s="71"/>
      <c r="H309" s="34" t="s">
        <v>83</v>
      </c>
    </row>
    <row r="310" hidden="1" outlineLevel="1">
      <c r="A310" s="29" t="s">
        <v>15</v>
      </c>
      <c r="B310" s="29" t="s">
        <v>29</v>
      </c>
      <c r="C310" s="29" t="s">
        <v>84</v>
      </c>
      <c r="D310" s="29" t="s">
        <v>48</v>
      </c>
      <c r="E310" s="60" t="str">
        <f t="shared" si="41"/>
        <v>不要</v>
      </c>
      <c r="F310" s="38" t="str">
        <f>$F$184</f>
        <v>結果ページにリンクを最大8つまで設置することができます。</v>
      </c>
      <c r="G310" s="71"/>
      <c r="H310" s="32" t="s">
        <v>122</v>
      </c>
    </row>
    <row r="311" collapsed="1">
      <c r="A311" s="29" t="s">
        <v>15</v>
      </c>
      <c r="B311" s="30" t="s">
        <v>16</v>
      </c>
      <c r="C311" s="77" t="str">
        <f>"■結果"&amp;N311</f>
        <v>■結果20</v>
      </c>
      <c r="D311" s="29"/>
      <c r="E311" s="30" t="str">
        <f>IF($B$175&gt;=$N311,"必須","不要")</f>
        <v>不要</v>
      </c>
      <c r="F311" s="38"/>
      <c r="G311" s="71"/>
      <c r="H311" s="32"/>
      <c r="N311" s="1">
        <f>N304+1</f>
        <v>20</v>
      </c>
    </row>
    <row r="312" hidden="1" outlineLevel="1">
      <c r="A312" s="29" t="s">
        <v>15</v>
      </c>
      <c r="B312" s="30" t="s">
        <v>16</v>
      </c>
      <c r="C312" s="29" t="s">
        <v>75</v>
      </c>
      <c r="D312" s="29" t="s">
        <v>48</v>
      </c>
      <c r="E312" s="30" t="str">
        <f>E311</f>
        <v>不要</v>
      </c>
      <c r="F312" s="38" t="str">
        <f>$F$179</f>
        <v>100文字以内で設定ができます</v>
      </c>
      <c r="G312" s="71"/>
      <c r="H312" s="32"/>
    </row>
    <row r="313" hidden="1" outlineLevel="1">
      <c r="A313" s="29" t="s">
        <v>15</v>
      </c>
      <c r="B313" s="29" t="s">
        <v>29</v>
      </c>
      <c r="C313" s="29" t="s">
        <v>76</v>
      </c>
      <c r="D313" s="29" t="s">
        <v>48</v>
      </c>
      <c r="E313" s="60" t="str">
        <f>IF($B313="する","必須","不要")</f>
        <v>不要</v>
      </c>
      <c r="F313" s="38" t="str">
        <f>$F$180</f>
        <v>1,000文字以内で設定ができます</v>
      </c>
      <c r="G313" s="71"/>
      <c r="H313" s="32"/>
    </row>
    <row r="314" hidden="1" outlineLevel="1">
      <c r="A314" s="29" t="s">
        <v>15</v>
      </c>
      <c r="B314" s="30" t="s">
        <v>16</v>
      </c>
      <c r="C314" s="29" t="s">
        <v>77</v>
      </c>
      <c r="D314" s="29" t="s">
        <v>48</v>
      </c>
      <c r="E314" s="30" t="str">
        <f>E311</f>
        <v>不要</v>
      </c>
      <c r="F314" s="38" t="str">
        <f>$F$181</f>
        <v>1,000文字以内で設定ができます</v>
      </c>
      <c r="G314" s="71"/>
      <c r="H314" s="32"/>
    </row>
    <row r="315" hidden="1" outlineLevel="1">
      <c r="A315" s="29" t="s">
        <v>15</v>
      </c>
      <c r="B315" s="29" t="s">
        <v>29</v>
      </c>
      <c r="C315" s="29" t="s">
        <v>78</v>
      </c>
      <c r="D315" s="29" t="s">
        <v>48</v>
      </c>
      <c r="E315" s="60" t="str">
        <f t="shared" ref="E315:E317" si="42">IF($B315="する","必須","不要")</f>
        <v>不要</v>
      </c>
      <c r="F315" s="38" t="str">
        <f>$F$182</f>
        <v>フォーマット：PNGまたはJPG
ファイル容量上限：2MB
ファイル名：半角英数字のみ
推奨サイズ：1,200px × 630px(Xで共有する場合)</v>
      </c>
      <c r="G315" s="78" t="s">
        <v>123</v>
      </c>
      <c r="H315" s="32"/>
    </row>
    <row r="316" hidden="1" outlineLevel="1">
      <c r="A316" s="29" t="s">
        <v>15</v>
      </c>
      <c r="B316" s="29" t="s">
        <v>29</v>
      </c>
      <c r="C316" s="29" t="s">
        <v>81</v>
      </c>
      <c r="D316" s="29" t="s">
        <v>48</v>
      </c>
      <c r="E316" s="60" t="str">
        <f t="shared" si="42"/>
        <v>不要</v>
      </c>
      <c r="F316" s="38" t="str">
        <f>$F$183</f>
        <v>結果ページを共有リンクを設置するか選択ができます。</v>
      </c>
      <c r="G316" s="71"/>
      <c r="H316" s="34" t="s">
        <v>83</v>
      </c>
    </row>
    <row r="317" hidden="1" outlineLevel="1">
      <c r="A317" s="29" t="s">
        <v>15</v>
      </c>
      <c r="B317" s="29" t="s">
        <v>29</v>
      </c>
      <c r="C317" s="29" t="s">
        <v>84</v>
      </c>
      <c r="D317" s="29" t="s">
        <v>48</v>
      </c>
      <c r="E317" s="60" t="str">
        <f t="shared" si="42"/>
        <v>不要</v>
      </c>
      <c r="F317" s="38" t="str">
        <f>$F$184</f>
        <v>結果ページにリンクを最大8つまで設置することができます。</v>
      </c>
      <c r="G317" s="71"/>
      <c r="H317" s="32" t="s">
        <v>124</v>
      </c>
    </row>
    <row r="318" collapsed="1">
      <c r="A318" s="29" t="s">
        <v>15</v>
      </c>
      <c r="B318" s="30" t="s">
        <v>16</v>
      </c>
      <c r="C318" s="77" t="str">
        <f>"■結果"&amp;N318</f>
        <v>■結果21</v>
      </c>
      <c r="D318" s="29"/>
      <c r="E318" s="30" t="str">
        <f>IF($B$175&gt;=$N318,"必須","不要")</f>
        <v>不要</v>
      </c>
      <c r="F318" s="38"/>
      <c r="G318" s="71"/>
      <c r="H318" s="32"/>
      <c r="N318" s="1">
        <f>N311+1</f>
        <v>21</v>
      </c>
    </row>
    <row r="319" hidden="1" outlineLevel="1">
      <c r="A319" s="29" t="s">
        <v>15</v>
      </c>
      <c r="B319" s="30" t="s">
        <v>16</v>
      </c>
      <c r="C319" s="29" t="s">
        <v>75</v>
      </c>
      <c r="D319" s="29" t="s">
        <v>48</v>
      </c>
      <c r="E319" s="30" t="str">
        <f>E318</f>
        <v>不要</v>
      </c>
      <c r="F319" s="38" t="str">
        <f>$F$179</f>
        <v>100文字以内で設定ができます</v>
      </c>
      <c r="G319" s="71"/>
      <c r="H319" s="32"/>
    </row>
    <row r="320" hidden="1" outlineLevel="1">
      <c r="A320" s="29" t="s">
        <v>15</v>
      </c>
      <c r="B320" s="29" t="s">
        <v>29</v>
      </c>
      <c r="C320" s="29" t="s">
        <v>76</v>
      </c>
      <c r="D320" s="29" t="s">
        <v>48</v>
      </c>
      <c r="E320" s="60" t="str">
        <f>IF($B320="する","必須","不要")</f>
        <v>不要</v>
      </c>
      <c r="F320" s="38" t="str">
        <f>$F$180</f>
        <v>1,000文字以内で設定ができます</v>
      </c>
      <c r="G320" s="71"/>
      <c r="H320" s="32"/>
    </row>
    <row r="321" hidden="1" outlineLevel="1">
      <c r="A321" s="29" t="s">
        <v>15</v>
      </c>
      <c r="B321" s="30" t="s">
        <v>16</v>
      </c>
      <c r="C321" s="29" t="s">
        <v>77</v>
      </c>
      <c r="D321" s="29" t="s">
        <v>48</v>
      </c>
      <c r="E321" s="30" t="str">
        <f>E318</f>
        <v>不要</v>
      </c>
      <c r="F321" s="38" t="str">
        <f>$F$181</f>
        <v>1,000文字以内で設定ができます</v>
      </c>
      <c r="G321" s="71"/>
      <c r="H321" s="32"/>
    </row>
    <row r="322" hidden="1" outlineLevel="1">
      <c r="A322" s="29" t="s">
        <v>15</v>
      </c>
      <c r="B322" s="29" t="s">
        <v>29</v>
      </c>
      <c r="C322" s="29" t="s">
        <v>78</v>
      </c>
      <c r="D322" s="29" t="s">
        <v>48</v>
      </c>
      <c r="E322" s="60" t="str">
        <f t="shared" ref="E322:E324" si="43">IF($B322="する","必須","不要")</f>
        <v>不要</v>
      </c>
      <c r="F322" s="38" t="str">
        <f>$F$182</f>
        <v>フォーマット：PNGまたはJPG
ファイル容量上限：2MB
ファイル名：半角英数字のみ
推奨サイズ：1,200px × 630px(Xで共有する場合)</v>
      </c>
      <c r="G322" s="78" t="s">
        <v>125</v>
      </c>
      <c r="H322" s="32"/>
    </row>
    <row r="323" hidden="1" outlineLevel="1">
      <c r="A323" s="29" t="s">
        <v>15</v>
      </c>
      <c r="B323" s="29" t="s">
        <v>29</v>
      </c>
      <c r="C323" s="29" t="s">
        <v>81</v>
      </c>
      <c r="D323" s="29" t="s">
        <v>48</v>
      </c>
      <c r="E323" s="60" t="str">
        <f t="shared" si="43"/>
        <v>不要</v>
      </c>
      <c r="F323" s="38" t="str">
        <f>$F$183</f>
        <v>結果ページを共有リンクを設置するか選択ができます。</v>
      </c>
      <c r="G323" s="71"/>
      <c r="H323" s="34" t="s">
        <v>83</v>
      </c>
    </row>
    <row r="324" hidden="1" outlineLevel="1">
      <c r="A324" s="29" t="s">
        <v>15</v>
      </c>
      <c r="B324" s="29" t="s">
        <v>29</v>
      </c>
      <c r="C324" s="29" t="s">
        <v>84</v>
      </c>
      <c r="D324" s="29" t="s">
        <v>48</v>
      </c>
      <c r="E324" s="60" t="str">
        <f t="shared" si="43"/>
        <v>不要</v>
      </c>
      <c r="F324" s="38" t="str">
        <f>$F$184</f>
        <v>結果ページにリンクを最大8つまで設置することができます。</v>
      </c>
      <c r="G324" s="71"/>
      <c r="H324" s="32" t="s">
        <v>126</v>
      </c>
    </row>
    <row r="325" collapsed="1">
      <c r="A325" s="29" t="s">
        <v>15</v>
      </c>
      <c r="B325" s="30" t="s">
        <v>16</v>
      </c>
      <c r="C325" s="77" t="str">
        <f>"■結果"&amp;N325</f>
        <v>■結果22</v>
      </c>
      <c r="D325" s="29"/>
      <c r="E325" s="30" t="str">
        <f>IF($B$175&gt;=$N325,"必須","不要")</f>
        <v>不要</v>
      </c>
      <c r="F325" s="38"/>
      <c r="G325" s="71"/>
      <c r="H325" s="32"/>
      <c r="N325" s="1">
        <f>N318+1</f>
        <v>22</v>
      </c>
    </row>
    <row r="326" hidden="1" outlineLevel="1">
      <c r="A326" s="29" t="s">
        <v>15</v>
      </c>
      <c r="B326" s="30" t="s">
        <v>16</v>
      </c>
      <c r="C326" s="29" t="s">
        <v>75</v>
      </c>
      <c r="D326" s="29" t="s">
        <v>48</v>
      </c>
      <c r="E326" s="30" t="str">
        <f>E325</f>
        <v>不要</v>
      </c>
      <c r="F326" s="38" t="str">
        <f>$F$179</f>
        <v>100文字以内で設定ができます</v>
      </c>
      <c r="G326" s="71"/>
      <c r="H326" s="32"/>
    </row>
    <row r="327" hidden="1" outlineLevel="1">
      <c r="A327" s="29" t="s">
        <v>15</v>
      </c>
      <c r="B327" s="29" t="s">
        <v>29</v>
      </c>
      <c r="C327" s="29" t="s">
        <v>76</v>
      </c>
      <c r="D327" s="29" t="s">
        <v>48</v>
      </c>
      <c r="E327" s="60" t="str">
        <f>IF($B327="する","必須","不要")</f>
        <v>不要</v>
      </c>
      <c r="F327" s="38" t="str">
        <f>$F$180</f>
        <v>1,000文字以内で設定ができます</v>
      </c>
      <c r="G327" s="71"/>
      <c r="H327" s="32"/>
    </row>
    <row r="328" hidden="1" outlineLevel="1">
      <c r="A328" s="29" t="s">
        <v>15</v>
      </c>
      <c r="B328" s="30" t="s">
        <v>16</v>
      </c>
      <c r="C328" s="29" t="s">
        <v>77</v>
      </c>
      <c r="D328" s="29" t="s">
        <v>48</v>
      </c>
      <c r="E328" s="30" t="str">
        <f>E325</f>
        <v>不要</v>
      </c>
      <c r="F328" s="38" t="str">
        <f>$F$181</f>
        <v>1,000文字以内で設定ができます</v>
      </c>
      <c r="G328" s="71"/>
      <c r="H328" s="32"/>
    </row>
    <row r="329" hidden="1" outlineLevel="1">
      <c r="A329" s="29" t="s">
        <v>15</v>
      </c>
      <c r="B329" s="29" t="s">
        <v>29</v>
      </c>
      <c r="C329" s="29" t="s">
        <v>78</v>
      </c>
      <c r="D329" s="29" t="s">
        <v>48</v>
      </c>
      <c r="E329" s="60" t="str">
        <f t="shared" ref="E329:E331" si="44">IF($B329="する","必須","不要")</f>
        <v>不要</v>
      </c>
      <c r="F329" s="38" t="str">
        <f>$F$182</f>
        <v>フォーマット：PNGまたはJPG
ファイル容量上限：2MB
ファイル名：半角英数字のみ
推奨サイズ：1,200px × 630px(Xで共有する場合)</v>
      </c>
      <c r="G329" s="78" t="s">
        <v>127</v>
      </c>
      <c r="H329" s="32"/>
    </row>
    <row r="330" hidden="1" outlineLevel="1">
      <c r="A330" s="29" t="s">
        <v>15</v>
      </c>
      <c r="B330" s="29" t="s">
        <v>29</v>
      </c>
      <c r="C330" s="29" t="s">
        <v>81</v>
      </c>
      <c r="D330" s="29" t="s">
        <v>48</v>
      </c>
      <c r="E330" s="60" t="str">
        <f t="shared" si="44"/>
        <v>不要</v>
      </c>
      <c r="F330" s="38" t="str">
        <f>$F$183</f>
        <v>結果ページを共有リンクを設置するか選択ができます。</v>
      </c>
      <c r="G330" s="71"/>
      <c r="H330" s="34" t="s">
        <v>83</v>
      </c>
    </row>
    <row r="331" hidden="1" outlineLevel="1">
      <c r="A331" s="29" t="s">
        <v>15</v>
      </c>
      <c r="B331" s="29" t="s">
        <v>29</v>
      </c>
      <c r="C331" s="29" t="s">
        <v>84</v>
      </c>
      <c r="D331" s="29" t="s">
        <v>48</v>
      </c>
      <c r="E331" s="60" t="str">
        <f t="shared" si="44"/>
        <v>不要</v>
      </c>
      <c r="F331" s="38" t="str">
        <f>$F$184</f>
        <v>結果ページにリンクを最大8つまで設置することができます。</v>
      </c>
      <c r="G331" s="71"/>
      <c r="H331" s="32" t="s">
        <v>128</v>
      </c>
    </row>
    <row r="332" collapsed="1">
      <c r="A332" s="29" t="s">
        <v>15</v>
      </c>
      <c r="B332" s="30" t="s">
        <v>16</v>
      </c>
      <c r="C332" s="77" t="str">
        <f>"■結果"&amp;N332</f>
        <v>■結果23</v>
      </c>
      <c r="D332" s="29"/>
      <c r="E332" s="30" t="str">
        <f>IF($B$175&gt;=$N332,"必須","不要")</f>
        <v>不要</v>
      </c>
      <c r="F332" s="38"/>
      <c r="G332" s="71"/>
      <c r="H332" s="32"/>
      <c r="N332" s="1">
        <f>N325+1</f>
        <v>23</v>
      </c>
    </row>
    <row r="333" hidden="1" outlineLevel="1">
      <c r="A333" s="29" t="s">
        <v>15</v>
      </c>
      <c r="B333" s="30" t="s">
        <v>16</v>
      </c>
      <c r="C333" s="29" t="s">
        <v>75</v>
      </c>
      <c r="D333" s="29" t="s">
        <v>48</v>
      </c>
      <c r="E333" s="30" t="str">
        <f>E332</f>
        <v>不要</v>
      </c>
      <c r="F333" s="38" t="str">
        <f>$F$179</f>
        <v>100文字以内で設定ができます</v>
      </c>
      <c r="G333" s="71"/>
      <c r="H333" s="32"/>
    </row>
    <row r="334" hidden="1" outlineLevel="1">
      <c r="A334" s="29" t="s">
        <v>15</v>
      </c>
      <c r="B334" s="29" t="s">
        <v>29</v>
      </c>
      <c r="C334" s="29" t="s">
        <v>76</v>
      </c>
      <c r="D334" s="29" t="s">
        <v>48</v>
      </c>
      <c r="E334" s="60" t="str">
        <f>IF($B334="する","必須","不要")</f>
        <v>不要</v>
      </c>
      <c r="F334" s="38" t="str">
        <f>$F$180</f>
        <v>1,000文字以内で設定ができます</v>
      </c>
      <c r="G334" s="71"/>
      <c r="H334" s="32"/>
    </row>
    <row r="335" hidden="1" outlineLevel="1">
      <c r="A335" s="29" t="s">
        <v>15</v>
      </c>
      <c r="B335" s="30" t="s">
        <v>16</v>
      </c>
      <c r="C335" s="29" t="s">
        <v>77</v>
      </c>
      <c r="D335" s="29" t="s">
        <v>48</v>
      </c>
      <c r="E335" s="30" t="str">
        <f>E332</f>
        <v>不要</v>
      </c>
      <c r="F335" s="38" t="str">
        <f>$F$181</f>
        <v>1,000文字以内で設定ができます</v>
      </c>
      <c r="G335" s="71"/>
      <c r="H335" s="32"/>
    </row>
    <row r="336" hidden="1" outlineLevel="1">
      <c r="A336" s="29" t="s">
        <v>15</v>
      </c>
      <c r="B336" s="29" t="s">
        <v>29</v>
      </c>
      <c r="C336" s="29" t="s">
        <v>78</v>
      </c>
      <c r="D336" s="29" t="s">
        <v>48</v>
      </c>
      <c r="E336" s="60" t="str">
        <f t="shared" ref="E336:E338" si="45">IF($B336="する","必須","不要")</f>
        <v>不要</v>
      </c>
      <c r="F336" s="38" t="str">
        <f>$F$182</f>
        <v>フォーマット：PNGまたはJPG
ファイル容量上限：2MB
ファイル名：半角英数字のみ
推奨サイズ：1,200px × 630px(Xで共有する場合)</v>
      </c>
      <c r="G336" s="78" t="s">
        <v>129</v>
      </c>
      <c r="H336" s="32"/>
    </row>
    <row r="337" hidden="1" outlineLevel="1">
      <c r="A337" s="29" t="s">
        <v>15</v>
      </c>
      <c r="B337" s="29" t="s">
        <v>29</v>
      </c>
      <c r="C337" s="29" t="s">
        <v>81</v>
      </c>
      <c r="D337" s="29" t="s">
        <v>48</v>
      </c>
      <c r="E337" s="60" t="str">
        <f t="shared" si="45"/>
        <v>不要</v>
      </c>
      <c r="F337" s="38" t="str">
        <f>$F$183</f>
        <v>結果ページを共有リンクを設置するか選択ができます。</v>
      </c>
      <c r="G337" s="71"/>
      <c r="H337" s="34" t="s">
        <v>83</v>
      </c>
    </row>
    <row r="338" hidden="1" outlineLevel="1">
      <c r="A338" s="29" t="s">
        <v>15</v>
      </c>
      <c r="B338" s="29" t="s">
        <v>29</v>
      </c>
      <c r="C338" s="29" t="s">
        <v>84</v>
      </c>
      <c r="D338" s="29" t="s">
        <v>48</v>
      </c>
      <c r="E338" s="60" t="str">
        <f t="shared" si="45"/>
        <v>不要</v>
      </c>
      <c r="F338" s="38" t="str">
        <f>$F$184</f>
        <v>結果ページにリンクを最大8つまで設置することができます。</v>
      </c>
      <c r="G338" s="71"/>
      <c r="H338" s="32" t="s">
        <v>130</v>
      </c>
    </row>
    <row r="339" collapsed="1">
      <c r="A339" s="29" t="s">
        <v>15</v>
      </c>
      <c r="B339" s="30" t="s">
        <v>16</v>
      </c>
      <c r="C339" s="77" t="str">
        <f>"■結果"&amp;N339</f>
        <v>■結果24</v>
      </c>
      <c r="D339" s="29"/>
      <c r="E339" s="30" t="str">
        <f>IF($B$175&gt;=$N339,"必須","不要")</f>
        <v>不要</v>
      </c>
      <c r="F339" s="38"/>
      <c r="G339" s="71"/>
      <c r="H339" s="32"/>
      <c r="N339" s="1">
        <f>N332+1</f>
        <v>24</v>
      </c>
    </row>
    <row r="340" hidden="1" outlineLevel="1">
      <c r="A340" s="29" t="s">
        <v>15</v>
      </c>
      <c r="B340" s="30" t="s">
        <v>16</v>
      </c>
      <c r="C340" s="29" t="s">
        <v>75</v>
      </c>
      <c r="D340" s="29" t="s">
        <v>48</v>
      </c>
      <c r="E340" s="30" t="str">
        <f>E339</f>
        <v>不要</v>
      </c>
      <c r="F340" s="38" t="str">
        <f>$F$179</f>
        <v>100文字以内で設定ができます</v>
      </c>
      <c r="G340" s="71"/>
      <c r="H340" s="32"/>
    </row>
    <row r="341" hidden="1" outlineLevel="1">
      <c r="A341" s="29" t="s">
        <v>15</v>
      </c>
      <c r="B341" s="29" t="s">
        <v>29</v>
      </c>
      <c r="C341" s="29" t="s">
        <v>76</v>
      </c>
      <c r="D341" s="29" t="s">
        <v>48</v>
      </c>
      <c r="E341" s="60" t="str">
        <f>IF($B341="する","必須","不要")</f>
        <v>不要</v>
      </c>
      <c r="F341" s="38" t="str">
        <f>$F$180</f>
        <v>1,000文字以内で設定ができます</v>
      </c>
      <c r="G341" s="71"/>
      <c r="H341" s="32"/>
    </row>
    <row r="342" hidden="1" outlineLevel="1">
      <c r="A342" s="29" t="s">
        <v>15</v>
      </c>
      <c r="B342" s="30" t="s">
        <v>16</v>
      </c>
      <c r="C342" s="29" t="s">
        <v>77</v>
      </c>
      <c r="D342" s="29" t="s">
        <v>48</v>
      </c>
      <c r="E342" s="30" t="str">
        <f>E339</f>
        <v>不要</v>
      </c>
      <c r="F342" s="38" t="str">
        <f>$F$181</f>
        <v>1,000文字以内で設定ができます</v>
      </c>
      <c r="G342" s="71"/>
      <c r="H342" s="32"/>
    </row>
    <row r="343" hidden="1" outlineLevel="1">
      <c r="A343" s="29" t="s">
        <v>15</v>
      </c>
      <c r="B343" s="29" t="s">
        <v>29</v>
      </c>
      <c r="C343" s="29" t="s">
        <v>78</v>
      </c>
      <c r="D343" s="29" t="s">
        <v>48</v>
      </c>
      <c r="E343" s="60" t="str">
        <f t="shared" ref="E343:E345" si="46">IF($B343="する","必須","不要")</f>
        <v>不要</v>
      </c>
      <c r="F343" s="38" t="str">
        <f>$F$182</f>
        <v>フォーマット：PNGまたはJPG
ファイル容量上限：2MB
ファイル名：半角英数字のみ
推奨サイズ：1,200px × 630px(Xで共有する場合)</v>
      </c>
      <c r="G343" s="78" t="s">
        <v>131</v>
      </c>
      <c r="H343" s="32"/>
    </row>
    <row r="344" hidden="1" outlineLevel="1">
      <c r="A344" s="29" t="s">
        <v>15</v>
      </c>
      <c r="B344" s="29" t="s">
        <v>29</v>
      </c>
      <c r="C344" s="29" t="s">
        <v>81</v>
      </c>
      <c r="D344" s="29" t="s">
        <v>48</v>
      </c>
      <c r="E344" s="60" t="str">
        <f t="shared" si="46"/>
        <v>不要</v>
      </c>
      <c r="F344" s="38" t="str">
        <f>$F$183</f>
        <v>結果ページを共有リンクを設置するか選択ができます。</v>
      </c>
      <c r="G344" s="71"/>
      <c r="H344" s="34" t="s">
        <v>83</v>
      </c>
    </row>
    <row r="345" hidden="1" outlineLevel="1">
      <c r="A345" s="29" t="s">
        <v>15</v>
      </c>
      <c r="B345" s="29" t="s">
        <v>29</v>
      </c>
      <c r="C345" s="29" t="s">
        <v>84</v>
      </c>
      <c r="D345" s="29" t="s">
        <v>48</v>
      </c>
      <c r="E345" s="60" t="str">
        <f t="shared" si="46"/>
        <v>不要</v>
      </c>
      <c r="F345" s="38" t="str">
        <f>$F$184</f>
        <v>結果ページにリンクを最大8つまで設置することができます。</v>
      </c>
      <c r="G345" s="71"/>
      <c r="H345" s="32" t="s">
        <v>132</v>
      </c>
    </row>
    <row r="346" collapsed="1">
      <c r="A346" s="29" t="s">
        <v>15</v>
      </c>
      <c r="B346" s="30" t="s">
        <v>16</v>
      </c>
      <c r="C346" s="77" t="str">
        <f>"■結果"&amp;N346</f>
        <v>■結果25</v>
      </c>
      <c r="D346" s="29"/>
      <c r="E346" s="30" t="str">
        <f>IF($B$175&gt;=$N346,"必須","不要")</f>
        <v>不要</v>
      </c>
      <c r="F346" s="38"/>
      <c r="G346" s="71"/>
      <c r="H346" s="32"/>
      <c r="N346" s="1">
        <f>N339+1</f>
        <v>25</v>
      </c>
    </row>
    <row r="347" hidden="1" outlineLevel="1">
      <c r="A347" s="29" t="s">
        <v>15</v>
      </c>
      <c r="B347" s="30" t="s">
        <v>16</v>
      </c>
      <c r="C347" s="29" t="s">
        <v>75</v>
      </c>
      <c r="D347" s="29" t="s">
        <v>48</v>
      </c>
      <c r="E347" s="30" t="str">
        <f>E346</f>
        <v>不要</v>
      </c>
      <c r="F347" s="38" t="str">
        <f>$F$179</f>
        <v>100文字以内で設定ができます</v>
      </c>
      <c r="G347" s="71"/>
      <c r="H347" s="32"/>
    </row>
    <row r="348" hidden="1" outlineLevel="1">
      <c r="A348" s="29" t="s">
        <v>15</v>
      </c>
      <c r="B348" s="29" t="s">
        <v>29</v>
      </c>
      <c r="C348" s="29" t="s">
        <v>76</v>
      </c>
      <c r="D348" s="29" t="s">
        <v>48</v>
      </c>
      <c r="E348" s="60" t="str">
        <f>IF($B348="する","必須","不要")</f>
        <v>不要</v>
      </c>
      <c r="F348" s="38" t="str">
        <f>$F$180</f>
        <v>1,000文字以内で設定ができます</v>
      </c>
      <c r="G348" s="71"/>
      <c r="H348" s="32"/>
    </row>
    <row r="349" hidden="1" outlineLevel="1">
      <c r="A349" s="29" t="s">
        <v>15</v>
      </c>
      <c r="B349" s="30" t="s">
        <v>16</v>
      </c>
      <c r="C349" s="29" t="s">
        <v>77</v>
      </c>
      <c r="D349" s="29" t="s">
        <v>48</v>
      </c>
      <c r="E349" s="30" t="str">
        <f>E346</f>
        <v>不要</v>
      </c>
      <c r="F349" s="38" t="str">
        <f>$F$181</f>
        <v>1,000文字以内で設定ができます</v>
      </c>
      <c r="G349" s="71"/>
      <c r="H349" s="32"/>
    </row>
    <row r="350" hidden="1" outlineLevel="1">
      <c r="A350" s="29" t="s">
        <v>15</v>
      </c>
      <c r="B350" s="29" t="s">
        <v>29</v>
      </c>
      <c r="C350" s="29" t="s">
        <v>78</v>
      </c>
      <c r="D350" s="29" t="s">
        <v>48</v>
      </c>
      <c r="E350" s="60" t="str">
        <f t="shared" ref="E350:E352" si="47">IF($B350="する","必須","不要")</f>
        <v>不要</v>
      </c>
      <c r="F350" s="38" t="str">
        <f>$F$182</f>
        <v>フォーマット：PNGまたはJPG
ファイル容量上限：2MB
ファイル名：半角英数字のみ
推奨サイズ：1,200px × 630px(Xで共有する場合)</v>
      </c>
      <c r="G350" s="78" t="s">
        <v>133</v>
      </c>
      <c r="H350" s="32"/>
    </row>
    <row r="351" hidden="1" outlineLevel="1">
      <c r="A351" s="29" t="s">
        <v>15</v>
      </c>
      <c r="B351" s="29" t="s">
        <v>29</v>
      </c>
      <c r="C351" s="29" t="s">
        <v>81</v>
      </c>
      <c r="D351" s="29" t="s">
        <v>48</v>
      </c>
      <c r="E351" s="60" t="str">
        <f t="shared" si="47"/>
        <v>不要</v>
      </c>
      <c r="F351" s="38" t="str">
        <f>$F$183</f>
        <v>結果ページを共有リンクを設置するか選択ができます。</v>
      </c>
      <c r="G351" s="71"/>
      <c r="H351" s="34" t="s">
        <v>83</v>
      </c>
    </row>
    <row r="352" hidden="1" outlineLevel="1">
      <c r="A352" s="29" t="s">
        <v>15</v>
      </c>
      <c r="B352" s="29" t="s">
        <v>29</v>
      </c>
      <c r="C352" s="29" t="s">
        <v>84</v>
      </c>
      <c r="D352" s="29" t="s">
        <v>48</v>
      </c>
      <c r="E352" s="60" t="str">
        <f t="shared" si="47"/>
        <v>不要</v>
      </c>
      <c r="F352" s="38" t="str">
        <f>$F$184</f>
        <v>結果ページにリンクを最大8つまで設置することができます。</v>
      </c>
      <c r="G352" s="71"/>
      <c r="H352" s="32" t="s">
        <v>134</v>
      </c>
    </row>
    <row r="353" collapsed="1">
      <c r="A353" s="29" t="s">
        <v>15</v>
      </c>
      <c r="B353" s="30" t="s">
        <v>16</v>
      </c>
      <c r="C353" s="77" t="str">
        <f>"■結果"&amp;N353</f>
        <v>■結果26</v>
      </c>
      <c r="D353" s="29"/>
      <c r="E353" s="30" t="str">
        <f>IF($B$175&gt;=$N353,"必須","不要")</f>
        <v>不要</v>
      </c>
      <c r="F353" s="38"/>
      <c r="G353" s="71"/>
      <c r="H353" s="32"/>
      <c r="N353" s="1">
        <f>N346+1</f>
        <v>26</v>
      </c>
    </row>
    <row r="354" hidden="1" outlineLevel="1">
      <c r="A354" s="29" t="s">
        <v>15</v>
      </c>
      <c r="B354" s="30" t="s">
        <v>16</v>
      </c>
      <c r="C354" s="29" t="s">
        <v>75</v>
      </c>
      <c r="D354" s="29" t="s">
        <v>48</v>
      </c>
      <c r="E354" s="30" t="str">
        <f>E353</f>
        <v>不要</v>
      </c>
      <c r="F354" s="38" t="str">
        <f>$F$179</f>
        <v>100文字以内で設定ができます</v>
      </c>
      <c r="G354" s="71"/>
      <c r="H354" s="32"/>
    </row>
    <row r="355" hidden="1" outlineLevel="1">
      <c r="A355" s="29" t="s">
        <v>15</v>
      </c>
      <c r="B355" s="29" t="s">
        <v>29</v>
      </c>
      <c r="C355" s="29" t="s">
        <v>76</v>
      </c>
      <c r="D355" s="29" t="s">
        <v>48</v>
      </c>
      <c r="E355" s="60" t="str">
        <f>IF($B355="する","必須","不要")</f>
        <v>不要</v>
      </c>
      <c r="F355" s="38" t="str">
        <f>$F$180</f>
        <v>1,000文字以内で設定ができます</v>
      </c>
      <c r="G355" s="71"/>
      <c r="H355" s="32"/>
    </row>
    <row r="356" hidden="1" outlineLevel="1">
      <c r="A356" s="29" t="s">
        <v>15</v>
      </c>
      <c r="B356" s="30" t="s">
        <v>16</v>
      </c>
      <c r="C356" s="29" t="s">
        <v>77</v>
      </c>
      <c r="D356" s="29" t="s">
        <v>48</v>
      </c>
      <c r="E356" s="30" t="str">
        <f>E353</f>
        <v>不要</v>
      </c>
      <c r="F356" s="38" t="str">
        <f>$F$181</f>
        <v>1,000文字以内で設定ができます</v>
      </c>
      <c r="G356" s="71"/>
      <c r="H356" s="32"/>
    </row>
    <row r="357" hidden="1" outlineLevel="1">
      <c r="A357" s="29" t="s">
        <v>15</v>
      </c>
      <c r="B357" s="29" t="s">
        <v>29</v>
      </c>
      <c r="C357" s="29" t="s">
        <v>78</v>
      </c>
      <c r="D357" s="29" t="s">
        <v>48</v>
      </c>
      <c r="E357" s="60" t="str">
        <f t="shared" ref="E357:E359" si="48">IF($B357="する","必須","不要")</f>
        <v>不要</v>
      </c>
      <c r="F357" s="38" t="str">
        <f>$F$182</f>
        <v>フォーマット：PNGまたはJPG
ファイル容量上限：2MB
ファイル名：半角英数字のみ
推奨サイズ：1,200px × 630px(Xで共有する場合)</v>
      </c>
      <c r="G357" s="78" t="s">
        <v>135</v>
      </c>
      <c r="H357" s="32"/>
    </row>
    <row r="358" hidden="1" outlineLevel="1">
      <c r="A358" s="29" t="s">
        <v>15</v>
      </c>
      <c r="B358" s="29" t="s">
        <v>29</v>
      </c>
      <c r="C358" s="29" t="s">
        <v>81</v>
      </c>
      <c r="D358" s="29" t="s">
        <v>48</v>
      </c>
      <c r="E358" s="60" t="str">
        <f t="shared" si="48"/>
        <v>不要</v>
      </c>
      <c r="F358" s="38" t="str">
        <f>$F$183</f>
        <v>結果ページを共有リンクを設置するか選択ができます。</v>
      </c>
      <c r="G358" s="71"/>
      <c r="H358" s="34" t="s">
        <v>83</v>
      </c>
    </row>
    <row r="359" hidden="1" outlineLevel="1">
      <c r="A359" s="29" t="s">
        <v>15</v>
      </c>
      <c r="B359" s="29" t="s">
        <v>29</v>
      </c>
      <c r="C359" s="29" t="s">
        <v>84</v>
      </c>
      <c r="D359" s="29" t="s">
        <v>48</v>
      </c>
      <c r="E359" s="60" t="str">
        <f t="shared" si="48"/>
        <v>不要</v>
      </c>
      <c r="F359" s="38" t="str">
        <f>$F$184</f>
        <v>結果ページにリンクを最大8つまで設置することができます。</v>
      </c>
      <c r="G359" s="71"/>
      <c r="H359" s="32" t="s">
        <v>136</v>
      </c>
    </row>
    <row r="360" collapsed="1">
      <c r="A360" s="29" t="s">
        <v>15</v>
      </c>
      <c r="B360" s="30" t="s">
        <v>16</v>
      </c>
      <c r="C360" s="77" t="str">
        <f>"■結果"&amp;N360</f>
        <v>■結果27</v>
      </c>
      <c r="D360" s="29"/>
      <c r="E360" s="30" t="str">
        <f>IF($B$175&gt;=$N360,"必須","不要")</f>
        <v>不要</v>
      </c>
      <c r="F360" s="38"/>
      <c r="G360" s="71"/>
      <c r="H360" s="32"/>
      <c r="N360" s="1">
        <f>N353+1</f>
        <v>27</v>
      </c>
    </row>
    <row r="361" hidden="1" outlineLevel="1">
      <c r="A361" s="29" t="s">
        <v>15</v>
      </c>
      <c r="B361" s="30" t="s">
        <v>16</v>
      </c>
      <c r="C361" s="29" t="s">
        <v>75</v>
      </c>
      <c r="D361" s="29" t="s">
        <v>48</v>
      </c>
      <c r="E361" s="30" t="str">
        <f>E360</f>
        <v>不要</v>
      </c>
      <c r="F361" s="38" t="str">
        <f>$F$179</f>
        <v>100文字以内で設定ができます</v>
      </c>
      <c r="G361" s="71"/>
      <c r="H361" s="32"/>
    </row>
    <row r="362" hidden="1" outlineLevel="1">
      <c r="A362" s="29" t="s">
        <v>15</v>
      </c>
      <c r="B362" s="29" t="s">
        <v>29</v>
      </c>
      <c r="C362" s="29" t="s">
        <v>76</v>
      </c>
      <c r="D362" s="29" t="s">
        <v>48</v>
      </c>
      <c r="E362" s="60" t="str">
        <f>IF($B362="する","必須","不要")</f>
        <v>不要</v>
      </c>
      <c r="F362" s="38" t="str">
        <f>$F$180</f>
        <v>1,000文字以内で設定ができます</v>
      </c>
      <c r="G362" s="71"/>
      <c r="H362" s="32"/>
    </row>
    <row r="363" hidden="1" outlineLevel="1">
      <c r="A363" s="29" t="s">
        <v>15</v>
      </c>
      <c r="B363" s="30" t="s">
        <v>16</v>
      </c>
      <c r="C363" s="29" t="s">
        <v>77</v>
      </c>
      <c r="D363" s="29" t="s">
        <v>48</v>
      </c>
      <c r="E363" s="30" t="str">
        <f>E360</f>
        <v>不要</v>
      </c>
      <c r="F363" s="38" t="str">
        <f>$F$181</f>
        <v>1,000文字以内で設定ができます</v>
      </c>
      <c r="G363" s="71"/>
      <c r="H363" s="32"/>
    </row>
    <row r="364" hidden="1" outlineLevel="1">
      <c r="A364" s="29" t="s">
        <v>15</v>
      </c>
      <c r="B364" s="29" t="s">
        <v>29</v>
      </c>
      <c r="C364" s="29" t="s">
        <v>78</v>
      </c>
      <c r="D364" s="29" t="s">
        <v>48</v>
      </c>
      <c r="E364" s="60" t="str">
        <f t="shared" ref="E364:E366" si="49">IF($B364="する","必須","不要")</f>
        <v>不要</v>
      </c>
      <c r="F364" s="38" t="str">
        <f>$F$182</f>
        <v>フォーマット：PNGまたはJPG
ファイル容量上限：2MB
ファイル名：半角英数字のみ
推奨サイズ：1,200px × 630px(Xで共有する場合)</v>
      </c>
      <c r="G364" s="78" t="s">
        <v>137</v>
      </c>
      <c r="H364" s="32"/>
    </row>
    <row r="365" hidden="1" outlineLevel="1">
      <c r="A365" s="29" t="s">
        <v>15</v>
      </c>
      <c r="B365" s="29" t="s">
        <v>29</v>
      </c>
      <c r="C365" s="29" t="s">
        <v>81</v>
      </c>
      <c r="D365" s="29" t="s">
        <v>48</v>
      </c>
      <c r="E365" s="60" t="str">
        <f t="shared" si="49"/>
        <v>不要</v>
      </c>
      <c r="F365" s="38" t="str">
        <f>$F$183</f>
        <v>結果ページを共有リンクを設置するか選択ができます。</v>
      </c>
      <c r="G365" s="71"/>
      <c r="H365" s="34" t="s">
        <v>83</v>
      </c>
    </row>
    <row r="366" hidden="1" outlineLevel="1">
      <c r="A366" s="29" t="s">
        <v>15</v>
      </c>
      <c r="B366" s="29" t="s">
        <v>29</v>
      </c>
      <c r="C366" s="29" t="s">
        <v>84</v>
      </c>
      <c r="D366" s="29" t="s">
        <v>48</v>
      </c>
      <c r="E366" s="60" t="str">
        <f t="shared" si="49"/>
        <v>不要</v>
      </c>
      <c r="F366" s="38" t="str">
        <f>$F$184</f>
        <v>結果ページにリンクを最大8つまで設置することができます。</v>
      </c>
      <c r="G366" s="71"/>
      <c r="H366" s="32" t="s">
        <v>138</v>
      </c>
    </row>
    <row r="367" collapsed="1">
      <c r="A367" s="29" t="s">
        <v>15</v>
      </c>
      <c r="B367" s="30" t="s">
        <v>16</v>
      </c>
      <c r="C367" s="77" t="str">
        <f>"■結果"&amp;N367</f>
        <v>■結果28</v>
      </c>
      <c r="D367" s="29"/>
      <c r="E367" s="30" t="str">
        <f>IF($B$175&gt;=$N367,"必須","不要")</f>
        <v>不要</v>
      </c>
      <c r="F367" s="38"/>
      <c r="G367" s="71"/>
      <c r="H367" s="32"/>
      <c r="N367" s="1">
        <f>N360+1</f>
        <v>28</v>
      </c>
    </row>
    <row r="368" hidden="1" outlineLevel="1">
      <c r="A368" s="29" t="s">
        <v>15</v>
      </c>
      <c r="B368" s="30" t="s">
        <v>16</v>
      </c>
      <c r="C368" s="29" t="s">
        <v>75</v>
      </c>
      <c r="D368" s="29" t="s">
        <v>48</v>
      </c>
      <c r="E368" s="30" t="str">
        <f>E367</f>
        <v>不要</v>
      </c>
      <c r="F368" s="38" t="str">
        <f>$F$179</f>
        <v>100文字以内で設定ができます</v>
      </c>
      <c r="G368" s="71"/>
      <c r="H368" s="32"/>
    </row>
    <row r="369" hidden="1" outlineLevel="1">
      <c r="A369" s="29" t="s">
        <v>15</v>
      </c>
      <c r="B369" s="29" t="s">
        <v>29</v>
      </c>
      <c r="C369" s="29" t="s">
        <v>76</v>
      </c>
      <c r="D369" s="29" t="s">
        <v>48</v>
      </c>
      <c r="E369" s="60" t="str">
        <f>IF($B369="する","必須","不要")</f>
        <v>不要</v>
      </c>
      <c r="F369" s="38" t="str">
        <f>$F$180</f>
        <v>1,000文字以内で設定ができます</v>
      </c>
      <c r="G369" s="71"/>
      <c r="H369" s="32"/>
    </row>
    <row r="370" hidden="1" outlineLevel="1">
      <c r="A370" s="29" t="s">
        <v>15</v>
      </c>
      <c r="B370" s="30" t="s">
        <v>16</v>
      </c>
      <c r="C370" s="29" t="s">
        <v>77</v>
      </c>
      <c r="D370" s="29" t="s">
        <v>48</v>
      </c>
      <c r="E370" s="30" t="str">
        <f>E367</f>
        <v>不要</v>
      </c>
      <c r="F370" s="38" t="str">
        <f>$F$181</f>
        <v>1,000文字以内で設定ができます</v>
      </c>
      <c r="G370" s="71"/>
      <c r="H370" s="32"/>
    </row>
    <row r="371" hidden="1" outlineLevel="1">
      <c r="A371" s="29" t="s">
        <v>15</v>
      </c>
      <c r="B371" s="29" t="s">
        <v>29</v>
      </c>
      <c r="C371" s="29" t="s">
        <v>78</v>
      </c>
      <c r="D371" s="29" t="s">
        <v>48</v>
      </c>
      <c r="E371" s="60" t="str">
        <f t="shared" ref="E371:E373" si="50">IF($B371="する","必須","不要")</f>
        <v>不要</v>
      </c>
      <c r="F371" s="38" t="str">
        <f>$F$182</f>
        <v>フォーマット：PNGまたはJPG
ファイル容量上限：2MB
ファイル名：半角英数字のみ
推奨サイズ：1,200px × 630px(Xで共有する場合)</v>
      </c>
      <c r="G371" s="78" t="s">
        <v>139</v>
      </c>
      <c r="H371" s="32"/>
    </row>
    <row r="372" hidden="1" outlineLevel="1">
      <c r="A372" s="29" t="s">
        <v>15</v>
      </c>
      <c r="B372" s="29" t="s">
        <v>29</v>
      </c>
      <c r="C372" s="29" t="s">
        <v>81</v>
      </c>
      <c r="D372" s="29" t="s">
        <v>48</v>
      </c>
      <c r="E372" s="60" t="str">
        <f t="shared" si="50"/>
        <v>不要</v>
      </c>
      <c r="F372" s="38" t="str">
        <f>$F$183</f>
        <v>結果ページを共有リンクを設置するか選択ができます。</v>
      </c>
      <c r="G372" s="71"/>
      <c r="H372" s="34" t="s">
        <v>83</v>
      </c>
    </row>
    <row r="373" hidden="1" outlineLevel="1">
      <c r="A373" s="29" t="s">
        <v>15</v>
      </c>
      <c r="B373" s="29" t="s">
        <v>29</v>
      </c>
      <c r="C373" s="29" t="s">
        <v>84</v>
      </c>
      <c r="D373" s="29" t="s">
        <v>48</v>
      </c>
      <c r="E373" s="60" t="str">
        <f t="shared" si="50"/>
        <v>不要</v>
      </c>
      <c r="F373" s="38" t="str">
        <f>$F$184</f>
        <v>結果ページにリンクを最大8つまで設置することができます。</v>
      </c>
      <c r="G373" s="71"/>
      <c r="H373" s="32" t="s">
        <v>140</v>
      </c>
    </row>
    <row r="374" collapsed="1">
      <c r="A374" s="29" t="s">
        <v>15</v>
      </c>
      <c r="B374" s="30" t="s">
        <v>16</v>
      </c>
      <c r="C374" s="77" t="str">
        <f>"■結果"&amp;N374</f>
        <v>■結果29</v>
      </c>
      <c r="D374" s="29"/>
      <c r="E374" s="30" t="str">
        <f>IF($B$175&gt;=$N374,"必須","不要")</f>
        <v>不要</v>
      </c>
      <c r="F374" s="38"/>
      <c r="G374" s="71"/>
      <c r="H374" s="32"/>
      <c r="N374" s="1">
        <f>N367+1</f>
        <v>29</v>
      </c>
    </row>
    <row r="375" hidden="1" outlineLevel="1">
      <c r="A375" s="29" t="s">
        <v>15</v>
      </c>
      <c r="B375" s="30" t="s">
        <v>16</v>
      </c>
      <c r="C375" s="29" t="s">
        <v>75</v>
      </c>
      <c r="D375" s="29" t="s">
        <v>48</v>
      </c>
      <c r="E375" s="30" t="str">
        <f>E374</f>
        <v>不要</v>
      </c>
      <c r="F375" s="38" t="str">
        <f>$F$179</f>
        <v>100文字以内で設定ができます</v>
      </c>
      <c r="G375" s="71"/>
      <c r="H375" s="32"/>
    </row>
    <row r="376" hidden="1" outlineLevel="1">
      <c r="A376" s="29" t="s">
        <v>15</v>
      </c>
      <c r="B376" s="29" t="s">
        <v>29</v>
      </c>
      <c r="C376" s="29" t="s">
        <v>76</v>
      </c>
      <c r="D376" s="29" t="s">
        <v>48</v>
      </c>
      <c r="E376" s="60" t="str">
        <f>IF($B376="する","必須","不要")</f>
        <v>不要</v>
      </c>
      <c r="F376" s="38" t="str">
        <f>$F$180</f>
        <v>1,000文字以内で設定ができます</v>
      </c>
      <c r="G376" s="71"/>
      <c r="H376" s="32"/>
    </row>
    <row r="377" hidden="1" outlineLevel="1">
      <c r="A377" s="29" t="s">
        <v>15</v>
      </c>
      <c r="B377" s="30" t="s">
        <v>16</v>
      </c>
      <c r="C377" s="29" t="s">
        <v>77</v>
      </c>
      <c r="D377" s="29" t="s">
        <v>48</v>
      </c>
      <c r="E377" s="30" t="str">
        <f>E374</f>
        <v>不要</v>
      </c>
      <c r="F377" s="38" t="str">
        <f>$F$181</f>
        <v>1,000文字以内で設定ができます</v>
      </c>
      <c r="G377" s="71"/>
      <c r="H377" s="32"/>
    </row>
    <row r="378" hidden="1" outlineLevel="1">
      <c r="A378" s="29" t="s">
        <v>15</v>
      </c>
      <c r="B378" s="29" t="s">
        <v>29</v>
      </c>
      <c r="C378" s="29" t="s">
        <v>78</v>
      </c>
      <c r="D378" s="29" t="s">
        <v>48</v>
      </c>
      <c r="E378" s="60" t="str">
        <f t="shared" ref="E378:E380" si="51">IF($B378="する","必須","不要")</f>
        <v>不要</v>
      </c>
      <c r="F378" s="38" t="str">
        <f>$F$182</f>
        <v>フォーマット：PNGまたはJPG
ファイル容量上限：2MB
ファイル名：半角英数字のみ
推奨サイズ：1,200px × 630px(Xで共有する場合)</v>
      </c>
      <c r="G378" s="78" t="s">
        <v>141</v>
      </c>
      <c r="H378" s="32"/>
    </row>
    <row r="379" hidden="1" outlineLevel="1">
      <c r="A379" s="29" t="s">
        <v>15</v>
      </c>
      <c r="B379" s="29" t="s">
        <v>29</v>
      </c>
      <c r="C379" s="29" t="s">
        <v>81</v>
      </c>
      <c r="D379" s="29" t="s">
        <v>48</v>
      </c>
      <c r="E379" s="60" t="str">
        <f t="shared" si="51"/>
        <v>不要</v>
      </c>
      <c r="F379" s="38" t="str">
        <f>$F$183</f>
        <v>結果ページを共有リンクを設置するか選択ができます。</v>
      </c>
      <c r="G379" s="71"/>
      <c r="H379" s="34" t="s">
        <v>83</v>
      </c>
    </row>
    <row r="380" hidden="1" outlineLevel="1">
      <c r="A380" s="29" t="s">
        <v>15</v>
      </c>
      <c r="B380" s="29" t="s">
        <v>29</v>
      </c>
      <c r="C380" s="29" t="s">
        <v>84</v>
      </c>
      <c r="D380" s="29" t="s">
        <v>48</v>
      </c>
      <c r="E380" s="60" t="str">
        <f t="shared" si="51"/>
        <v>不要</v>
      </c>
      <c r="F380" s="38" t="str">
        <f>$F$184</f>
        <v>結果ページにリンクを最大8つまで設置することができます。</v>
      </c>
      <c r="G380" s="71"/>
      <c r="H380" s="32" t="s">
        <v>142</v>
      </c>
    </row>
    <row r="381" collapsed="1">
      <c r="A381" s="29" t="s">
        <v>15</v>
      </c>
      <c r="B381" s="30" t="s">
        <v>16</v>
      </c>
      <c r="C381" s="77" t="str">
        <f>"■結果"&amp;N381</f>
        <v>■結果30</v>
      </c>
      <c r="D381" s="29"/>
      <c r="E381" s="30" t="str">
        <f>IF($B$175&gt;=$N381,"必須","不要")</f>
        <v>不要</v>
      </c>
      <c r="F381" s="38"/>
      <c r="G381" s="71"/>
      <c r="H381" s="32"/>
      <c r="N381" s="1">
        <f>N374+1</f>
        <v>30</v>
      </c>
    </row>
    <row r="382" hidden="1" outlineLevel="1">
      <c r="A382" s="29" t="s">
        <v>15</v>
      </c>
      <c r="B382" s="30" t="s">
        <v>16</v>
      </c>
      <c r="C382" s="29" t="s">
        <v>75</v>
      </c>
      <c r="D382" s="29" t="s">
        <v>48</v>
      </c>
      <c r="E382" s="30" t="str">
        <f>E381</f>
        <v>不要</v>
      </c>
      <c r="F382" s="38" t="str">
        <f>$F$179</f>
        <v>100文字以内で設定ができます</v>
      </c>
      <c r="G382" s="71"/>
      <c r="H382" s="32"/>
    </row>
    <row r="383" hidden="1" outlineLevel="1">
      <c r="A383" s="29" t="s">
        <v>15</v>
      </c>
      <c r="B383" s="29" t="s">
        <v>29</v>
      </c>
      <c r="C383" s="29" t="s">
        <v>76</v>
      </c>
      <c r="D383" s="29" t="s">
        <v>48</v>
      </c>
      <c r="E383" s="60" t="str">
        <f>IF($B383="する","必須","不要")</f>
        <v>不要</v>
      </c>
      <c r="F383" s="38" t="str">
        <f>$F$180</f>
        <v>1,000文字以内で設定ができます</v>
      </c>
      <c r="G383" s="71"/>
      <c r="H383" s="32"/>
    </row>
    <row r="384" hidden="1" outlineLevel="1">
      <c r="A384" s="29" t="s">
        <v>15</v>
      </c>
      <c r="B384" s="30" t="s">
        <v>16</v>
      </c>
      <c r="C384" s="29" t="s">
        <v>77</v>
      </c>
      <c r="D384" s="29" t="s">
        <v>48</v>
      </c>
      <c r="E384" s="30" t="str">
        <f>E381</f>
        <v>不要</v>
      </c>
      <c r="F384" s="38" t="str">
        <f>$F$181</f>
        <v>1,000文字以内で設定ができます</v>
      </c>
      <c r="G384" s="71"/>
      <c r="H384" s="32"/>
    </row>
    <row r="385" hidden="1" outlineLevel="1">
      <c r="A385" s="29" t="s">
        <v>15</v>
      </c>
      <c r="B385" s="29" t="s">
        <v>29</v>
      </c>
      <c r="C385" s="29" t="s">
        <v>78</v>
      </c>
      <c r="D385" s="29" t="s">
        <v>48</v>
      </c>
      <c r="E385" s="60" t="str">
        <f t="shared" ref="E385:E387" si="52">IF($B385="する","必須","不要")</f>
        <v>不要</v>
      </c>
      <c r="F385" s="38" t="str">
        <f>$F$182</f>
        <v>フォーマット：PNGまたはJPG
ファイル容量上限：2MB
ファイル名：半角英数字のみ
推奨サイズ：1,200px × 630px(Xで共有する場合)</v>
      </c>
      <c r="G385" s="78" t="s">
        <v>143</v>
      </c>
      <c r="H385" s="32"/>
    </row>
    <row r="386" hidden="1" outlineLevel="1">
      <c r="A386" s="29" t="s">
        <v>15</v>
      </c>
      <c r="B386" s="29" t="s">
        <v>29</v>
      </c>
      <c r="C386" s="29" t="s">
        <v>81</v>
      </c>
      <c r="D386" s="29" t="s">
        <v>48</v>
      </c>
      <c r="E386" s="60" t="str">
        <f t="shared" si="52"/>
        <v>不要</v>
      </c>
      <c r="F386" s="38" t="str">
        <f>$F$183</f>
        <v>結果ページを共有リンクを設置するか選択ができます。</v>
      </c>
      <c r="G386" s="71"/>
      <c r="H386" s="34" t="s">
        <v>83</v>
      </c>
    </row>
    <row r="387" hidden="1" outlineLevel="1">
      <c r="A387" s="29" t="s">
        <v>15</v>
      </c>
      <c r="B387" s="29" t="s">
        <v>29</v>
      </c>
      <c r="C387" s="29" t="s">
        <v>84</v>
      </c>
      <c r="D387" s="29" t="s">
        <v>48</v>
      </c>
      <c r="E387" s="60" t="str">
        <f t="shared" si="52"/>
        <v>不要</v>
      </c>
      <c r="F387" s="38" t="str">
        <f>$F$184</f>
        <v>結果ページにリンクを最大8つまで設置することができます。</v>
      </c>
      <c r="G387" s="71"/>
      <c r="H387" s="32" t="s">
        <v>144</v>
      </c>
    </row>
    <row r="388" collapsed="1">
      <c r="A388" s="29" t="s">
        <v>15</v>
      </c>
      <c r="B388" s="30" t="s">
        <v>16</v>
      </c>
      <c r="C388" s="77" t="str">
        <f>"■結果"&amp;N388</f>
        <v>■結果31</v>
      </c>
      <c r="D388" s="29"/>
      <c r="E388" s="30" t="str">
        <f>IF($B$175&gt;=$N388,"必須","不要")</f>
        <v>不要</v>
      </c>
      <c r="F388" s="38"/>
      <c r="G388" s="71"/>
      <c r="H388" s="32"/>
      <c r="N388" s="1">
        <f>N381+1</f>
        <v>31</v>
      </c>
    </row>
    <row r="389" hidden="1" outlineLevel="1">
      <c r="A389" s="29" t="s">
        <v>15</v>
      </c>
      <c r="B389" s="30" t="s">
        <v>16</v>
      </c>
      <c r="C389" s="29" t="s">
        <v>75</v>
      </c>
      <c r="D389" s="29" t="s">
        <v>48</v>
      </c>
      <c r="E389" s="30" t="str">
        <f>E388</f>
        <v>不要</v>
      </c>
      <c r="F389" s="38" t="str">
        <f>$F$179</f>
        <v>100文字以内で設定ができます</v>
      </c>
      <c r="G389" s="71"/>
      <c r="H389" s="32"/>
    </row>
    <row r="390" hidden="1" outlineLevel="1">
      <c r="A390" s="29" t="s">
        <v>15</v>
      </c>
      <c r="B390" s="29" t="s">
        <v>29</v>
      </c>
      <c r="C390" s="29" t="s">
        <v>76</v>
      </c>
      <c r="D390" s="29" t="s">
        <v>48</v>
      </c>
      <c r="E390" s="60" t="str">
        <f>IF($B390="する","必須","不要")</f>
        <v>不要</v>
      </c>
      <c r="F390" s="38" t="str">
        <f>$F$180</f>
        <v>1,000文字以内で設定ができます</v>
      </c>
      <c r="G390" s="71"/>
      <c r="H390" s="32"/>
    </row>
    <row r="391" hidden="1" outlineLevel="1">
      <c r="A391" s="29" t="s">
        <v>15</v>
      </c>
      <c r="B391" s="30" t="s">
        <v>16</v>
      </c>
      <c r="C391" s="29" t="s">
        <v>77</v>
      </c>
      <c r="D391" s="29" t="s">
        <v>48</v>
      </c>
      <c r="E391" s="30" t="str">
        <f>E388</f>
        <v>不要</v>
      </c>
      <c r="F391" s="38" t="str">
        <f>$F$181</f>
        <v>1,000文字以内で設定ができます</v>
      </c>
      <c r="G391" s="71"/>
      <c r="H391" s="32"/>
    </row>
    <row r="392" hidden="1" outlineLevel="1">
      <c r="A392" s="29" t="s">
        <v>15</v>
      </c>
      <c r="B392" s="29" t="s">
        <v>29</v>
      </c>
      <c r="C392" s="29" t="s">
        <v>78</v>
      </c>
      <c r="D392" s="29" t="s">
        <v>48</v>
      </c>
      <c r="E392" s="60" t="str">
        <f t="shared" ref="E392:E394" si="53">IF($B392="する","必須","不要")</f>
        <v>不要</v>
      </c>
      <c r="F392" s="38" t="str">
        <f>$F$182</f>
        <v>フォーマット：PNGまたはJPG
ファイル容量上限：2MB
ファイル名：半角英数字のみ
推奨サイズ：1,200px × 630px(Xで共有する場合)</v>
      </c>
      <c r="G392" s="78" t="s">
        <v>145</v>
      </c>
      <c r="H392" s="32"/>
    </row>
    <row r="393" hidden="1" outlineLevel="1">
      <c r="A393" s="29" t="s">
        <v>15</v>
      </c>
      <c r="B393" s="29" t="s">
        <v>29</v>
      </c>
      <c r="C393" s="29" t="s">
        <v>81</v>
      </c>
      <c r="D393" s="29" t="s">
        <v>48</v>
      </c>
      <c r="E393" s="60" t="str">
        <f t="shared" si="53"/>
        <v>不要</v>
      </c>
      <c r="F393" s="38" t="str">
        <f>$F$183</f>
        <v>結果ページを共有リンクを設置するか選択ができます。</v>
      </c>
      <c r="G393" s="71"/>
      <c r="H393" s="34" t="s">
        <v>83</v>
      </c>
    </row>
    <row r="394" hidden="1" outlineLevel="1">
      <c r="A394" s="29" t="s">
        <v>15</v>
      </c>
      <c r="B394" s="29" t="s">
        <v>29</v>
      </c>
      <c r="C394" s="29" t="s">
        <v>84</v>
      </c>
      <c r="D394" s="29" t="s">
        <v>48</v>
      </c>
      <c r="E394" s="60" t="str">
        <f t="shared" si="53"/>
        <v>不要</v>
      </c>
      <c r="F394" s="38" t="str">
        <f>$F$184</f>
        <v>結果ページにリンクを最大8つまで設置することができます。</v>
      </c>
      <c r="G394" s="71"/>
      <c r="H394" s="32" t="s">
        <v>146</v>
      </c>
    </row>
    <row r="395">
      <c r="A395" s="29" t="s">
        <v>15</v>
      </c>
      <c r="B395" s="30" t="s">
        <v>16</v>
      </c>
      <c r="C395" s="77" t="str">
        <f>"■結果"&amp;N395</f>
        <v>■結果32</v>
      </c>
      <c r="D395" s="29"/>
      <c r="E395" s="30" t="str">
        <f>IF($B$175&gt;=$N395,"必須","不要")</f>
        <v>不要</v>
      </c>
      <c r="F395" s="38"/>
      <c r="G395" s="71"/>
      <c r="H395" s="32"/>
      <c r="N395" s="1">
        <f>N388+1</f>
        <v>32</v>
      </c>
    </row>
    <row r="396">
      <c r="A396" s="12"/>
      <c r="B396" s="12"/>
      <c r="C396" s="12"/>
      <c r="D396" s="12"/>
      <c r="E396" s="12"/>
      <c r="F396" s="13"/>
      <c r="G396" s="13"/>
      <c r="H396" s="13"/>
    </row>
    <row r="397">
      <c r="A397" s="12"/>
      <c r="B397" s="12"/>
      <c r="C397" s="12"/>
      <c r="D397" s="12"/>
      <c r="E397" s="12"/>
      <c r="F397" s="13"/>
      <c r="G397" s="13"/>
      <c r="H397" s="13"/>
    </row>
    <row r="398">
      <c r="A398" s="12"/>
      <c r="B398" s="12"/>
      <c r="C398" s="12"/>
      <c r="D398" s="12"/>
      <c r="E398" s="12"/>
      <c r="F398" s="13"/>
      <c r="G398" s="13"/>
      <c r="H398" s="13"/>
    </row>
    <row r="399">
      <c r="A399" s="12"/>
      <c r="B399" s="12"/>
      <c r="C399" s="12"/>
      <c r="D399" s="12"/>
      <c r="E399" s="12"/>
      <c r="F399" s="13"/>
      <c r="G399" s="13"/>
      <c r="H399" s="13"/>
    </row>
    <row r="400">
      <c r="A400" s="12"/>
      <c r="B400" s="12"/>
      <c r="C400" s="12"/>
      <c r="D400" s="12"/>
      <c r="E400" s="12"/>
      <c r="F400" s="13"/>
      <c r="G400" s="13"/>
      <c r="H400" s="13"/>
    </row>
    <row r="401">
      <c r="A401" s="12"/>
      <c r="B401" s="12"/>
      <c r="C401" s="12"/>
      <c r="D401" s="12"/>
      <c r="E401" s="12"/>
      <c r="F401" s="13"/>
      <c r="G401" s="13"/>
      <c r="H401" s="13"/>
    </row>
    <row r="402">
      <c r="A402" s="12"/>
      <c r="B402" s="12"/>
      <c r="C402" s="12"/>
      <c r="D402" s="12"/>
      <c r="E402" s="12"/>
      <c r="F402" s="13"/>
      <c r="G402" s="13"/>
      <c r="H402" s="13"/>
    </row>
    <row r="403">
      <c r="A403" s="12"/>
      <c r="B403" s="12"/>
      <c r="C403" s="12"/>
      <c r="D403" s="12"/>
      <c r="E403" s="12"/>
      <c r="F403" s="13"/>
      <c r="G403" s="13"/>
      <c r="H403" s="13"/>
    </row>
    <row r="404">
      <c r="A404" s="12"/>
      <c r="B404" s="12"/>
      <c r="C404" s="12"/>
      <c r="D404" s="12"/>
      <c r="E404" s="12"/>
      <c r="F404" s="13"/>
      <c r="G404" s="13"/>
      <c r="H404" s="13"/>
    </row>
    <row r="405">
      <c r="A405" s="12"/>
      <c r="B405" s="12"/>
      <c r="C405" s="12"/>
      <c r="D405" s="12"/>
      <c r="E405" s="12"/>
      <c r="F405" s="13"/>
      <c r="G405" s="13"/>
      <c r="H405" s="13"/>
    </row>
    <row r="406">
      <c r="A406" s="12"/>
      <c r="B406" s="12"/>
      <c r="C406" s="12"/>
      <c r="D406" s="12"/>
      <c r="E406" s="12"/>
      <c r="F406" s="13"/>
      <c r="G406" s="13"/>
      <c r="H406" s="13"/>
    </row>
    <row r="407">
      <c r="A407" s="12"/>
      <c r="B407" s="12"/>
      <c r="C407" s="12"/>
      <c r="D407" s="12"/>
      <c r="E407" s="12"/>
      <c r="F407" s="13"/>
      <c r="G407" s="13"/>
      <c r="H407" s="13"/>
    </row>
    <row r="408">
      <c r="A408" s="12"/>
      <c r="B408" s="12"/>
      <c r="C408" s="12"/>
      <c r="D408" s="12"/>
      <c r="E408" s="12"/>
      <c r="F408" s="13"/>
      <c r="G408" s="13"/>
      <c r="H408" s="13"/>
    </row>
    <row r="409">
      <c r="A409" s="12"/>
      <c r="B409" s="12"/>
      <c r="C409" s="12"/>
      <c r="D409" s="12"/>
      <c r="E409" s="12"/>
      <c r="F409" s="13"/>
      <c r="G409" s="13"/>
      <c r="H409" s="13"/>
    </row>
    <row r="410">
      <c r="A410" s="12"/>
      <c r="B410" s="12"/>
      <c r="C410" s="12"/>
      <c r="D410" s="12"/>
      <c r="E410" s="12"/>
      <c r="F410" s="13"/>
      <c r="G410" s="13"/>
      <c r="H410" s="13"/>
    </row>
    <row r="411">
      <c r="A411" s="12"/>
      <c r="B411" s="12"/>
      <c r="C411" s="12"/>
      <c r="D411" s="12"/>
      <c r="E411" s="12"/>
      <c r="F411" s="13"/>
      <c r="G411" s="13"/>
      <c r="H411" s="13"/>
    </row>
    <row r="412">
      <c r="A412" s="12"/>
      <c r="B412" s="12"/>
      <c r="C412" s="12"/>
      <c r="D412" s="12"/>
      <c r="E412" s="12"/>
      <c r="F412" s="13"/>
      <c r="G412" s="13"/>
      <c r="H412" s="13"/>
    </row>
    <row r="413">
      <c r="A413" s="12"/>
      <c r="B413" s="12"/>
      <c r="C413" s="12"/>
      <c r="D413" s="12"/>
      <c r="E413" s="12"/>
      <c r="F413" s="13"/>
      <c r="G413" s="13"/>
      <c r="H413" s="13"/>
    </row>
    <row r="414">
      <c r="A414" s="12"/>
      <c r="B414" s="12"/>
      <c r="C414" s="12"/>
      <c r="D414" s="12"/>
      <c r="E414" s="12"/>
      <c r="F414" s="13"/>
      <c r="G414" s="13"/>
      <c r="H414" s="13"/>
    </row>
    <row r="415">
      <c r="A415" s="12"/>
      <c r="B415" s="12"/>
      <c r="C415" s="12"/>
      <c r="D415" s="12"/>
      <c r="E415" s="12"/>
      <c r="F415" s="13"/>
      <c r="G415" s="13"/>
      <c r="H415" s="13"/>
    </row>
    <row r="416">
      <c r="A416" s="12"/>
      <c r="B416" s="12"/>
      <c r="C416" s="12"/>
      <c r="D416" s="12"/>
      <c r="E416" s="12"/>
      <c r="F416" s="13"/>
      <c r="G416" s="13"/>
      <c r="H416" s="13"/>
    </row>
    <row r="417">
      <c r="A417" s="12"/>
      <c r="B417" s="12"/>
      <c r="C417" s="12"/>
      <c r="D417" s="12"/>
      <c r="E417" s="12"/>
      <c r="F417" s="13"/>
      <c r="G417" s="13"/>
      <c r="H417" s="13"/>
    </row>
    <row r="418">
      <c r="A418" s="12"/>
      <c r="B418" s="12"/>
      <c r="C418" s="12"/>
      <c r="D418" s="12"/>
      <c r="E418" s="12"/>
      <c r="F418" s="13"/>
      <c r="G418" s="13"/>
      <c r="H418" s="13"/>
    </row>
    <row r="419">
      <c r="A419" s="12"/>
      <c r="B419" s="12"/>
      <c r="C419" s="12"/>
      <c r="D419" s="12"/>
      <c r="E419" s="12"/>
      <c r="F419" s="13"/>
      <c r="G419" s="13"/>
      <c r="H419" s="13"/>
    </row>
    <row r="420">
      <c r="A420" s="12"/>
      <c r="B420" s="12"/>
      <c r="C420" s="12"/>
      <c r="D420" s="12"/>
      <c r="E420" s="12"/>
      <c r="F420" s="13"/>
      <c r="G420" s="13"/>
      <c r="H420" s="13"/>
    </row>
    <row r="421">
      <c r="A421" s="12"/>
      <c r="B421" s="12"/>
      <c r="C421" s="12"/>
      <c r="D421" s="12"/>
      <c r="E421" s="12"/>
      <c r="F421" s="13"/>
      <c r="G421" s="13"/>
      <c r="H421" s="13"/>
    </row>
    <row r="422">
      <c r="A422" s="12"/>
      <c r="B422" s="12"/>
      <c r="C422" s="12"/>
      <c r="D422" s="12"/>
      <c r="E422" s="12"/>
      <c r="F422" s="13"/>
      <c r="G422" s="13"/>
      <c r="H422" s="13"/>
    </row>
    <row r="423">
      <c r="A423" s="12"/>
      <c r="B423" s="12"/>
      <c r="C423" s="12"/>
      <c r="D423" s="12"/>
      <c r="E423" s="12"/>
      <c r="F423" s="13"/>
      <c r="G423" s="13"/>
      <c r="H423" s="13"/>
    </row>
    <row r="424">
      <c r="A424" s="12"/>
      <c r="B424" s="12"/>
      <c r="C424" s="12"/>
      <c r="D424" s="12"/>
      <c r="E424" s="12"/>
      <c r="F424" s="13"/>
      <c r="G424" s="13"/>
      <c r="H424" s="13"/>
    </row>
    <row r="425">
      <c r="A425" s="12"/>
      <c r="B425" s="12"/>
      <c r="C425" s="12"/>
      <c r="D425" s="12"/>
      <c r="E425" s="12"/>
      <c r="F425" s="13"/>
      <c r="G425" s="13"/>
      <c r="H425" s="13"/>
    </row>
    <row r="426">
      <c r="A426" s="12"/>
      <c r="B426" s="12"/>
      <c r="C426" s="12"/>
      <c r="D426" s="12"/>
      <c r="E426" s="12"/>
      <c r="F426" s="13"/>
      <c r="G426" s="13"/>
      <c r="H426" s="13"/>
    </row>
    <row r="427">
      <c r="A427" s="12"/>
      <c r="B427" s="12"/>
      <c r="C427" s="12"/>
      <c r="D427" s="12"/>
      <c r="E427" s="12"/>
      <c r="F427" s="13"/>
      <c r="G427" s="13"/>
      <c r="H427" s="13"/>
    </row>
    <row r="428">
      <c r="A428" s="12"/>
      <c r="B428" s="12"/>
      <c r="C428" s="12"/>
      <c r="D428" s="12"/>
      <c r="E428" s="12"/>
      <c r="F428" s="13"/>
      <c r="G428" s="13"/>
      <c r="H428" s="13"/>
    </row>
    <row r="429">
      <c r="A429" s="12"/>
      <c r="B429" s="12"/>
      <c r="C429" s="12"/>
      <c r="D429" s="12"/>
      <c r="E429" s="12"/>
      <c r="F429" s="13"/>
      <c r="G429" s="13"/>
      <c r="H429" s="13"/>
    </row>
    <row r="430">
      <c r="A430" s="12"/>
      <c r="B430" s="12"/>
      <c r="C430" s="12"/>
      <c r="D430" s="12"/>
      <c r="E430" s="12"/>
      <c r="F430" s="13"/>
      <c r="G430" s="13"/>
      <c r="H430" s="13"/>
    </row>
    <row r="431">
      <c r="A431" s="12"/>
      <c r="B431" s="12"/>
      <c r="C431" s="12"/>
      <c r="D431" s="12"/>
      <c r="E431" s="12"/>
      <c r="F431" s="13"/>
      <c r="G431" s="13"/>
      <c r="H431" s="13"/>
    </row>
    <row r="432">
      <c r="A432" s="12"/>
      <c r="B432" s="12"/>
      <c r="C432" s="12"/>
      <c r="D432" s="12"/>
      <c r="E432" s="12"/>
      <c r="F432" s="13"/>
      <c r="G432" s="13"/>
      <c r="H432" s="13"/>
    </row>
    <row r="433">
      <c r="A433" s="12"/>
      <c r="B433" s="12"/>
      <c r="C433" s="12"/>
      <c r="D433" s="12"/>
      <c r="E433" s="12"/>
      <c r="F433" s="13"/>
      <c r="G433" s="13"/>
      <c r="H433" s="13"/>
    </row>
    <row r="434">
      <c r="A434" s="12"/>
      <c r="B434" s="12"/>
      <c r="C434" s="12"/>
      <c r="D434" s="12"/>
      <c r="E434" s="12"/>
      <c r="F434" s="13"/>
      <c r="G434" s="13"/>
      <c r="H434" s="13"/>
    </row>
    <row r="435">
      <c r="A435" s="12"/>
      <c r="B435" s="12"/>
      <c r="C435" s="12"/>
      <c r="D435" s="12"/>
      <c r="E435" s="12"/>
      <c r="F435" s="13"/>
      <c r="G435" s="13"/>
      <c r="H435" s="13"/>
    </row>
    <row r="436">
      <c r="A436" s="12"/>
      <c r="B436" s="12"/>
      <c r="C436" s="12"/>
      <c r="D436" s="12"/>
      <c r="E436" s="12"/>
      <c r="F436" s="13"/>
      <c r="G436" s="13"/>
      <c r="H436" s="13"/>
    </row>
    <row r="437">
      <c r="A437" s="12"/>
      <c r="B437" s="12"/>
      <c r="C437" s="12"/>
      <c r="D437" s="12"/>
      <c r="E437" s="12"/>
      <c r="F437" s="13"/>
      <c r="G437" s="13"/>
      <c r="H437" s="13"/>
    </row>
    <row r="438">
      <c r="A438" s="12"/>
      <c r="B438" s="12"/>
      <c r="C438" s="12"/>
      <c r="D438" s="12"/>
      <c r="E438" s="12"/>
      <c r="F438" s="13"/>
      <c r="G438" s="13"/>
      <c r="H438" s="13"/>
    </row>
    <row r="439">
      <c r="A439" s="12"/>
      <c r="B439" s="12"/>
      <c r="C439" s="12"/>
      <c r="D439" s="12"/>
      <c r="E439" s="12"/>
      <c r="F439" s="13"/>
      <c r="G439" s="13"/>
      <c r="H439" s="13"/>
    </row>
    <row r="440">
      <c r="A440" s="12"/>
      <c r="B440" s="12"/>
      <c r="C440" s="12"/>
      <c r="D440" s="12"/>
      <c r="E440" s="12"/>
      <c r="F440" s="13"/>
      <c r="G440" s="13"/>
      <c r="H440" s="13"/>
    </row>
    <row r="441">
      <c r="A441" s="12"/>
      <c r="B441" s="12"/>
      <c r="C441" s="12"/>
      <c r="D441" s="12"/>
      <c r="E441" s="12"/>
      <c r="F441" s="13"/>
      <c r="G441" s="13"/>
      <c r="H441" s="13"/>
    </row>
    <row r="442">
      <c r="A442" s="12"/>
      <c r="B442" s="12"/>
      <c r="C442" s="12"/>
      <c r="D442" s="12"/>
      <c r="E442" s="12"/>
      <c r="F442" s="13"/>
      <c r="G442" s="13"/>
      <c r="H442" s="13"/>
    </row>
    <row r="443">
      <c r="A443" s="12"/>
      <c r="B443" s="12"/>
      <c r="C443" s="12"/>
      <c r="D443" s="12"/>
      <c r="E443" s="12"/>
      <c r="F443" s="13"/>
      <c r="G443" s="13"/>
      <c r="H443" s="13"/>
    </row>
    <row r="444">
      <c r="A444" s="12"/>
      <c r="B444" s="12"/>
      <c r="C444" s="12"/>
      <c r="D444" s="12"/>
      <c r="E444" s="12"/>
      <c r="F444" s="13"/>
      <c r="G444" s="13"/>
      <c r="H444" s="13"/>
    </row>
    <row r="445">
      <c r="A445" s="12"/>
      <c r="B445" s="12"/>
      <c r="C445" s="12"/>
      <c r="D445" s="12"/>
      <c r="E445" s="12"/>
      <c r="F445" s="13"/>
      <c r="G445" s="13"/>
      <c r="H445" s="13"/>
    </row>
    <row r="446">
      <c r="A446" s="12"/>
      <c r="B446" s="12"/>
      <c r="C446" s="12"/>
      <c r="D446" s="12"/>
      <c r="E446" s="12"/>
      <c r="F446" s="13"/>
      <c r="G446" s="13"/>
      <c r="H446" s="13"/>
    </row>
    <row r="447">
      <c r="A447" s="12"/>
      <c r="B447" s="12"/>
      <c r="C447" s="12"/>
      <c r="D447" s="12"/>
      <c r="E447" s="12"/>
      <c r="F447" s="13"/>
      <c r="G447" s="13"/>
      <c r="H447" s="13"/>
    </row>
    <row r="448">
      <c r="A448" s="12"/>
      <c r="B448" s="12"/>
      <c r="C448" s="12"/>
      <c r="D448" s="12"/>
      <c r="E448" s="12"/>
      <c r="F448" s="13"/>
      <c r="G448" s="13"/>
      <c r="H448" s="13"/>
    </row>
    <row r="449">
      <c r="A449" s="12"/>
      <c r="B449" s="12"/>
      <c r="C449" s="12"/>
      <c r="D449" s="12"/>
      <c r="E449" s="12"/>
      <c r="F449" s="13"/>
      <c r="G449" s="13"/>
      <c r="H449" s="13"/>
    </row>
    <row r="450">
      <c r="A450" s="12"/>
      <c r="B450" s="12"/>
      <c r="C450" s="12"/>
      <c r="D450" s="12"/>
      <c r="E450" s="12"/>
      <c r="F450" s="13"/>
      <c r="G450" s="13"/>
      <c r="H450" s="13"/>
    </row>
    <row r="451">
      <c r="A451" s="12"/>
      <c r="B451" s="12"/>
      <c r="C451" s="12"/>
      <c r="D451" s="12"/>
      <c r="E451" s="12"/>
      <c r="F451" s="13"/>
      <c r="G451" s="13"/>
      <c r="H451" s="13"/>
    </row>
    <row r="452">
      <c r="A452" s="12"/>
      <c r="B452" s="12"/>
      <c r="C452" s="12"/>
      <c r="D452" s="12"/>
      <c r="E452" s="12"/>
      <c r="F452" s="13"/>
      <c r="G452" s="13"/>
      <c r="H452" s="13"/>
    </row>
    <row r="453">
      <c r="A453" s="12"/>
      <c r="B453" s="12"/>
      <c r="C453" s="12"/>
      <c r="D453" s="12"/>
      <c r="E453" s="12"/>
      <c r="F453" s="13"/>
      <c r="G453" s="13"/>
      <c r="H453" s="13"/>
    </row>
    <row r="454">
      <c r="A454" s="12"/>
      <c r="B454" s="12"/>
      <c r="C454" s="12"/>
      <c r="D454" s="12"/>
      <c r="E454" s="12"/>
      <c r="F454" s="13"/>
      <c r="G454" s="13"/>
      <c r="H454" s="13"/>
    </row>
    <row r="455">
      <c r="A455" s="12"/>
      <c r="B455" s="12"/>
      <c r="C455" s="12"/>
      <c r="D455" s="12"/>
      <c r="E455" s="12"/>
      <c r="F455" s="13"/>
      <c r="G455" s="13"/>
      <c r="H455" s="13"/>
    </row>
    <row r="456">
      <c r="A456" s="12"/>
      <c r="B456" s="12"/>
      <c r="C456" s="12"/>
      <c r="D456" s="12"/>
      <c r="E456" s="12"/>
      <c r="F456" s="13"/>
      <c r="G456" s="13"/>
      <c r="H456" s="13"/>
    </row>
    <row r="457">
      <c r="A457" s="12"/>
      <c r="B457" s="12"/>
      <c r="C457" s="12"/>
      <c r="D457" s="12"/>
      <c r="E457" s="12"/>
      <c r="F457" s="13"/>
      <c r="G457" s="13"/>
      <c r="H457" s="13"/>
    </row>
    <row r="458">
      <c r="A458" s="12"/>
      <c r="B458" s="12"/>
      <c r="C458" s="12"/>
      <c r="D458" s="12"/>
      <c r="E458" s="12"/>
      <c r="F458" s="13"/>
      <c r="G458" s="13"/>
      <c r="H458" s="13"/>
    </row>
    <row r="459">
      <c r="A459" s="12"/>
      <c r="B459" s="12"/>
      <c r="C459" s="12"/>
      <c r="D459" s="12"/>
      <c r="E459" s="12"/>
      <c r="F459" s="13"/>
      <c r="G459" s="13"/>
      <c r="H459" s="13"/>
    </row>
    <row r="460">
      <c r="A460" s="12"/>
      <c r="B460" s="12"/>
      <c r="C460" s="12"/>
      <c r="D460" s="12"/>
      <c r="E460" s="12"/>
      <c r="F460" s="13"/>
      <c r="G460" s="13"/>
      <c r="H460" s="13"/>
    </row>
    <row r="461">
      <c r="A461" s="12"/>
      <c r="B461" s="12"/>
      <c r="C461" s="12"/>
      <c r="D461" s="12"/>
      <c r="E461" s="12"/>
      <c r="F461" s="13"/>
      <c r="G461" s="13"/>
      <c r="H461" s="13"/>
    </row>
    <row r="462">
      <c r="A462" s="12"/>
      <c r="B462" s="12"/>
      <c r="C462" s="12"/>
      <c r="D462" s="12"/>
      <c r="E462" s="12"/>
      <c r="F462" s="13"/>
      <c r="G462" s="13"/>
      <c r="H462" s="13"/>
    </row>
    <row r="463">
      <c r="A463" s="12"/>
      <c r="B463" s="12"/>
      <c r="C463" s="12"/>
      <c r="D463" s="12"/>
      <c r="E463" s="12"/>
      <c r="F463" s="13"/>
      <c r="G463" s="13"/>
      <c r="H463" s="13"/>
    </row>
    <row r="464">
      <c r="A464" s="12"/>
      <c r="B464" s="12"/>
      <c r="C464" s="12"/>
      <c r="D464" s="12"/>
      <c r="E464" s="12"/>
      <c r="F464" s="13"/>
      <c r="G464" s="13"/>
      <c r="H464" s="13"/>
    </row>
    <row r="465">
      <c r="A465" s="12"/>
      <c r="B465" s="12"/>
      <c r="C465" s="12"/>
      <c r="D465" s="12"/>
      <c r="E465" s="12"/>
      <c r="F465" s="13"/>
      <c r="G465" s="13"/>
      <c r="H465" s="13"/>
    </row>
    <row r="466">
      <c r="A466" s="12"/>
      <c r="B466" s="12"/>
      <c r="C466" s="12"/>
      <c r="D466" s="12"/>
      <c r="E466" s="12"/>
      <c r="F466" s="13"/>
      <c r="G466" s="13"/>
      <c r="H466" s="13"/>
    </row>
    <row r="467">
      <c r="A467" s="12"/>
      <c r="B467" s="12"/>
      <c r="C467" s="12"/>
      <c r="D467" s="12"/>
      <c r="E467" s="12"/>
      <c r="F467" s="13"/>
      <c r="G467" s="13"/>
      <c r="H467" s="13"/>
    </row>
    <row r="468">
      <c r="A468" s="12"/>
      <c r="B468" s="12"/>
      <c r="C468" s="12"/>
      <c r="D468" s="12"/>
      <c r="E468" s="12"/>
      <c r="F468" s="13"/>
      <c r="G468" s="13"/>
      <c r="H468" s="13"/>
    </row>
    <row r="469">
      <c r="A469" s="12"/>
      <c r="B469" s="12"/>
      <c r="C469" s="12"/>
      <c r="D469" s="12"/>
      <c r="E469" s="12"/>
      <c r="F469" s="13"/>
      <c r="G469" s="13"/>
      <c r="H469" s="13"/>
    </row>
    <row r="470">
      <c r="A470" s="12"/>
      <c r="B470" s="12"/>
      <c r="C470" s="12"/>
      <c r="D470" s="12"/>
      <c r="E470" s="12"/>
      <c r="F470" s="13"/>
      <c r="G470" s="13"/>
      <c r="H470" s="13"/>
    </row>
    <row r="471">
      <c r="A471" s="12"/>
      <c r="B471" s="12"/>
      <c r="C471" s="12"/>
      <c r="D471" s="12"/>
      <c r="E471" s="12"/>
      <c r="F471" s="13"/>
      <c r="G471" s="13"/>
      <c r="H471" s="13"/>
    </row>
    <row r="472">
      <c r="A472" s="12"/>
      <c r="B472" s="12"/>
      <c r="C472" s="12"/>
      <c r="D472" s="12"/>
      <c r="E472" s="12"/>
      <c r="F472" s="13"/>
      <c r="G472" s="13"/>
      <c r="H472" s="13"/>
    </row>
    <row r="473">
      <c r="A473" s="12"/>
      <c r="B473" s="12"/>
      <c r="C473" s="12"/>
      <c r="D473" s="12"/>
      <c r="E473" s="12"/>
      <c r="F473" s="13"/>
      <c r="G473" s="13"/>
      <c r="H473" s="13"/>
    </row>
    <row r="474">
      <c r="A474" s="12"/>
      <c r="B474" s="12"/>
      <c r="C474" s="12"/>
      <c r="D474" s="12"/>
      <c r="E474" s="12"/>
      <c r="F474" s="13"/>
      <c r="G474" s="13"/>
      <c r="H474" s="13"/>
    </row>
    <row r="475">
      <c r="A475" s="12"/>
      <c r="B475" s="12"/>
      <c r="C475" s="12"/>
      <c r="D475" s="12"/>
      <c r="E475" s="12"/>
      <c r="F475" s="13"/>
      <c r="G475" s="13"/>
      <c r="H475" s="13"/>
    </row>
    <row r="476">
      <c r="A476" s="12"/>
      <c r="B476" s="12"/>
      <c r="C476" s="12"/>
      <c r="D476" s="12"/>
      <c r="E476" s="12"/>
      <c r="F476" s="13"/>
      <c r="G476" s="13"/>
      <c r="H476" s="13"/>
    </row>
    <row r="477">
      <c r="A477" s="12"/>
      <c r="B477" s="12"/>
      <c r="C477" s="12"/>
      <c r="D477" s="12"/>
      <c r="E477" s="12"/>
      <c r="F477" s="13"/>
      <c r="G477" s="13"/>
      <c r="H477" s="13"/>
    </row>
    <row r="478">
      <c r="A478" s="12"/>
      <c r="B478" s="12"/>
      <c r="C478" s="12"/>
      <c r="D478" s="12"/>
      <c r="E478" s="12"/>
      <c r="F478" s="13"/>
      <c r="G478" s="13"/>
      <c r="H478" s="13"/>
    </row>
    <row r="479">
      <c r="A479" s="12"/>
      <c r="B479" s="12"/>
      <c r="C479" s="12"/>
      <c r="D479" s="12"/>
      <c r="E479" s="12"/>
      <c r="F479" s="13"/>
      <c r="G479" s="13"/>
      <c r="H479" s="13"/>
    </row>
    <row r="480">
      <c r="A480" s="12"/>
      <c r="B480" s="12"/>
      <c r="C480" s="12"/>
      <c r="D480" s="12"/>
      <c r="E480" s="12"/>
      <c r="F480" s="13"/>
      <c r="G480" s="13"/>
      <c r="H480" s="13"/>
    </row>
    <row r="481">
      <c r="A481" s="12"/>
      <c r="B481" s="12"/>
      <c r="C481" s="12"/>
      <c r="D481" s="12"/>
      <c r="E481" s="12"/>
      <c r="F481" s="13"/>
      <c r="G481" s="13"/>
      <c r="H481" s="13"/>
    </row>
    <row r="482">
      <c r="A482" s="12"/>
      <c r="B482" s="12"/>
      <c r="C482" s="12"/>
      <c r="D482" s="12"/>
      <c r="E482" s="12"/>
      <c r="F482" s="13"/>
      <c r="G482" s="13"/>
      <c r="H482" s="13"/>
    </row>
    <row r="483">
      <c r="A483" s="12"/>
      <c r="B483" s="12"/>
      <c r="C483" s="12"/>
      <c r="D483" s="12"/>
      <c r="E483" s="12"/>
      <c r="F483" s="13"/>
      <c r="G483" s="13"/>
      <c r="H483" s="13"/>
    </row>
    <row r="484">
      <c r="A484" s="12"/>
      <c r="B484" s="12"/>
      <c r="C484" s="12"/>
      <c r="D484" s="12"/>
      <c r="E484" s="12"/>
      <c r="F484" s="13"/>
      <c r="G484" s="13"/>
      <c r="H484" s="13"/>
    </row>
    <row r="485">
      <c r="A485" s="12"/>
      <c r="B485" s="12"/>
      <c r="C485" s="12"/>
      <c r="D485" s="12"/>
      <c r="E485" s="12"/>
      <c r="F485" s="13"/>
      <c r="G485" s="13"/>
      <c r="H485" s="13"/>
    </row>
    <row r="486">
      <c r="A486" s="12"/>
      <c r="B486" s="12"/>
      <c r="C486" s="12"/>
      <c r="D486" s="12"/>
      <c r="E486" s="12"/>
      <c r="F486" s="13"/>
      <c r="G486" s="13"/>
      <c r="H486" s="13"/>
    </row>
    <row r="487">
      <c r="A487" s="12"/>
      <c r="B487" s="12"/>
      <c r="C487" s="12"/>
      <c r="D487" s="12"/>
      <c r="E487" s="12"/>
      <c r="F487" s="13"/>
      <c r="G487" s="13"/>
      <c r="H487" s="13"/>
    </row>
    <row r="488">
      <c r="A488" s="12"/>
      <c r="B488" s="12"/>
      <c r="C488" s="12"/>
      <c r="D488" s="12"/>
      <c r="E488" s="12"/>
      <c r="F488" s="13"/>
      <c r="G488" s="13"/>
      <c r="H488" s="13"/>
    </row>
    <row r="489">
      <c r="A489" s="12"/>
      <c r="B489" s="12"/>
      <c r="C489" s="12"/>
      <c r="D489" s="12"/>
      <c r="E489" s="12"/>
      <c r="F489" s="13"/>
      <c r="G489" s="13"/>
      <c r="H489" s="13"/>
    </row>
    <row r="490">
      <c r="A490" s="12"/>
      <c r="B490" s="12"/>
      <c r="C490" s="12"/>
      <c r="D490" s="12"/>
      <c r="E490" s="12"/>
      <c r="F490" s="13"/>
      <c r="G490" s="13"/>
      <c r="H490" s="13"/>
    </row>
    <row r="491">
      <c r="A491" s="12"/>
      <c r="B491" s="12"/>
      <c r="C491" s="12"/>
      <c r="D491" s="12"/>
      <c r="E491" s="12"/>
      <c r="F491" s="13"/>
      <c r="G491" s="13"/>
      <c r="H491" s="13"/>
    </row>
    <row r="492">
      <c r="A492" s="12"/>
      <c r="B492" s="12"/>
      <c r="C492" s="12"/>
      <c r="D492" s="12"/>
      <c r="E492" s="12"/>
      <c r="F492" s="13"/>
      <c r="G492" s="13"/>
      <c r="H492" s="13"/>
    </row>
    <row r="493">
      <c r="A493" s="12"/>
      <c r="B493" s="12"/>
      <c r="C493" s="12"/>
      <c r="D493" s="12"/>
      <c r="E493" s="12"/>
      <c r="F493" s="13"/>
      <c r="G493" s="13"/>
      <c r="H493" s="13"/>
    </row>
    <row r="494">
      <c r="A494" s="12"/>
      <c r="B494" s="12"/>
      <c r="C494" s="12"/>
      <c r="D494" s="12"/>
      <c r="E494" s="12"/>
      <c r="F494" s="13"/>
      <c r="G494" s="13"/>
      <c r="H494" s="13"/>
    </row>
    <row r="495">
      <c r="A495" s="12"/>
      <c r="B495" s="12"/>
      <c r="C495" s="12"/>
      <c r="D495" s="12"/>
      <c r="E495" s="12"/>
      <c r="F495" s="13"/>
      <c r="G495" s="13"/>
      <c r="H495" s="13"/>
    </row>
    <row r="496">
      <c r="A496" s="12"/>
      <c r="B496" s="12"/>
      <c r="C496" s="12"/>
      <c r="D496" s="12"/>
      <c r="E496" s="12"/>
      <c r="F496" s="13"/>
      <c r="G496" s="13"/>
      <c r="H496" s="13"/>
    </row>
    <row r="497">
      <c r="A497" s="12"/>
      <c r="B497" s="12"/>
      <c r="C497" s="12"/>
      <c r="D497" s="12"/>
      <c r="E497" s="12"/>
      <c r="F497" s="13"/>
      <c r="G497" s="13"/>
      <c r="H497" s="13"/>
    </row>
    <row r="498">
      <c r="A498" s="12"/>
      <c r="B498" s="12"/>
      <c r="C498" s="12"/>
      <c r="D498" s="12"/>
      <c r="E498" s="12"/>
      <c r="F498" s="13"/>
      <c r="G498" s="13"/>
      <c r="H498" s="13"/>
    </row>
    <row r="499">
      <c r="A499" s="12"/>
      <c r="B499" s="12"/>
      <c r="C499" s="12"/>
      <c r="D499" s="12"/>
      <c r="E499" s="12"/>
      <c r="F499" s="13"/>
      <c r="G499" s="13"/>
      <c r="H499" s="13"/>
    </row>
    <row r="500">
      <c r="A500" s="12"/>
      <c r="B500" s="12"/>
      <c r="C500" s="12"/>
      <c r="D500" s="12"/>
      <c r="E500" s="12"/>
      <c r="F500" s="13"/>
      <c r="G500" s="13"/>
      <c r="H500" s="13"/>
    </row>
    <row r="501">
      <c r="A501" s="12"/>
      <c r="B501" s="12"/>
      <c r="C501" s="12"/>
      <c r="D501" s="12"/>
      <c r="E501" s="12"/>
      <c r="F501" s="13"/>
      <c r="G501" s="13"/>
      <c r="H501" s="13"/>
    </row>
    <row r="502">
      <c r="A502" s="12"/>
      <c r="B502" s="12"/>
      <c r="C502" s="12"/>
      <c r="D502" s="12"/>
      <c r="E502" s="12"/>
      <c r="F502" s="13"/>
      <c r="G502" s="13"/>
      <c r="H502" s="13"/>
    </row>
    <row r="503">
      <c r="A503" s="12"/>
      <c r="B503" s="12"/>
      <c r="C503" s="12"/>
      <c r="D503" s="12"/>
      <c r="E503" s="12"/>
      <c r="F503" s="13"/>
      <c r="G503" s="13"/>
      <c r="H503" s="13"/>
    </row>
    <row r="504">
      <c r="A504" s="12"/>
      <c r="B504" s="12"/>
      <c r="C504" s="12"/>
      <c r="D504" s="12"/>
      <c r="E504" s="12"/>
      <c r="F504" s="13"/>
      <c r="G504" s="13"/>
      <c r="H504" s="13"/>
    </row>
    <row r="505">
      <c r="A505" s="12"/>
      <c r="B505" s="12"/>
      <c r="C505" s="12"/>
      <c r="D505" s="12"/>
      <c r="E505" s="12"/>
      <c r="F505" s="13"/>
      <c r="G505" s="13"/>
      <c r="H505" s="13"/>
    </row>
    <row r="506">
      <c r="A506" s="12"/>
      <c r="B506" s="12"/>
      <c r="C506" s="12"/>
      <c r="D506" s="12"/>
      <c r="E506" s="12"/>
      <c r="F506" s="13"/>
      <c r="G506" s="13"/>
      <c r="H506" s="13"/>
    </row>
    <row r="507">
      <c r="A507" s="12"/>
      <c r="B507" s="12"/>
      <c r="C507" s="12"/>
      <c r="D507" s="12"/>
      <c r="E507" s="12"/>
      <c r="F507" s="13"/>
      <c r="G507" s="13"/>
      <c r="H507" s="13"/>
    </row>
    <row r="508">
      <c r="A508" s="12"/>
      <c r="B508" s="12"/>
      <c r="C508" s="12"/>
      <c r="D508" s="12"/>
      <c r="E508" s="12"/>
      <c r="F508" s="13"/>
      <c r="G508" s="13"/>
      <c r="H508" s="13"/>
    </row>
    <row r="509">
      <c r="A509" s="12"/>
      <c r="B509" s="12"/>
      <c r="C509" s="12"/>
      <c r="D509" s="12"/>
      <c r="E509" s="12"/>
      <c r="F509" s="13"/>
      <c r="G509" s="13"/>
      <c r="H509" s="13"/>
    </row>
    <row r="510">
      <c r="A510" s="12"/>
      <c r="B510" s="12"/>
      <c r="C510" s="12"/>
      <c r="D510" s="12"/>
      <c r="E510" s="12"/>
      <c r="F510" s="13"/>
      <c r="G510" s="13"/>
      <c r="H510" s="13"/>
    </row>
    <row r="511">
      <c r="A511" s="12"/>
      <c r="B511" s="12"/>
      <c r="C511" s="12"/>
      <c r="D511" s="12"/>
      <c r="E511" s="12"/>
      <c r="F511" s="13"/>
      <c r="G511" s="13"/>
      <c r="H511" s="13"/>
    </row>
    <row r="512">
      <c r="A512" s="12"/>
      <c r="B512" s="12"/>
      <c r="C512" s="12"/>
      <c r="D512" s="12"/>
      <c r="E512" s="12"/>
      <c r="F512" s="13"/>
      <c r="G512" s="13"/>
      <c r="H512" s="13"/>
    </row>
    <row r="513">
      <c r="A513" s="12"/>
      <c r="B513" s="12"/>
      <c r="C513" s="12"/>
      <c r="D513" s="12"/>
      <c r="E513" s="12"/>
      <c r="F513" s="13"/>
      <c r="G513" s="13"/>
      <c r="H513" s="13"/>
    </row>
    <row r="514">
      <c r="A514" s="12"/>
      <c r="B514" s="12"/>
      <c r="C514" s="12"/>
      <c r="D514" s="12"/>
      <c r="E514" s="12"/>
      <c r="F514" s="13"/>
      <c r="G514" s="13"/>
      <c r="H514" s="13"/>
    </row>
    <row r="515">
      <c r="A515" s="12"/>
      <c r="B515" s="12"/>
      <c r="C515" s="12"/>
      <c r="D515" s="12"/>
      <c r="E515" s="12"/>
      <c r="F515" s="13"/>
      <c r="G515" s="13"/>
      <c r="H515" s="13"/>
    </row>
    <row r="516">
      <c r="A516" s="12"/>
      <c r="B516" s="12"/>
      <c r="C516" s="12"/>
      <c r="D516" s="12"/>
      <c r="E516" s="12"/>
      <c r="F516" s="13"/>
      <c r="G516" s="13"/>
      <c r="H516" s="13"/>
    </row>
    <row r="517">
      <c r="A517" s="12"/>
      <c r="B517" s="12"/>
      <c r="C517" s="12"/>
      <c r="D517" s="12"/>
      <c r="E517" s="12"/>
      <c r="F517" s="13"/>
      <c r="G517" s="13"/>
      <c r="H517" s="13"/>
    </row>
    <row r="518">
      <c r="A518" s="12"/>
      <c r="B518" s="12"/>
      <c r="C518" s="12"/>
      <c r="D518" s="12"/>
      <c r="E518" s="12"/>
      <c r="F518" s="13"/>
      <c r="G518" s="13"/>
      <c r="H518" s="13"/>
    </row>
    <row r="519">
      <c r="A519" s="12"/>
      <c r="B519" s="12"/>
      <c r="C519" s="12"/>
      <c r="D519" s="12"/>
      <c r="E519" s="12"/>
      <c r="F519" s="13"/>
      <c r="G519" s="13"/>
      <c r="H519" s="13"/>
    </row>
    <row r="520">
      <c r="A520" s="12"/>
      <c r="B520" s="12"/>
      <c r="C520" s="12"/>
      <c r="D520" s="12"/>
      <c r="E520" s="12"/>
      <c r="F520" s="13"/>
      <c r="G520" s="13"/>
      <c r="H520" s="13"/>
    </row>
    <row r="521">
      <c r="A521" s="12"/>
      <c r="B521" s="12"/>
      <c r="C521" s="12"/>
      <c r="D521" s="12"/>
      <c r="E521" s="12"/>
      <c r="F521" s="13"/>
      <c r="G521" s="13"/>
      <c r="H521" s="13"/>
    </row>
    <row r="522">
      <c r="A522" s="12"/>
      <c r="B522" s="12"/>
      <c r="C522" s="12"/>
      <c r="D522" s="12"/>
      <c r="E522" s="12"/>
      <c r="F522" s="13"/>
      <c r="G522" s="13"/>
      <c r="H522" s="13"/>
    </row>
    <row r="523">
      <c r="A523" s="12"/>
      <c r="B523" s="12"/>
      <c r="C523" s="12"/>
      <c r="D523" s="12"/>
      <c r="E523" s="12"/>
      <c r="F523" s="13"/>
      <c r="G523" s="13"/>
      <c r="H523" s="13"/>
    </row>
    <row r="524">
      <c r="A524" s="12"/>
      <c r="B524" s="12"/>
      <c r="C524" s="12"/>
      <c r="D524" s="12"/>
      <c r="E524" s="12"/>
      <c r="F524" s="13"/>
      <c r="G524" s="13"/>
      <c r="H524" s="13"/>
    </row>
    <row r="525">
      <c r="A525" s="12"/>
      <c r="B525" s="12"/>
      <c r="C525" s="12"/>
      <c r="D525" s="12"/>
      <c r="E525" s="12"/>
      <c r="F525" s="13"/>
      <c r="G525" s="13"/>
      <c r="H525" s="13"/>
    </row>
    <row r="526">
      <c r="A526" s="12"/>
      <c r="B526" s="12"/>
      <c r="C526" s="12"/>
      <c r="D526" s="12"/>
      <c r="E526" s="12"/>
      <c r="F526" s="13"/>
      <c r="G526" s="13"/>
      <c r="H526" s="13"/>
    </row>
    <row r="527">
      <c r="A527" s="12"/>
      <c r="B527" s="12"/>
      <c r="C527" s="12"/>
      <c r="D527" s="12"/>
      <c r="E527" s="12"/>
      <c r="F527" s="13"/>
      <c r="G527" s="13"/>
      <c r="H527" s="13"/>
    </row>
    <row r="528">
      <c r="A528" s="12"/>
      <c r="B528" s="12"/>
      <c r="C528" s="12"/>
      <c r="D528" s="12"/>
      <c r="E528" s="12"/>
      <c r="F528" s="13"/>
      <c r="G528" s="13"/>
      <c r="H528" s="13"/>
    </row>
    <row r="529">
      <c r="A529" s="12"/>
      <c r="B529" s="12"/>
      <c r="C529" s="12"/>
      <c r="D529" s="12"/>
      <c r="E529" s="12"/>
      <c r="F529" s="13"/>
      <c r="G529" s="13"/>
      <c r="H529" s="13"/>
    </row>
    <row r="530">
      <c r="A530" s="12"/>
      <c r="B530" s="12"/>
      <c r="C530" s="12"/>
      <c r="D530" s="12"/>
      <c r="E530" s="12"/>
      <c r="F530" s="13"/>
      <c r="G530" s="13"/>
      <c r="H530" s="13"/>
    </row>
    <row r="531">
      <c r="A531" s="12"/>
      <c r="B531" s="12"/>
      <c r="C531" s="12"/>
      <c r="D531" s="12"/>
      <c r="E531" s="12"/>
      <c r="F531" s="13"/>
      <c r="G531" s="13"/>
      <c r="H531" s="13"/>
    </row>
    <row r="532">
      <c r="A532" s="12"/>
      <c r="B532" s="12"/>
      <c r="C532" s="12"/>
      <c r="D532" s="12"/>
      <c r="E532" s="12"/>
      <c r="F532" s="13"/>
      <c r="G532" s="13"/>
      <c r="H532" s="13"/>
    </row>
    <row r="533">
      <c r="A533" s="12"/>
      <c r="B533" s="12"/>
      <c r="C533" s="12"/>
      <c r="D533" s="12"/>
      <c r="E533" s="12"/>
      <c r="F533" s="13"/>
      <c r="G533" s="13"/>
      <c r="H533" s="13"/>
    </row>
    <row r="534">
      <c r="A534" s="12"/>
      <c r="B534" s="12"/>
      <c r="C534" s="12"/>
      <c r="D534" s="12"/>
      <c r="E534" s="12"/>
      <c r="F534" s="13"/>
      <c r="G534" s="13"/>
      <c r="H534" s="13"/>
    </row>
    <row r="535">
      <c r="A535" s="12"/>
      <c r="B535" s="12"/>
      <c r="C535" s="12"/>
      <c r="D535" s="12"/>
      <c r="E535" s="12"/>
      <c r="F535" s="13"/>
      <c r="G535" s="13"/>
      <c r="H535" s="13"/>
    </row>
    <row r="536">
      <c r="A536" s="12"/>
      <c r="B536" s="12"/>
      <c r="C536" s="12"/>
      <c r="D536" s="12"/>
      <c r="E536" s="12"/>
      <c r="F536" s="13"/>
      <c r="G536" s="13"/>
      <c r="H536" s="13"/>
    </row>
    <row r="537">
      <c r="A537" s="12"/>
      <c r="B537" s="12"/>
      <c r="C537" s="12"/>
      <c r="D537" s="12"/>
      <c r="E537" s="12"/>
      <c r="F537" s="13"/>
      <c r="G537" s="13"/>
      <c r="H537" s="13"/>
    </row>
    <row r="538">
      <c r="A538" s="12"/>
      <c r="B538" s="12"/>
      <c r="C538" s="12"/>
      <c r="D538" s="12"/>
      <c r="E538" s="12"/>
      <c r="F538" s="13"/>
      <c r="G538" s="13"/>
      <c r="H538" s="13"/>
    </row>
    <row r="539">
      <c r="A539" s="12"/>
      <c r="B539" s="12"/>
      <c r="C539" s="12"/>
      <c r="D539" s="12"/>
      <c r="E539" s="12"/>
      <c r="F539" s="13"/>
      <c r="G539" s="13"/>
      <c r="H539" s="13"/>
    </row>
    <row r="540">
      <c r="A540" s="12"/>
      <c r="B540" s="12"/>
      <c r="C540" s="12"/>
      <c r="D540" s="12"/>
      <c r="E540" s="12"/>
      <c r="F540" s="13"/>
      <c r="G540" s="13"/>
      <c r="H540" s="13"/>
    </row>
    <row r="541">
      <c r="A541" s="12"/>
      <c r="B541" s="12"/>
      <c r="C541" s="12"/>
      <c r="D541" s="12"/>
      <c r="E541" s="12"/>
      <c r="F541" s="13"/>
      <c r="G541" s="13"/>
      <c r="H541" s="13"/>
    </row>
    <row r="542">
      <c r="A542" s="12"/>
      <c r="B542" s="12"/>
      <c r="C542" s="12"/>
      <c r="D542" s="12"/>
      <c r="E542" s="12"/>
      <c r="F542" s="13"/>
      <c r="G542" s="13"/>
      <c r="H542" s="13"/>
    </row>
    <row r="543">
      <c r="A543" s="12"/>
      <c r="B543" s="12"/>
      <c r="C543" s="12"/>
      <c r="D543" s="12"/>
      <c r="E543" s="12"/>
      <c r="F543" s="13"/>
      <c r="G543" s="13"/>
      <c r="H543" s="13"/>
    </row>
    <row r="544">
      <c r="A544" s="12"/>
      <c r="B544" s="12"/>
      <c r="C544" s="12"/>
      <c r="D544" s="12"/>
      <c r="E544" s="12"/>
      <c r="F544" s="13"/>
      <c r="G544" s="13"/>
      <c r="H544" s="13"/>
    </row>
    <row r="545">
      <c r="A545" s="12"/>
      <c r="B545" s="12"/>
      <c r="C545" s="12"/>
      <c r="D545" s="12"/>
      <c r="E545" s="12"/>
      <c r="F545" s="13"/>
      <c r="G545" s="13"/>
      <c r="H545" s="13"/>
    </row>
    <row r="546">
      <c r="A546" s="12"/>
      <c r="B546" s="12"/>
      <c r="C546" s="12"/>
      <c r="D546" s="12"/>
      <c r="E546" s="12"/>
      <c r="F546" s="13"/>
      <c r="G546" s="13"/>
      <c r="H546" s="13"/>
    </row>
    <row r="547">
      <c r="A547" s="12"/>
      <c r="B547" s="12"/>
      <c r="C547" s="12"/>
      <c r="D547" s="12"/>
      <c r="E547" s="12"/>
      <c r="F547" s="13"/>
      <c r="G547" s="13"/>
      <c r="H547" s="13"/>
    </row>
    <row r="548">
      <c r="A548" s="12"/>
      <c r="B548" s="12"/>
      <c r="C548" s="12"/>
      <c r="D548" s="12"/>
      <c r="E548" s="12"/>
      <c r="F548" s="13"/>
      <c r="G548" s="13"/>
      <c r="H548" s="13"/>
    </row>
    <row r="549">
      <c r="A549" s="12"/>
      <c r="B549" s="12"/>
      <c r="C549" s="12"/>
      <c r="D549" s="12"/>
      <c r="E549" s="12"/>
      <c r="F549" s="13"/>
      <c r="G549" s="13"/>
      <c r="H549" s="13"/>
    </row>
    <row r="550">
      <c r="A550" s="12"/>
      <c r="B550" s="12"/>
      <c r="C550" s="12"/>
      <c r="D550" s="12"/>
      <c r="E550" s="12"/>
      <c r="F550" s="13"/>
      <c r="G550" s="13"/>
      <c r="H550" s="13"/>
    </row>
    <row r="551">
      <c r="A551" s="12"/>
      <c r="B551" s="12"/>
      <c r="C551" s="12"/>
      <c r="D551" s="12"/>
      <c r="E551" s="12"/>
      <c r="F551" s="13"/>
      <c r="G551" s="13"/>
      <c r="H551" s="13"/>
    </row>
    <row r="552">
      <c r="A552" s="12"/>
      <c r="B552" s="12"/>
      <c r="C552" s="12"/>
      <c r="D552" s="12"/>
      <c r="E552" s="12"/>
      <c r="F552" s="13"/>
      <c r="G552" s="13"/>
      <c r="H552" s="13"/>
    </row>
    <row r="553">
      <c r="A553" s="12"/>
      <c r="B553" s="12"/>
      <c r="C553" s="12"/>
      <c r="D553" s="12"/>
      <c r="E553" s="12"/>
      <c r="F553" s="13"/>
      <c r="G553" s="13"/>
      <c r="H553" s="13"/>
    </row>
    <row r="554">
      <c r="A554" s="12"/>
      <c r="B554" s="12"/>
      <c r="C554" s="12"/>
      <c r="D554" s="12"/>
      <c r="E554" s="12"/>
      <c r="F554" s="13"/>
      <c r="G554" s="13"/>
      <c r="H554" s="13"/>
    </row>
    <row r="555">
      <c r="A555" s="12"/>
      <c r="B555" s="12"/>
      <c r="C555" s="12"/>
      <c r="D555" s="12"/>
      <c r="E555" s="12"/>
      <c r="F555" s="13"/>
      <c r="G555" s="13"/>
      <c r="H555" s="13"/>
    </row>
    <row r="556">
      <c r="A556" s="12"/>
      <c r="B556" s="12"/>
      <c r="C556" s="12"/>
      <c r="D556" s="12"/>
      <c r="E556" s="12"/>
      <c r="F556" s="13"/>
      <c r="G556" s="13"/>
      <c r="H556" s="13"/>
    </row>
    <row r="557">
      <c r="A557" s="12"/>
      <c r="B557" s="12"/>
      <c r="C557" s="12"/>
      <c r="D557" s="12"/>
      <c r="E557" s="12"/>
      <c r="F557" s="13"/>
      <c r="G557" s="13"/>
      <c r="H557" s="13"/>
    </row>
    <row r="558">
      <c r="A558" s="12"/>
      <c r="B558" s="12"/>
      <c r="C558" s="12"/>
      <c r="D558" s="12"/>
      <c r="E558" s="12"/>
      <c r="F558" s="13"/>
      <c r="G558" s="13"/>
      <c r="H558" s="13"/>
    </row>
    <row r="559">
      <c r="A559" s="12"/>
      <c r="B559" s="12"/>
      <c r="C559" s="12"/>
      <c r="D559" s="12"/>
      <c r="E559" s="12"/>
      <c r="F559" s="13"/>
      <c r="G559" s="13"/>
      <c r="H559" s="13"/>
    </row>
    <row r="560">
      <c r="A560" s="12"/>
      <c r="B560" s="12"/>
      <c r="C560" s="12"/>
      <c r="D560" s="12"/>
      <c r="E560" s="12"/>
      <c r="F560" s="13"/>
      <c r="G560" s="13"/>
      <c r="H560" s="13"/>
    </row>
    <row r="561">
      <c r="A561" s="12"/>
      <c r="B561" s="12"/>
      <c r="C561" s="12"/>
      <c r="D561" s="12"/>
      <c r="E561" s="12"/>
      <c r="F561" s="13"/>
      <c r="G561" s="13"/>
      <c r="H561" s="13"/>
    </row>
    <row r="562">
      <c r="A562" s="12"/>
      <c r="B562" s="12"/>
      <c r="C562" s="12"/>
      <c r="D562" s="12"/>
      <c r="E562" s="12"/>
      <c r="F562" s="13"/>
      <c r="G562" s="13"/>
      <c r="H562" s="13"/>
    </row>
    <row r="563">
      <c r="A563" s="12"/>
      <c r="B563" s="12"/>
      <c r="C563" s="12"/>
      <c r="D563" s="12"/>
      <c r="E563" s="12"/>
      <c r="F563" s="13"/>
      <c r="G563" s="13"/>
      <c r="H563" s="13"/>
    </row>
    <row r="564">
      <c r="A564" s="12"/>
      <c r="B564" s="12"/>
      <c r="C564" s="12"/>
      <c r="D564" s="12"/>
      <c r="E564" s="12"/>
      <c r="F564" s="13"/>
      <c r="G564" s="13"/>
      <c r="H564" s="13"/>
    </row>
    <row r="565">
      <c r="A565" s="12"/>
      <c r="B565" s="12"/>
      <c r="C565" s="12"/>
      <c r="D565" s="12"/>
      <c r="E565" s="12"/>
      <c r="F565" s="13"/>
      <c r="G565" s="13"/>
      <c r="H565" s="13"/>
    </row>
    <row r="566">
      <c r="A566" s="12"/>
      <c r="B566" s="12"/>
      <c r="C566" s="12"/>
      <c r="D566" s="12"/>
      <c r="E566" s="12"/>
      <c r="F566" s="13"/>
      <c r="G566" s="13"/>
      <c r="H566" s="13"/>
    </row>
    <row r="567">
      <c r="A567" s="12"/>
      <c r="B567" s="12"/>
      <c r="C567" s="12"/>
      <c r="D567" s="12"/>
      <c r="E567" s="12"/>
      <c r="F567" s="13"/>
      <c r="G567" s="13"/>
      <c r="H567" s="13"/>
    </row>
    <row r="568">
      <c r="A568" s="12"/>
      <c r="B568" s="12"/>
      <c r="C568" s="12"/>
      <c r="D568" s="12"/>
      <c r="E568" s="12"/>
      <c r="F568" s="13"/>
      <c r="G568" s="13"/>
      <c r="H568" s="13"/>
    </row>
    <row r="569">
      <c r="A569" s="12"/>
      <c r="B569" s="12"/>
      <c r="C569" s="12"/>
      <c r="D569" s="12"/>
      <c r="E569" s="12"/>
      <c r="F569" s="13"/>
      <c r="G569" s="13"/>
      <c r="H569" s="13"/>
    </row>
    <row r="570">
      <c r="A570" s="12"/>
      <c r="B570" s="12"/>
      <c r="C570" s="12"/>
      <c r="D570" s="12"/>
      <c r="E570" s="12"/>
      <c r="F570" s="13"/>
      <c r="G570" s="13"/>
      <c r="H570" s="13"/>
    </row>
    <row r="571">
      <c r="A571" s="12"/>
      <c r="B571" s="12"/>
      <c r="C571" s="12"/>
      <c r="D571" s="12"/>
      <c r="E571" s="12"/>
      <c r="F571" s="13"/>
      <c r="G571" s="13"/>
      <c r="H571" s="13"/>
    </row>
    <row r="572">
      <c r="A572" s="12"/>
      <c r="B572" s="12"/>
      <c r="C572" s="12"/>
      <c r="D572" s="12"/>
      <c r="E572" s="12"/>
      <c r="F572" s="13"/>
      <c r="G572" s="13"/>
      <c r="H572" s="13"/>
    </row>
    <row r="573">
      <c r="A573" s="12"/>
      <c r="B573" s="12"/>
      <c r="C573" s="12"/>
      <c r="D573" s="12"/>
      <c r="E573" s="12"/>
      <c r="F573" s="13"/>
      <c r="G573" s="13"/>
      <c r="H573" s="13"/>
    </row>
    <row r="574">
      <c r="A574" s="12"/>
      <c r="B574" s="12"/>
      <c r="C574" s="12"/>
      <c r="D574" s="12"/>
      <c r="E574" s="12"/>
      <c r="F574" s="13"/>
      <c r="G574" s="13"/>
      <c r="H574" s="13"/>
    </row>
    <row r="575">
      <c r="A575" s="12"/>
      <c r="B575" s="12"/>
      <c r="C575" s="12"/>
      <c r="D575" s="12"/>
      <c r="E575" s="12"/>
      <c r="F575" s="13"/>
      <c r="G575" s="13"/>
      <c r="H575" s="13"/>
    </row>
    <row r="576">
      <c r="A576" s="12"/>
      <c r="B576" s="12"/>
      <c r="C576" s="12"/>
      <c r="D576" s="12"/>
      <c r="E576" s="12"/>
      <c r="F576" s="13"/>
      <c r="G576" s="13"/>
      <c r="H576" s="13"/>
    </row>
    <row r="577">
      <c r="A577" s="12"/>
      <c r="B577" s="12"/>
      <c r="C577" s="12"/>
      <c r="D577" s="12"/>
      <c r="E577" s="12"/>
      <c r="F577" s="13"/>
      <c r="G577" s="13"/>
      <c r="H577" s="13"/>
    </row>
    <row r="578">
      <c r="A578" s="12"/>
      <c r="B578" s="12"/>
      <c r="C578" s="12"/>
      <c r="D578" s="12"/>
      <c r="E578" s="12"/>
      <c r="F578" s="13"/>
      <c r="G578" s="13"/>
      <c r="H578" s="13"/>
    </row>
    <row r="579">
      <c r="A579" s="12"/>
      <c r="B579" s="12"/>
      <c r="C579" s="12"/>
      <c r="D579" s="12"/>
      <c r="E579" s="12"/>
      <c r="F579" s="13"/>
      <c r="G579" s="13"/>
      <c r="H579" s="13"/>
    </row>
    <row r="580">
      <c r="A580" s="12"/>
      <c r="B580" s="12"/>
      <c r="C580" s="12"/>
      <c r="D580" s="12"/>
      <c r="E580" s="12"/>
      <c r="F580" s="13"/>
      <c r="G580" s="13"/>
      <c r="H580" s="13"/>
    </row>
    <row r="581">
      <c r="A581" s="12"/>
      <c r="B581" s="12"/>
      <c r="C581" s="12"/>
      <c r="D581" s="12"/>
      <c r="E581" s="12"/>
      <c r="F581" s="13"/>
      <c r="G581" s="13"/>
      <c r="H581" s="13"/>
    </row>
    <row r="582">
      <c r="A582" s="12"/>
      <c r="B582" s="12"/>
      <c r="C582" s="12"/>
      <c r="D582" s="12"/>
      <c r="E582" s="12"/>
      <c r="F582" s="13"/>
      <c r="G582" s="13"/>
      <c r="H582" s="13"/>
    </row>
    <row r="583">
      <c r="A583" s="12"/>
      <c r="B583" s="12"/>
      <c r="C583" s="12"/>
      <c r="D583" s="12"/>
      <c r="E583" s="12"/>
      <c r="F583" s="13"/>
      <c r="G583" s="13"/>
      <c r="H583" s="13"/>
    </row>
    <row r="584">
      <c r="A584" s="12"/>
      <c r="B584" s="12"/>
      <c r="C584" s="12"/>
      <c r="D584" s="12"/>
      <c r="E584" s="12"/>
      <c r="F584" s="13"/>
      <c r="G584" s="13"/>
      <c r="H584" s="13"/>
    </row>
    <row r="585">
      <c r="A585" s="12"/>
      <c r="B585" s="12"/>
      <c r="C585" s="12"/>
      <c r="D585" s="12"/>
      <c r="E585" s="12"/>
      <c r="F585" s="13"/>
      <c r="G585" s="13"/>
      <c r="H585" s="13"/>
    </row>
    <row r="586">
      <c r="A586" s="12"/>
      <c r="B586" s="12"/>
      <c r="C586" s="12"/>
      <c r="D586" s="12"/>
      <c r="E586" s="12"/>
      <c r="F586" s="13"/>
      <c r="G586" s="13"/>
      <c r="H586" s="13"/>
    </row>
    <row r="587">
      <c r="A587" s="12"/>
      <c r="B587" s="12"/>
      <c r="C587" s="12"/>
      <c r="D587" s="12"/>
      <c r="E587" s="12"/>
      <c r="F587" s="13"/>
      <c r="G587" s="13"/>
      <c r="H587" s="13"/>
    </row>
    <row r="588">
      <c r="A588" s="12"/>
      <c r="B588" s="12"/>
      <c r="C588" s="12"/>
      <c r="D588" s="12"/>
      <c r="E588" s="12"/>
      <c r="F588" s="13"/>
      <c r="G588" s="13"/>
      <c r="H588" s="13"/>
    </row>
    <row r="589">
      <c r="A589" s="12"/>
      <c r="B589" s="12"/>
      <c r="C589" s="12"/>
      <c r="D589" s="12"/>
      <c r="E589" s="12"/>
      <c r="F589" s="13"/>
      <c r="G589" s="13"/>
      <c r="H589" s="13"/>
    </row>
    <row r="590">
      <c r="A590" s="12"/>
      <c r="B590" s="12"/>
      <c r="C590" s="12"/>
      <c r="D590" s="12"/>
      <c r="E590" s="12"/>
      <c r="F590" s="13"/>
      <c r="G590" s="13"/>
      <c r="H590" s="13"/>
    </row>
    <row r="591">
      <c r="A591" s="12"/>
      <c r="B591" s="12"/>
      <c r="C591" s="12"/>
      <c r="D591" s="12"/>
      <c r="E591" s="12"/>
      <c r="F591" s="13"/>
      <c r="G591" s="13"/>
      <c r="H591" s="13"/>
    </row>
    <row r="592">
      <c r="A592" s="12"/>
      <c r="B592" s="12"/>
      <c r="C592" s="12"/>
      <c r="D592" s="12"/>
      <c r="E592" s="12"/>
      <c r="F592" s="13"/>
      <c r="G592" s="13"/>
      <c r="H592" s="13"/>
    </row>
    <row r="593">
      <c r="A593" s="12"/>
      <c r="B593" s="12"/>
      <c r="C593" s="12"/>
      <c r="D593" s="12"/>
      <c r="E593" s="12"/>
      <c r="F593" s="13"/>
      <c r="G593" s="13"/>
      <c r="H593" s="13"/>
    </row>
    <row r="594">
      <c r="A594" s="12"/>
      <c r="B594" s="12"/>
      <c r="C594" s="12"/>
      <c r="D594" s="12"/>
      <c r="E594" s="12"/>
      <c r="F594" s="13"/>
      <c r="G594" s="13"/>
      <c r="H594" s="13"/>
    </row>
    <row r="595">
      <c r="A595" s="12"/>
      <c r="B595" s="12"/>
      <c r="C595" s="12"/>
      <c r="D595" s="12"/>
      <c r="E595" s="12"/>
      <c r="F595" s="13"/>
      <c r="G595" s="13"/>
      <c r="H595" s="13"/>
    </row>
    <row r="596">
      <c r="A596" s="12"/>
      <c r="B596" s="12"/>
      <c r="C596" s="12"/>
      <c r="D596" s="12"/>
      <c r="E596" s="12"/>
      <c r="F596" s="13"/>
      <c r="G596" s="13"/>
      <c r="H596" s="13"/>
    </row>
    <row r="597">
      <c r="A597" s="12"/>
      <c r="B597" s="12"/>
      <c r="C597" s="12"/>
      <c r="D597" s="12"/>
      <c r="E597" s="12"/>
      <c r="F597" s="13"/>
      <c r="G597" s="13"/>
      <c r="H597" s="13"/>
    </row>
    <row r="598">
      <c r="A598" s="12"/>
      <c r="B598" s="12"/>
      <c r="C598" s="12"/>
      <c r="D598" s="12"/>
      <c r="E598" s="12"/>
      <c r="F598" s="13"/>
      <c r="G598" s="13"/>
      <c r="H598" s="13"/>
    </row>
  </sheetData>
  <conditionalFormatting sqref="Z1:AE1">
    <cfRule type="expression" dxfId="0" priority="1">
      <formula>$AA1="済"</formula>
    </cfRule>
  </conditionalFormatting>
  <conditionalFormatting sqref="E1">
    <cfRule type="containsText" dxfId="1" priority="2" operator="containsText" text="必須">
      <formula>NOT(ISERROR(SEARCH(("必須"),(E1))))</formula>
    </cfRule>
  </conditionalFormatting>
  <conditionalFormatting sqref="E1 E3">
    <cfRule type="containsText" dxfId="2" priority="3" operator="containsText" text="必須">
      <formula>NOT(ISERROR(SEARCH(("必須"),(E1))))</formula>
    </cfRule>
  </conditionalFormatting>
  <conditionalFormatting sqref="A1:H598">
    <cfRule type="expression" dxfId="0" priority="4">
      <formula>$A1="済"</formula>
    </cfRule>
  </conditionalFormatting>
  <conditionalFormatting sqref="A1:H598 Z1:AE1">
    <cfRule type="expression" dxfId="0" priority="5">
      <formula>$E1="不要"</formula>
    </cfRule>
  </conditionalFormatting>
  <conditionalFormatting sqref="E1:E598">
    <cfRule type="expression" dxfId="2" priority="6">
      <formula>$E1="必須"</formula>
    </cfRule>
  </conditionalFormatting>
  <dataValidations>
    <dataValidation type="list" allowBlank="1" showErrorMessage="1" sqref="H7">
      <formula1>'診断(フロー)情報'!$P:$P</formula1>
    </dataValidation>
    <dataValidation type="list" allowBlank="1" showErrorMessage="1" sqref="B11 B18 B30 B43 B56 B69 B82 B95 B108 B121 B134 B147 B160 B180 B182:B184 B187 B189:B191 B194 B196:B198 B201 B203:B205 B208 B210:B212 B215 B217:B219 B222 B224:B226 B229 B231:B233 B236 B238:B240 B243 B245:B247 B250 B252:B254 B257 B259:B261 B264 B266:B268 B271 B273:B275 B278 B280:B282 B285 B287:B289 B292 B294:B296 B299 B301:B303 B306 B308:B310 B313 B315:B317 B320 B322:B324 B327 B329:B331 B334 B336:B338 B341 B343:B345 B348 B350:B352 B355 B357:B359 B362 B364:B366 B369 B371:B373 B376 B378:B380 B383 B385:B387 B390 B392:B394">
      <formula1>"する,しない"</formula1>
    </dataValidation>
    <dataValidation type="list" allowBlank="1" showErrorMessage="1" sqref="B26">
      <formula1>'診断(フロー)情報'!$O:$O</formula1>
    </dataValidation>
    <dataValidation type="list" allowBlank="1" showErrorMessage="1" sqref="H32 H45 H58 H71 H84 H97 H110 H123 H136 H149 H162">
      <formula1>"選択肢に画像を設定する,選択肢に画像を設定しない"</formula1>
    </dataValidation>
    <dataValidation type="list" allowBlank="1" showErrorMessage="1" sqref="A6:A18 A23 A29:A32 A34:A45 A47:A58 A60:A71 A73:A84 A86:A97 A99:A110 A112:A123 A125:A136 A138:A149 A151:A162 A164:A172 A178:A395">
      <formula1>"未完了,済"</formula1>
    </dataValidation>
    <dataValidation type="list" allowBlank="1" showErrorMessage="1" sqref="H12:H13">
      <formula1>"指定しない,指定する"</formula1>
    </dataValidation>
    <dataValidation type="list" allowBlank="1" showErrorMessage="1" sqref="B175">
      <formula1>'診断(フロー)情報'!$N:$N</formula1>
    </dataValidation>
    <dataValidation type="list" allowBlank="1" showErrorMessage="1" sqref="H23">
      <formula1>"制限なし,診断参加権のある会員のみ閲覧可"</formula1>
    </dataValidation>
    <dataValidation type="list" allowBlank="1" showErrorMessage="1" sqref="D33 D46 D59 D72 D85 D98 D111 D124 D137 D150 D163">
      <formula1>"2,3,4"</formula1>
    </dataValidation>
    <dataValidation type="list" allowBlank="1" showErrorMessage="1" sqref="H18">
      <formula1>"ON,OFF"</formula1>
    </dataValidation>
  </dataValidations>
  <hyperlinks>
    <hyperlink r:id="rId1" ref="G8"/>
    <hyperlink r:id="rId2" ref="G11"/>
    <hyperlink r:id="rId3" ref="G182"/>
    <hyperlink r:id="rId4" ref="G189"/>
    <hyperlink r:id="rId5" ref="G196"/>
    <hyperlink r:id="rId6" ref="G203"/>
    <hyperlink r:id="rId7" ref="G210"/>
    <hyperlink r:id="rId8" ref="G217"/>
    <hyperlink r:id="rId9" ref="G224"/>
    <hyperlink r:id="rId10" ref="G231"/>
    <hyperlink r:id="rId11" ref="G238"/>
    <hyperlink r:id="rId12" ref="G245"/>
    <hyperlink r:id="rId13" ref="G252"/>
    <hyperlink r:id="rId14" ref="G259"/>
    <hyperlink r:id="rId15" ref="G266"/>
    <hyperlink r:id="rId16" ref="G273"/>
    <hyperlink r:id="rId17" ref="G280"/>
    <hyperlink r:id="rId18" ref="G287"/>
    <hyperlink r:id="rId19" ref="G294"/>
    <hyperlink r:id="rId20" ref="G301"/>
    <hyperlink r:id="rId21" ref="G308"/>
    <hyperlink r:id="rId22" ref="G315"/>
    <hyperlink r:id="rId23" ref="G322"/>
    <hyperlink r:id="rId24" ref="G329"/>
    <hyperlink r:id="rId25" ref="G336"/>
    <hyperlink r:id="rId26" ref="G343"/>
    <hyperlink r:id="rId27" ref="G350"/>
    <hyperlink r:id="rId28" ref="G357"/>
    <hyperlink r:id="rId29" ref="G364"/>
    <hyperlink r:id="rId30" ref="G371"/>
    <hyperlink r:id="rId31" ref="G378"/>
    <hyperlink r:id="rId32" ref="G385"/>
    <hyperlink r:id="rId33" ref="G392"/>
  </hyperlinks>
  <drawing r:id="rId34"/>
</worksheet>
</file>