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診断(フロー)情報" sheetId="1" r:id="rId4"/>
    <sheet state="visible" name="診断(タイプ別-リッカート尺度)情報" sheetId="2" r:id="rId5"/>
    <sheet state="visible" name="診断(タイプ別)情報2" sheetId="3" r:id="rId6"/>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D5">
      <text>
        <t xml:space="preserve">任意</t>
      </text>
    </comment>
    <comment authorId="0" ref="AE5">
      <text>
        <t xml:space="preserve">任意</t>
      </text>
    </comment>
    <comment authorId="0" ref="AF5">
      <text>
        <t xml:space="preserve">任意</t>
      </text>
    </comment>
    <comment authorId="0" ref="AG5">
      <text>
        <t xml:space="preserve">任意</t>
      </text>
    </comment>
    <comment authorId="0" ref="AJ5">
      <text>
        <t xml:space="preserve">on：シェアした後、アクセス可能
off：シェアした後、権限のある人だけ、アクセス可能
</t>
      </text>
    </comment>
    <comment authorId="0" ref="AK5">
      <text>
        <t xml:space="preserve">min：1
max：100</t>
      </text>
    </comment>
    <comment authorId="0" ref="AS5">
      <text>
        <t xml:space="preserve">on:表示
off:非表示</t>
      </text>
    </comment>
    <comment authorId="0" ref="AT5">
      <text>
        <t xml:space="preserve">任意</t>
      </text>
    </comment>
    <comment authorId="0" ref="AU5">
      <text>
        <t xml:space="preserve">任意</t>
      </text>
    </comment>
    <comment authorId="0" ref="AD34">
      <text>
        <t xml:space="preserve">記載しなければ、テンプレートの表示順で表示する</t>
      </text>
    </comment>
    <comment authorId="0" ref="AG34">
      <text>
        <t xml:space="preserve">任意</t>
      </text>
    </comment>
    <comment authorId="0" ref="AN34">
      <text>
        <t xml:space="preserve">記載しなければ、テンプレートの表示順で表示する</t>
      </text>
    </comment>
    <comment authorId="0" ref="AP34">
      <text>
        <t xml:space="preserve">任意</t>
      </text>
    </comment>
    <comment authorId="0" ref="AQ34">
      <text>
        <t xml:space="preserve">結果へ遷移する場合、0を設定する</t>
      </text>
    </comment>
    <comment authorId="0" ref="AR34">
      <text>
        <t xml:space="preserve">設問へ遷移する場合、0を設定する</t>
      </text>
    </comment>
    <comment authorId="0" ref="AD740">
      <text>
        <t xml:space="preserve">記入しなければ、デフォルトテンプレートを設定する</t>
      </text>
    </comment>
    <comment authorId="0" ref="AF740">
      <text>
        <t xml:space="preserve">任意</t>
      </text>
    </comment>
    <comment authorId="0" ref="AH740">
      <text>
        <t xml:space="preserve">任意</t>
      </text>
    </comment>
    <comment authorId="0" ref="AI740">
      <text>
        <t xml:space="preserve">シェア可：on
シェア否：off</t>
      </text>
    </comment>
    <comment authorId="0" ref="AJ740">
      <text>
        <t xml:space="preserve">シェア要の場合、必須
x：twitter
url:url
all:twitterとurl</t>
      </text>
    </comment>
    <comment authorId="0" ref="AK740">
      <text>
        <t xml:space="preserve">シェア要の場合、必須</t>
      </text>
    </comment>
    <comment authorId="0" ref="AL740">
      <text>
        <t xml:space="preserve">シェア要の場合、必須</t>
      </text>
    </comment>
    <comment authorId="0" ref="AM740">
      <text>
        <t xml:space="preserve">シェア要の場合、必須</t>
      </text>
    </comment>
    <comment authorId="0" ref="AN740">
      <text>
        <t xml:space="preserve">アクション表示可：on
アクション表示否：off</t>
      </text>
    </comment>
    <comment authorId="0" ref="AO740">
      <text>
        <t xml:space="preserve">アクション表示要の場合、必須</t>
      </text>
    </comment>
    <comment authorId="0" ref="AU740">
      <text>
        <t xml:space="preserve">記載しなければ、テンプレートの表示順で表示する</t>
      </text>
    </comment>
    <comment authorId="0" ref="AX740">
      <text>
        <t xml:space="preserve">画像：image
ボタン：text
</t>
      </text>
    </comment>
    <comment authorId="0" ref="AY740">
      <text>
        <t xml:space="preserve">アクション種別はボタンの場合、必須</t>
      </text>
    </comment>
    <comment authorId="0" ref="AZ740">
      <text>
        <t xml:space="preserve">アクション種別は画像の場合、必須</t>
      </text>
    </comment>
  </commentList>
</comments>
</file>

<file path=xl/sharedStrings.xml><?xml version="1.0" encoding="utf-8"?>
<sst xmlns="http://schemas.openxmlformats.org/spreadsheetml/2006/main" count="13542" uniqueCount="320">
  <si>
    <t>注意</t>
  </si>
  <si>
    <t>画像や文言の差し替えにはおよそ3営業日が必要です。
以下は、一度登録すると同一URLで差し替えができません(別URLの発行が必要です)
１．出題形式：選択した形式で固定
２．診断種別：選択した種別で固定
３．設問数・選択肢設定：設問・選択肢の追加と削除、点数配分は変更不可(文言の変更は可)
４．結果数設定：結果の追加と削除、点数範囲の変更不可</t>
  </si>
  <si>
    <t>なし</t>
  </si>
  <si>
    <t>基本情報</t>
  </si>
  <si>
    <t>▼デモ版設定・記入例▼</t>
  </si>
  <si>
    <t>▼ご提供原稿・素材▼</t>
  </si>
  <si>
    <t>完了</t>
  </si>
  <si>
    <t>利用有無</t>
  </si>
  <si>
    <t>項目</t>
  </si>
  <si>
    <t>表示場所/影響範囲</t>
  </si>
  <si>
    <t>項目設定</t>
  </si>
  <si>
    <t>備考</t>
  </si>
  <si>
    <t>仮画像・原稿</t>
  </si>
  <si>
    <t>画像・原稿</t>
  </si>
  <si>
    <t>文字数</t>
  </si>
  <si>
    <t>最大</t>
  </si>
  <si>
    <t>■基本情報</t>
  </si>
  <si>
    <t>未完了</t>
  </si>
  <si>
    <t>-</t>
  </si>
  <si>
    <t>企画タイトル</t>
  </si>
  <si>
    <t>全体</t>
  </si>
  <si>
    <t>必須</t>
  </si>
  <si>
    <t>100文字以内で設定ができます</t>
  </si>
  <si>
    <t>診断ID</t>
  </si>
  <si>
    <t>会社名</t>
  </si>
  <si>
    <t>企画説明文</t>
  </si>
  <si>
    <t>診断開始時間</t>
  </si>
  <si>
    <t>診断終了時間</t>
  </si>
  <si>
    <t>公開時間</t>
  </si>
  <si>
    <t>PCトップ画像</t>
  </si>
  <si>
    <t>SPトップ画像</t>
  </si>
  <si>
    <t>シェアステータス</t>
  </si>
  <si>
    <t>診断上限回数</t>
  </si>
  <si>
    <t>PC画面背景画像</t>
  </si>
  <si>
    <t>SP画面背景画像</t>
  </si>
  <si>
    <t>「診断をはじめる」ボタンの背景色</t>
  </si>
  <si>
    <t>「診断をはじめる」ボタンの文字色</t>
  </si>
  <si>
    <t>各設問の回答選択ボタンの背景色</t>
  </si>
  <si>
    <t>各設問の回答選択ボタンの文字色</t>
  </si>
  <si>
    <t>各設問文の文字色</t>
  </si>
  <si>
    <t>フッターの表示</t>
  </si>
  <si>
    <t>トップ画面テンプレート</t>
  </si>
  <si>
    <t>回答画面テンプレート</t>
  </si>
  <si>
    <t>LINE友達限定にする</t>
  </si>
  <si>
    <t>LINE友達限定を必須条件にする</t>
  </si>
  <si>
    <t>企画タイトルの表示</t>
  </si>
  <si>
    <t>診断トップページ</t>
  </si>
  <si>
    <t>企画タイトルを診断トップ画面に表示をする場合はON、しない場合はOFFを選択してください。</t>
  </si>
  <si>
    <t>OFF</t>
  </si>
  <si>
    <t>同一ユーザーが参加できる上限数を設定することができます。
1-100の間で設定ができます。</t>
  </si>
  <si>
    <t>PC側トップ画像</t>
  </si>
  <si>
    <t>フォーマット：PNGまたはJPG
ファイル容量上限：2MB
ファイル名：半角英数字のみ</t>
  </si>
  <si>
    <r>
      <rPr/>
      <t xml:space="preserve">以下サンプル診断のトップ画像の大きさが「600×400」です。
</t>
    </r>
    <r>
      <rPr>
        <color rgb="FF1155CC"/>
        <u/>
      </rPr>
      <t>https://ft-prod.metabadgenft.com/diagnosis/top?id=6000047</t>
    </r>
  </si>
  <si>
    <t>しない</t>
  </si>
  <si>
    <t>モバイル端末側トップ画像</t>
  </si>
  <si>
    <t>フォーマット：PNGまたはJPG
ファイル容量上限：2MB
ファイル名：半角英数字のみ
不要の場合は、PCで設定した背景が反映されます</t>
  </si>
  <si>
    <t>PC側背景画像</t>
  </si>
  <si>
    <t>モバイル端末側背景画像</t>
  </si>
  <si>
    <t>1,000文字以内で設定ができます</t>
  </si>
  <si>
    <r>
      <rPr>
        <rFont val="Arial"/>
      </rPr>
      <t xml:space="preserve">以下サンプル診断のトップに表示されている「あなたは何が得意なプランナー？」が企画説明文箇所です。
</t>
    </r>
    <r>
      <rPr>
        <rFont val="Arial"/>
        <color rgb="FF1155CC"/>
        <u/>
      </rPr>
      <t>https://ft-prod.metabadgenft.com/diagnosis/top?id=6000047</t>
    </r>
  </si>
  <si>
    <t>企画説明文の装飾</t>
  </si>
  <si>
    <t>文字配置：中央揃え
文字サイズ：14pt
文字色：黒 など</t>
  </si>
  <si>
    <t>診断公開の日時指定
(Webページ表示のタイミング)</t>
  </si>
  <si>
    <t>指定しない場合は即時公開となります。</t>
  </si>
  <si>
    <t>公開日時：</t>
  </si>
  <si>
    <t>診断期間の日時指定
(開始・終了日時指定)</t>
  </si>
  <si>
    <t>「クイズをはじめる」ボタンの活性・非活性のタイミングを指定できます
クイズの公開期間、開始日、終了日を指定または指定をしないことができます。
「診断公開の日時指定」よりも「診断機関の日時指定」の設定が後の場合、トップページは表示されますがクイズへの参加が設定日時まで行うことができません。</t>
  </si>
  <si>
    <t xml:space="preserve">公開日時：
終了日時：
</t>
  </si>
  <si>
    <t>診断期間の日時指定
(開始日時指定)</t>
  </si>
  <si>
    <t>同上</t>
  </si>
  <si>
    <t>診断期間の日時指定
(終了日時指定)</t>
  </si>
  <si>
    <t>終了日時：</t>
  </si>
  <si>
    <t>「診断をはじめる」ボタン色</t>
  </si>
  <si>
    <t>[色指定]
カラーコード指定(例：#000000)</t>
  </si>
  <si>
    <t>#518299</t>
  </si>
  <si>
    <t>「診断をはじめる」ボタン文字色</t>
  </si>
  <si>
    <t>#FFFFFF</t>
  </si>
  <si>
    <t>「各設問の回答」ボタン色</t>
  </si>
  <si>
    <t>「各設問の回答」ボタン文字色</t>
  </si>
  <si>
    <t>各設問分の文字色</t>
  </si>
  <si>
    <t>設問ページ</t>
  </si>
  <si>
    <t>#000000</t>
  </si>
  <si>
    <t>フッター表示の場合はB列「する」を選択します</t>
  </si>
  <si>
    <t>フロー診断-診断種類選択</t>
  </si>
  <si>
    <t>診断結果の閲覧制限</t>
  </si>
  <si>
    <t>結果ページ</t>
  </si>
  <si>
    <t>制限なし(しない)：
共有されたURLから結果ページにアクセスができます。
診断参加権のある会員のみ閲覧可(する)：
会員登録しているユーザーのみ結果ページへのアクセスが可能にできます。</t>
  </si>
  <si>
    <t>設問数</t>
  </si>
  <si>
    <t>※設問・選択肢の追加と削除、点数配分は変更不可(文言の変更は可)</t>
  </si>
  <si>
    <t>結果数</t>
  </si>
  <si>
    <t>※結果の追加と削除、点数範囲の変更不可</t>
  </si>
  <si>
    <t>■設問</t>
  </si>
  <si>
    <t>■選択肢</t>
  </si>
  <si>
    <t>設問・回答設定</t>
  </si>
  <si>
    <t>設問ID</t>
  </si>
  <si>
    <t>ソートID</t>
  </si>
  <si>
    <t>設問内容</t>
  </si>
  <si>
    <t>設問内容の表示様式</t>
  </si>
  <si>
    <t>設問画像</t>
  </si>
  <si>
    <t>選択肢の列数</t>
  </si>
  <si>
    <t>選択肢ID</t>
  </si>
  <si>
    <t>選択肢の表示テキスト</t>
  </si>
  <si>
    <t>選択肢画像</t>
  </si>
  <si>
    <t>遷移設問ID</t>
  </si>
  <si>
    <t>遷移結果ID</t>
  </si>
  <si>
    <t>する</t>
  </si>
  <si>
    <t>設問文の装飾</t>
  </si>
  <si>
    <t>すべての設問に指定した装飾が反映されます</t>
  </si>
  <si>
    <t>選択肢のカラム数</t>
  </si>
  <si>
    <t>すべての設問ページの選択肢で、選択肢したカラム数が反映されます。</t>
  </si>
  <si>
    <t>選択肢
1：1列
2：2列</t>
  </si>
  <si>
    <t>設問</t>
  </si>
  <si>
    <t>50文字以内で設定ができます</t>
  </si>
  <si>
    <t>選択肢のイメージ画像</t>
  </si>
  <si>
    <t>選択肢に画像を表示する場合はB列「する」を選択します</t>
  </si>
  <si>
    <t>選択肢数</t>
  </si>
  <si>
    <t>遷移先の設問</t>
  </si>
  <si>
    <t>選択肢1</t>
  </si>
  <si>
    <t>14文字以内で設定ができます
画面に表示されるのは選択肢1と5のみです</t>
  </si>
  <si>
    <t>選択肢2</t>
  </si>
  <si>
    <t>選択肢3</t>
  </si>
  <si>
    <t>選択肢4</t>
  </si>
  <si>
    <t>選択肢5</t>
  </si>
  <si>
    <t>■結果</t>
  </si>
  <si>
    <t>■アクション</t>
  </si>
  <si>
    <t>ランク設定</t>
  </si>
  <si>
    <t>結果ID</t>
  </si>
  <si>
    <t>テンプレートID</t>
  </si>
  <si>
    <t>結果名称</t>
  </si>
  <si>
    <t>リード文</t>
  </si>
  <si>
    <t>説明文</t>
  </si>
  <si>
    <t>結果画像</t>
  </si>
  <si>
    <t>シェア要否</t>
  </si>
  <si>
    <t>シェア種別</t>
  </si>
  <si>
    <t>シェア文字</t>
  </si>
  <si>
    <t>「診断をはじめる」のリンク先</t>
  </si>
  <si>
    <t>「診断をはじめる」のリンク先ー任意ページのURL</t>
  </si>
  <si>
    <t>アクション表示要否</t>
  </si>
  <si>
    <t>アクションタイトル</t>
  </si>
  <si>
    <t>アクション名</t>
  </si>
  <si>
    <t>アクションURL</t>
  </si>
  <si>
    <t>アクションタイプ</t>
  </si>
  <si>
    <t>アクション文字</t>
  </si>
  <si>
    <t>アクション画像</t>
  </si>
  <si>
    <r>
      <rPr>
        <rFont val="Arial"/>
        <color theme="1"/>
      </rPr>
      <t xml:space="preserve">フォーマット：PNGまたはJPG
ファイル容量上限：2MB
ファイル名：半角英数字のみ
</t>
    </r>
    <r>
      <rPr>
        <rFont val="Arial"/>
        <b/>
        <color rgb="FFFF0000"/>
      </rPr>
      <t>Xで共有する場合の推奨サイズ：1,200px × 630px</t>
    </r>
  </si>
  <si>
    <r>
      <rPr>
        <color rgb="FF000000"/>
      </rPr>
      <t xml:space="preserve">以下サンプル診断のトップ画像の大きさが「2040×1360」です。
</t>
    </r>
    <r>
      <rPr>
        <color rgb="FF1155CC"/>
        <u/>
      </rPr>
      <t>https://ft-prod.metabadgenft.com/diagnosis/result?id=6000078&amp;principal=akc61z84995310</t>
    </r>
  </si>
  <si>
    <t>共有機能(サイトURL)</t>
  </si>
  <si>
    <t>結果ページに共有リンクを設置するか選択ができます。</t>
  </si>
  <si>
    <t>共有機能(Xシェア)</t>
  </si>
  <si>
    <t>結果ページにXの共有リンクを設置するか選択ができます(120文字以内)。
記載いただいた内容が120文字以内でも、投稿時に文字数を超える可能性があります。その際は別途、文字数の調整をお願いいたします。</t>
  </si>
  <si>
    <t>リンク数</t>
  </si>
  <si>
    <t>個別設定</t>
  </si>
  <si>
    <t>※結果ページにリンクを最大8つまで設置することができます。リンクが全ての結果ページで共通の場合は、「ランク(結果)1」のみ記入してください。</t>
  </si>
  <si>
    <t>リンクリード文</t>
  </si>
  <si>
    <t>20文字以内で設定ができます</t>
  </si>
  <si>
    <t>20文字以内で設定ができます。
リンク名は画面には表示されないため、「結果～タイプ：リンク名」のようにどの結果のリンクかが分かるように記載をお願いします。</t>
  </si>
  <si>
    <t>遷移先のURLを指定できます</t>
  </si>
  <si>
    <t>画像の場合、画像ファイルと名称を以下に記載</t>
  </si>
  <si>
    <t>リンクの表示形式を「ボタン(文字表示)」か「画像」を選択することができます。</t>
  </si>
  <si>
    <t>画像</t>
  </si>
  <si>
    <t>画像：
画像名称：</t>
  </si>
  <si>
    <r>
      <rPr>
        <color rgb="FF000000"/>
      </rPr>
      <t xml:space="preserve">以下サンプル診断のトップ画像の大きさが「2040×1360」です。
</t>
    </r>
    <r>
      <rPr>
        <color rgb="FF1155CC"/>
        <u/>
      </rPr>
      <t>https://ft-prod.metabadgenft.com/diagnosis/result?id=6000078&amp;principal=akc61z84995310</t>
    </r>
  </si>
  <si>
    <t>他の結果と共通</t>
  </si>
  <si>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</si>
  <si>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</si>
  <si>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</si>
  <si>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</si>
  <si>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</si>
  <si>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</si>
  <si>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</si>
  <si>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</si>
  <si>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</si>
  <si>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</si>
  <si>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</si>
  <si>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</si>
  <si>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</si>
  <si>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</si>
  <si>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</si>
  <si>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</si>
  <si>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</si>
  <si>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</si>
  <si>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</si>
  <si>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</si>
  <si>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</si>
  <si>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</si>
  <si>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</si>
  <si>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</si>
  <si>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</si>
  <si>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</si>
  <si>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</si>
  <si>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</si>
  <si>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</si>
  <si>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</si>
  <si>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t>off</t>
  </si>
  <si>
    <t>PC画面トップ画像</t>
  </si>
  <si>
    <t>SP画面トップ画像</t>
  </si>
  <si>
    <t>設問タイプ</t>
  </si>
  <si>
    <t>設問表示方式</t>
  </si>
  <si>
    <t>degree</t>
  </si>
  <si>
    <t>multiple</t>
  </si>
  <si>
    <r>
      <rPr/>
      <t xml:space="preserve">以下サンプル診断のトップ画像の大きさが「600×400」です。
</t>
    </r>
    <r>
      <rPr>
        <color rgb="FF1155CC"/>
        <u/>
      </rPr>
      <t>https://ft-prod.metabadgenft.com/diagnosis/top?id=6000047</t>
    </r>
  </si>
  <si>
    <r>
      <rPr>
        <rFont val="Arial"/>
      </rPr>
      <t xml:space="preserve">以下サンプル診断のトップに表示されている「あなたは何が得意なプランナー？」が企画説明文箇所です。
</t>
    </r>
    <r>
      <rPr>
        <rFont val="Arial"/>
        <color rgb="FF1155CC"/>
        <u/>
      </rPr>
      <t>https://ft-prod.metabadgenft.com/diagnosis/top?id=6000047</t>
    </r>
  </si>
  <si>
    <t>[色指定]
カラーコード指定(例：#000000)</t>
  </si>
  <si>
    <t>カテゴリー数</t>
  </si>
  <si>
    <t>最低2～最大5</t>
  </si>
  <si>
    <t>■カテゴリ</t>
  </si>
  <si>
    <t>MAX</t>
  </si>
  <si>
    <t>MIN</t>
  </si>
  <si>
    <t>■カテゴリ（属性）</t>
  </si>
  <si>
    <t>診断するカテゴリ</t>
  </si>
  <si>
    <t>カテゴリID</t>
  </si>
  <si>
    <t>カテゴリ名</t>
  </si>
  <si>
    <t>カテゴリの得点範囲</t>
  </si>
  <si>
    <t>カテゴリ属性ID</t>
  </si>
  <si>
    <r>
      <rPr>
        <rFont val="Arial"/>
        <b/>
        <color theme="1"/>
        <sz val="11.0"/>
      </rPr>
      <t>カテゴリ</t>
    </r>
    <r>
      <rPr>
        <rFont val="Arial"/>
        <b/>
        <color theme="1"/>
        <sz val="11.0"/>
      </rPr>
      <t>ID</t>
    </r>
  </si>
  <si>
    <t>属性名</t>
  </si>
  <si>
    <t>属性説明文</t>
  </si>
  <si>
    <t>属性の得点範囲</t>
  </si>
  <si>
    <t>カテゴリ</t>
  </si>
  <si>
    <t>属性</t>
  </si>
  <si>
    <t>結果分類</t>
  </si>
  <si>
    <t>内向的・外交的</t>
  </si>
  <si>
    <t>属性名1</t>
  </si>
  <si>
    <t>内向的</t>
  </si>
  <si>
    <t>属性名2</t>
  </si>
  <si>
    <t>外交的</t>
  </si>
  <si>
    <t>以上</t>
  </si>
  <si>
    <t>~</t>
  </si>
  <si>
    <t>以下(MAX)</t>
  </si>
  <si>
    <t>以上(MIN)</t>
  </si>
  <si>
    <t>以下</t>
  </si>
  <si>
    <t>■得点</t>
  </si>
  <si>
    <t>設問・回答設定(リッカート尺度)</t>
  </si>
  <si>
    <t>回答配点(-100000~100000)</t>
  </si>
  <si>
    <t>カテゴリＩＤ</t>
  </si>
  <si>
    <t>選択肢ＩＤ</t>
  </si>
  <si>
    <t>得点</t>
  </si>
  <si>
    <t>数字</t>
  </si>
  <si>
    <t>カテゴリー名</t>
  </si>
  <si>
    <t>属性なし</t>
  </si>
  <si>
    <t>設問に対応するカテゴリ</t>
  </si>
  <si>
    <t>カテゴリーを選択してください</t>
  </si>
  <si>
    <t>100文字以内で設定ができます
画面に表示されるのは選択肢1と5のみです</t>
  </si>
  <si>
    <t>あてはまる</t>
  </si>
  <si>
    <t>ややあてはまる</t>
  </si>
  <si>
    <t>どちらでもない</t>
  </si>
  <si>
    <t>ややあてはまらない</t>
  </si>
  <si>
    <t>あてはまらない</t>
  </si>
  <si>
    <r>
      <rPr>
        <rFont val="Arial"/>
        <color theme="1"/>
      </rPr>
      <t xml:space="preserve">フォーマット：PNGまたはJPG
ファイル容量上限：2MB
ファイル名：半角英数字のみ
</t>
    </r>
    <r>
      <rPr>
        <rFont val="Arial"/>
        <b/>
        <color rgb="FFFF0000"/>
      </rPr>
      <t>Xで共有する場合の推奨サイズ：1,200px × 630px</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</si>
  <si>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</si>
  <si>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</si>
  <si>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</si>
  <si>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</si>
  <si>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</si>
  <si>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</si>
  <si>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</si>
  <si>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</si>
  <si>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</si>
  <si>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</si>
  <si>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</si>
  <si>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</si>
  <si>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</si>
  <si>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</si>
  <si>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</si>
  <si>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</si>
  <si>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</si>
  <si>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</si>
  <si>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</si>
  <si>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</si>
  <si>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</si>
  <si>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</si>
  <si>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</si>
  <si>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</si>
  <si>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</si>
  <si>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</si>
  <si>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</si>
  <si>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</si>
  <si>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</si>
  <si>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</si>
  <si>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</si>
  <si>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r>
      <rPr>
        <color rgb="FF000000"/>
      </rPr>
      <t xml:space="preserve">以下サンプル診断のトップ画像の大きさが「2040×1360」です。
</t>
    </r>
    <r>
      <rPr>
        <color rgb="FF1155CC"/>
        <u/>
      </rPr>
      <t>https://ft-prod.metabadgenft.com/diagnosis/result?id=6000078&amp;principal=akc61z84995310</t>
    </r>
  </si>
  <si>
    <t>■記入例(8タイプ)</t>
  </si>
  <si>
    <t>No</t>
  </si>
  <si>
    <t>カテゴリー</t>
  </si>
  <si>
    <t>興味関心の方向性</t>
  </si>
  <si>
    <t>モノの見方</t>
  </si>
  <si>
    <t>判断の仕方</t>
  </si>
  <si>
    <t>8タイプ</t>
  </si>
  <si>
    <t>興味関心</t>
  </si>
  <si>
    <t>見方軸</t>
  </si>
  <si>
    <t>判断軸</t>
  </si>
  <si>
    <t>マンデリン</t>
  </si>
  <si>
    <t>外向（Ｅ）</t>
  </si>
  <si>
    <t>感覚（S）</t>
  </si>
  <si>
    <t>思考（T）</t>
  </si>
  <si>
    <t>コロンビア</t>
  </si>
  <si>
    <t>感情（F）</t>
  </si>
  <si>
    <t>エチオピア</t>
  </si>
  <si>
    <t>直感（N）</t>
  </si>
  <si>
    <t>ハワイ・コナ</t>
  </si>
  <si>
    <t>ブラジル</t>
  </si>
  <si>
    <t>内向（I）</t>
  </si>
  <si>
    <t>ケニア</t>
  </si>
  <si>
    <t>ブルーマウンテン</t>
  </si>
  <si>
    <t>グァテマラ</t>
  </si>
  <si>
    <t>■カテゴリー(カテゴリーに入力すると列が活性します)</t>
  </si>
  <si>
    <t>カテゴリNo.</t>
  </si>
  <si>
    <t>属性No.</t>
  </si>
  <si>
    <t>属性1</t>
  </si>
  <si>
    <t>属性2</t>
  </si>
  <si>
    <t>■4タイプ：カテゴリー数2</t>
  </si>
  <si>
    <t>■8タイプ：カテゴリー数3</t>
  </si>
  <si>
    <t>■16タイプ：カテゴリー数4</t>
  </si>
  <si>
    <t>■32タイプ：カテゴリー数5</t>
  </si>
  <si>
    <r>
      <rPr>
        <rFont val="Arial"/>
        <color theme="1"/>
        <sz val="11.0"/>
      </rPr>
      <t>カテゴリ（属性）</t>
    </r>
    <r>
      <rPr>
        <rFont val="Arial"/>
        <color theme="1"/>
        <sz val="11.0"/>
      </rPr>
      <t>ID</t>
    </r>
  </si>
  <si>
    <r>
      <rPr>
        <rFont val="Arial"/>
        <color theme="1"/>
        <sz val="11.0"/>
      </rPr>
      <t>カテゴリ（属性）</t>
    </r>
    <r>
      <rPr>
        <rFont val="Arial"/>
        <color theme="1"/>
        <sz val="11.0"/>
      </rPr>
      <t>ID</t>
    </r>
  </si>
  <si>
    <r>
      <rPr>
        <rFont val="Arial"/>
        <color theme="1"/>
        <sz val="11.0"/>
      </rPr>
      <t>カテゴリ（属性）</t>
    </r>
    <r>
      <rPr>
        <rFont val="Arial"/>
        <color theme="1"/>
        <sz val="11.0"/>
      </rPr>
      <t>ID</t>
    </r>
  </si>
  <si>
    <r>
      <rPr>
        <rFont val="Arial"/>
        <color theme="1"/>
        <sz val="11.0"/>
      </rPr>
      <t>カテゴリ（属性）</t>
    </r>
    <r>
      <rPr>
        <rFont val="Arial"/>
        <color theme="1"/>
        <sz val="11.0"/>
      </rPr>
      <t>ID</t>
    </r>
  </si>
  <si>
    <t>ランク(結果)No.</t>
  </si>
  <si>
    <t>タイプ(結果)</t>
  </si>
</sst>
</file>

<file path=xl/styles.xml><?xml version="1.0" encoding="utf-8"?>
<styleSheet xmlns="http://schemas.openxmlformats.org/spreadsheetml/2006/main" xmlns:x14ac="http://schemas.microsoft.com/office/spreadsheetml/2009/9/ac" xmlns:mc="http://schemas.openxmlformats.org/markup-compatibility/2006">
  <fonts count="20">
    <font>
      <sz val="10.0"/>
      <color rgb="FF000000"/>
      <name val="Arial"/>
      <scheme val="minor"/>
    </font>
    <font>
      <sz val="13.0"/>
      <color rgb="FFFF0000"/>
      <name val="Arial"/>
      <scheme val="minor"/>
    </font>
    <font>
      <color theme="1"/>
      <name val="Arial"/>
      <scheme val="minor"/>
    </font>
    <font>
      <sz val="12.0"/>
      <color rgb="FFFF0000"/>
      <name val="Arial"/>
      <scheme val="minor"/>
    </font>
    <font>
      <color rgb="FFFFFFFF"/>
      <name val="Arial"/>
      <scheme val="minor"/>
    </font>
    <font>
      <color theme="1"/>
      <name val="Arial"/>
    </font>
    <font>
      <b/>
      <color theme="1"/>
      <name val="Arial"/>
      <scheme val="minor"/>
    </font>
    <font>
      <b/>
      <sz val="11.0"/>
      <color theme="1"/>
      <name val="Arial"/>
    </font>
    <font>
      <b/>
      <sz val="11.0"/>
      <color rgb="FF000000"/>
      <name val="Arial"/>
    </font>
    <font>
      <u/>
      <color rgb="FF0000FF"/>
    </font>
    <font>
      <color rgb="FF0000FF"/>
      <name val="Arial"/>
    </font>
    <font>
      <color rgb="FF000000"/>
      <name val="Arial"/>
    </font>
    <font>
      <color rgb="FFFF0000"/>
      <name val="Arial"/>
      <scheme val="minor"/>
    </font>
    <font>
      <color rgb="FFFF0000"/>
      <name val="Arial"/>
    </font>
    <font>
      <b/>
      <color rgb="FFFF0000"/>
      <name val="Arial"/>
      <scheme val="minor"/>
    </font>
    <font>
      <b/>
      <color theme="1"/>
      <name val="Arial"/>
    </font>
    <font>
      <b/>
      <sz val="11.0"/>
      <color theme="1"/>
      <name val="Arial"/>
      <scheme val="minor"/>
    </font>
    <font>
      <color rgb="FF000000"/>
    </font>
    <font>
      <color theme="1"/>
      <name val="M PLUS 1"/>
    </font>
    <font>
      <sz val="11.0"/>
      <color theme="1"/>
      <name val="Arial"/>
    </font>
  </fonts>
  <fills count="26">
    <fill>
      <patternFill patternType="none"/>
    </fill>
    <fill>
      <patternFill patternType="lightGray"/>
    </fill>
    <fill>
      <patternFill patternType="solid">
        <fgColor rgb="FFF3F3F3"/>
        <bgColor rgb="FFF3F3F3"/>
      </patternFill>
    </fill>
    <fill>
      <patternFill patternType="solid">
        <fgColor rgb="FFFFFF00"/>
        <bgColor rgb="FFFFFF00"/>
      </patternFill>
    </fill>
    <fill>
      <patternFill patternType="solid">
        <fgColor rgb="FFFFE599"/>
        <bgColor rgb="FFFFE599"/>
      </patternFill>
    </fill>
    <fill>
      <patternFill patternType="solid">
        <fgColor rgb="FF4A86E8"/>
        <bgColor rgb="FF4A86E8"/>
      </patternFill>
    </fill>
    <fill>
      <patternFill patternType="solid">
        <fgColor rgb="FFFF9900"/>
        <bgColor rgb="FFFF9900"/>
      </patternFill>
    </fill>
    <fill>
      <patternFill patternType="solid">
        <fgColor rgb="FFFFF2CC"/>
        <bgColor rgb="FFFFF2CC"/>
      </patternFill>
    </fill>
    <fill>
      <patternFill patternType="solid">
        <fgColor rgb="FFCFE2F3"/>
        <bgColor rgb="FFCFE2F3"/>
      </patternFill>
    </fill>
    <fill>
      <patternFill patternType="solid">
        <fgColor rgb="FFFCE5CD"/>
        <bgColor rgb="FFFCE5CD"/>
      </patternFill>
    </fill>
    <fill>
      <patternFill patternType="solid">
        <fgColor rgb="FFA8E9E3"/>
        <bgColor rgb="FFA8E9E3"/>
      </patternFill>
    </fill>
    <fill>
      <patternFill patternType="solid">
        <fgColor rgb="FFF4B7BE"/>
        <bgColor rgb="FFF4B7BE"/>
      </patternFill>
    </fill>
    <fill>
      <patternFill patternType="solid">
        <fgColor rgb="FFEFEFEF"/>
        <bgColor rgb="FFEFEFEF"/>
      </patternFill>
    </fill>
    <fill>
      <patternFill patternType="solid">
        <fgColor rgb="FFD9D9D9"/>
        <bgColor rgb="FFD9D9D9"/>
      </patternFill>
    </fill>
    <fill>
      <patternFill patternType="solid">
        <fgColor rgb="FFFFFFFF"/>
        <bgColor rgb="FFFFFFFF"/>
      </patternFill>
    </fill>
    <fill>
      <patternFill patternType="solid">
        <fgColor rgb="FFEAD1DC"/>
        <bgColor rgb="FFEAD1DC"/>
      </patternFill>
    </fill>
    <fill>
      <patternFill patternType="solid">
        <fgColor rgb="FF00FFFF"/>
        <bgColor rgb="FF00FFFF"/>
      </patternFill>
    </fill>
    <fill>
      <patternFill patternType="solid">
        <fgColor rgb="FFDD7E6B"/>
        <bgColor rgb="FFDD7E6B"/>
      </patternFill>
    </fill>
    <fill>
      <patternFill patternType="solid">
        <fgColor rgb="FFA4C2F4"/>
        <bgColor rgb="FFA4C2F4"/>
      </patternFill>
    </fill>
    <fill>
      <patternFill patternType="solid">
        <fgColor rgb="FFB6D7A8"/>
        <bgColor rgb="FFB6D7A8"/>
      </patternFill>
    </fill>
    <fill>
      <patternFill patternType="solid">
        <fgColor rgb="FFD9EAD3"/>
        <bgColor rgb="FFD9EAD3"/>
      </patternFill>
    </fill>
    <fill>
      <patternFill patternType="solid">
        <fgColor rgb="FFC9DAF8"/>
        <bgColor rgb="FFC9DAF8"/>
      </patternFill>
    </fill>
    <fill>
      <patternFill patternType="solid">
        <fgColor rgb="FFE6B8AF"/>
        <bgColor rgb="FFE6B8AF"/>
      </patternFill>
    </fill>
    <fill>
      <patternFill patternType="solid">
        <fgColor rgb="FFB4A7D6"/>
        <bgColor rgb="FFB4A7D6"/>
      </patternFill>
    </fill>
    <fill>
      <patternFill patternType="solid">
        <fgColor rgb="FFD9D2E9"/>
        <bgColor rgb="FFD9D2E9"/>
      </patternFill>
    </fill>
    <fill>
      <patternFill patternType="solid">
        <fgColor rgb="FFF9CB9C"/>
        <bgColor rgb="FFF9CB9C"/>
      </patternFill>
    </fill>
  </fills>
  <borders count="15">
    <border/>
    <border>
      <left style="thick">
        <color rgb="FFFF0000"/>
      </left>
      <top style="thick">
        <color rgb="FFFF0000"/>
      </top>
      <bottom style="thick">
        <color rgb="FFFF0000"/>
      </bottom>
    </border>
    <border>
      <top style="thick">
        <color rgb="FFFF0000"/>
      </top>
      <bottom style="thick">
        <color rgb="FFFF0000"/>
      </bottom>
    </border>
    <border>
      <right style="thick">
        <color rgb="FFFF0000"/>
      </right>
      <top style="thick">
        <color rgb="FFFF0000"/>
      </top>
      <bottom style="thick">
        <color rgb="FFFF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top style="thick">
        <color rgb="FFFF0000"/>
      </top>
    </border>
    <border>
      <left style="thin">
        <color rgb="FF000000"/>
      </left>
      <top style="thin">
        <color rgb="FF000000"/>
      </top>
      <bottom style="thin">
        <color rgb="FF000000"/>
      </bottom>
    </border>
    <border>
      <right style="thin">
        <color rgb="FF000000"/>
      </right>
    </border>
    <border>
      <left style="thin">
        <color rgb="FF000000"/>
      </left>
      <right style="thin">
        <color rgb="FF000000"/>
      </right>
      <bottom style="thin">
        <color rgb="FF000000"/>
      </bottom>
    </border>
    <border>
      <left style="medium">
        <color rgb="FFFF0000"/>
      </left>
      <top style="medium">
        <color rgb="FFFF0000"/>
      </top>
      <bottom style="medium">
        <color rgb="FFFF0000"/>
      </bottom>
    </border>
    <border>
      <right style="medium">
        <color rgb="FFFF0000"/>
      </right>
      <top style="medium">
        <color rgb="FFFF0000"/>
      </top>
      <bottom style="medium">
        <color rgb="FFFF0000"/>
      </bottom>
    </border>
    <border>
      <left style="thin">
        <color rgb="FF666666"/>
      </left>
      <right style="thin">
        <color rgb="FF666666"/>
      </right>
      <top style="thin">
        <color rgb="FF666666"/>
      </top>
      <bottom style="thin">
        <color rgb="FF666666"/>
      </bottom>
    </border>
    <border>
      <left style="thin">
        <color rgb="FF666666"/>
      </left>
      <right style="thin">
        <color rgb="FF666666"/>
      </right>
      <bottom style="thin">
        <color rgb="FF666666"/>
      </bottom>
    </border>
    <border>
      <left style="thin">
        <color rgb="FF666666"/>
      </left>
      <top style="thin">
        <color rgb="FF666666"/>
      </top>
      <bottom style="thin">
        <color rgb="FF666666"/>
      </bottom>
    </border>
  </borders>
  <cellStyleXfs count="1">
    <xf borderId="0" fillId="0" fontId="0" numFmtId="0" applyAlignment="1" applyFont="1"/>
  </cellStyleXfs>
  <cellXfs count="147">
    <xf borderId="0" fillId="0" fontId="0" numFmtId="0" xfId="0" applyAlignment="1" applyFont="1">
      <alignment readingOrder="0" shrinkToFit="0" vertical="bottom" wrapText="0"/>
    </xf>
    <xf borderId="0" fillId="0" fontId="1" numFmtId="0" xfId="0" applyAlignment="1" applyFont="1">
      <alignment readingOrder="0" vertical="center"/>
    </xf>
    <xf borderId="0" fillId="0" fontId="2" numFmtId="0" xfId="0" applyAlignment="1" applyFont="1">
      <alignment vertical="center"/>
    </xf>
    <xf borderId="0" fillId="0" fontId="2" numFmtId="0" xfId="0" applyAlignment="1" applyFont="1">
      <alignment shrinkToFit="0" vertical="center" wrapText="1"/>
    </xf>
    <xf borderId="0" fillId="2" fontId="2" numFmtId="0" xfId="0" applyFill="1" applyFont="1"/>
    <xf borderId="1" fillId="3" fontId="3" numFmtId="0" xfId="0" applyAlignment="1" applyBorder="1" applyFill="1" applyFont="1">
      <alignment readingOrder="0" vertical="top"/>
    </xf>
    <xf borderId="2" fillId="3" fontId="3" numFmtId="0" xfId="0" applyAlignment="1" applyBorder="1" applyFont="1">
      <alignment readingOrder="0" vertical="top"/>
    </xf>
    <xf borderId="2" fillId="3" fontId="2" numFmtId="0" xfId="0" applyAlignment="1" applyBorder="1" applyFont="1">
      <alignment vertical="center"/>
    </xf>
    <xf borderId="3" fillId="3" fontId="2" numFmtId="0" xfId="0" applyAlignment="1" applyBorder="1" applyFont="1">
      <alignment vertical="center"/>
    </xf>
    <xf borderId="0" fillId="2" fontId="2" numFmtId="0" xfId="0" applyAlignment="1" applyFont="1">
      <alignment readingOrder="0"/>
    </xf>
    <xf borderId="0" fillId="4" fontId="2" numFmtId="0" xfId="0" applyAlignment="1" applyFill="1" applyFont="1">
      <alignment readingOrder="0" vertical="center"/>
    </xf>
    <xf borderId="0" fillId="4" fontId="2" numFmtId="0" xfId="0" applyAlignment="1" applyFont="1">
      <alignment vertical="center"/>
    </xf>
    <xf borderId="0" fillId="4" fontId="2" numFmtId="0" xfId="0" applyAlignment="1" applyFont="1">
      <alignment shrinkToFit="0" vertical="center" wrapText="1"/>
    </xf>
    <xf borderId="0" fillId="5" fontId="4" numFmtId="0" xfId="0" applyAlignment="1" applyFill="1" applyFont="1">
      <alignment readingOrder="0" shrinkToFit="0" vertical="center" wrapText="1"/>
    </xf>
    <xf borderId="0" fillId="6" fontId="4" numFmtId="0" xfId="0" applyAlignment="1" applyFill="1" applyFont="1">
      <alignment readingOrder="0" shrinkToFit="0" vertical="center" wrapText="1"/>
    </xf>
    <xf borderId="0" fillId="0" fontId="2" numFmtId="0" xfId="0" applyAlignment="1" applyFont="1">
      <alignment horizontal="center"/>
    </xf>
    <xf borderId="0" fillId="7" fontId="2" numFmtId="0" xfId="0" applyAlignment="1" applyFill="1" applyFont="1">
      <alignment horizontal="center" readingOrder="0" vertical="center"/>
    </xf>
    <xf borderId="0" fillId="7" fontId="2" numFmtId="0" xfId="0" applyAlignment="1" applyFont="1">
      <alignment horizontal="center" readingOrder="0" shrinkToFit="0" vertical="center" wrapText="1"/>
    </xf>
    <xf borderId="0" fillId="8" fontId="2" numFmtId="0" xfId="0" applyAlignment="1" applyFill="1" applyFont="1">
      <alignment horizontal="center" readingOrder="0" shrinkToFit="0" vertical="center" wrapText="1"/>
    </xf>
    <xf borderId="0" fillId="9" fontId="2" numFmtId="0" xfId="0" applyAlignment="1" applyFill="1" applyFont="1">
      <alignment horizontal="center" readingOrder="0" shrinkToFit="0" vertical="center" wrapText="1"/>
    </xf>
    <xf borderId="0" fillId="2" fontId="5" numFmtId="0" xfId="0" applyAlignment="1" applyFont="1">
      <alignment horizontal="center" vertical="bottom"/>
    </xf>
    <xf borderId="0" fillId="2" fontId="2" numFmtId="0" xfId="0" applyAlignment="1" applyFont="1">
      <alignment horizontal="center"/>
    </xf>
    <xf borderId="0" fillId="2" fontId="2" numFmtId="0" xfId="0" applyAlignment="1" applyFont="1">
      <alignment horizontal="right" readingOrder="0"/>
    </xf>
    <xf borderId="0" fillId="0" fontId="6" numFmtId="0" xfId="0" applyAlignment="1" applyFont="1">
      <alignment horizontal="left" readingOrder="0"/>
    </xf>
    <xf borderId="0" fillId="0" fontId="2" numFmtId="0" xfId="0" applyAlignment="1" applyFont="1">
      <alignment readingOrder="0" vertical="center"/>
    </xf>
    <xf borderId="0" fillId="0" fontId="2" numFmtId="0" xfId="0" applyAlignment="1" applyFont="1">
      <alignment horizontal="center" readingOrder="0" vertical="center"/>
    </xf>
    <xf borderId="0" fillId="0" fontId="2" numFmtId="0" xfId="0" applyAlignment="1" applyFont="1">
      <alignment readingOrder="0" shrinkToFit="0" vertical="center" wrapText="1"/>
    </xf>
    <xf borderId="0" fillId="0" fontId="5" numFmtId="0" xfId="0" applyAlignment="1" applyFont="1">
      <alignment readingOrder="0"/>
    </xf>
    <xf borderId="0" fillId="0" fontId="5" numFmtId="0" xfId="0" applyFont="1"/>
    <xf borderId="0" fillId="0" fontId="5" numFmtId="0" xfId="0" applyAlignment="1" applyFont="1">
      <alignment vertical="bottom"/>
    </xf>
    <xf borderId="0" fillId="2" fontId="5" numFmtId="0" xfId="0" applyAlignment="1" applyFont="1">
      <alignment horizontal="right" vertical="bottom"/>
    </xf>
    <xf borderId="4" fillId="10" fontId="7" numFmtId="0" xfId="0" applyBorder="1" applyFill="1" applyFont="1"/>
    <xf borderId="5" fillId="10" fontId="8" numFmtId="0" xfId="0" applyAlignment="1" applyBorder="1" applyFont="1">
      <alignment readingOrder="0" shrinkToFit="0" wrapText="0"/>
    </xf>
    <xf borderId="4" fillId="10" fontId="7" numFmtId="0" xfId="0" applyAlignment="1" applyBorder="1" applyFont="1">
      <alignment readingOrder="0"/>
    </xf>
    <xf borderId="5" fillId="11" fontId="8" numFmtId="0" xfId="0" applyAlignment="1" applyBorder="1" applyFill="1" applyFont="1">
      <alignment readingOrder="0" shrinkToFit="0" wrapText="0"/>
    </xf>
    <xf borderId="0" fillId="0" fontId="2" numFmtId="0" xfId="0" applyAlignment="1" applyFont="1">
      <alignment readingOrder="0" shrinkToFit="0" vertical="center" wrapText="1"/>
    </xf>
    <xf borderId="0" fillId="0" fontId="2" numFmtId="0" xfId="0" applyAlignment="1" applyFont="1">
      <alignment readingOrder="0"/>
    </xf>
    <xf borderId="0" fillId="12" fontId="2" numFmtId="0" xfId="0" applyFill="1" applyFont="1"/>
    <xf borderId="0" fillId="0" fontId="2" numFmtId="0" xfId="0" applyFont="1"/>
    <xf borderId="0" fillId="0" fontId="9" numFmtId="0" xfId="0" applyAlignment="1" applyFont="1">
      <alignment readingOrder="0" shrinkToFit="0" vertical="center" wrapText="1"/>
    </xf>
    <xf borderId="0" fillId="0" fontId="2" numFmtId="0" xfId="0" applyAlignment="1" applyFont="1">
      <alignment horizontal="left" readingOrder="0" shrinkToFit="0" vertical="center" wrapText="1"/>
    </xf>
    <xf borderId="0" fillId="0" fontId="2" numFmtId="0" xfId="0" applyAlignment="1" applyFont="1">
      <alignment readingOrder="0" shrinkToFit="0" vertical="top" wrapText="1"/>
    </xf>
    <xf borderId="0" fillId="0" fontId="2" numFmtId="0" xfId="0" applyAlignment="1" applyFont="1">
      <alignment readingOrder="0" shrinkToFit="0" vertical="center" wrapText="1"/>
    </xf>
    <xf borderId="0" fillId="0" fontId="10" numFmtId="0" xfId="0" applyAlignment="1" applyFont="1">
      <alignment readingOrder="0" shrinkToFit="0" vertical="center" wrapText="1"/>
    </xf>
    <xf borderId="0" fillId="0" fontId="5" numFmtId="0" xfId="0" applyAlignment="1" applyFont="1">
      <alignment vertical="center"/>
    </xf>
    <xf borderId="0" fillId="0" fontId="5" numFmtId="0" xfId="0" applyAlignment="1" applyFont="1">
      <alignment readingOrder="0" vertical="center"/>
    </xf>
    <xf borderId="0" fillId="0" fontId="5" numFmtId="0" xfId="0" applyAlignment="1" applyFont="1">
      <alignment horizontal="center" vertical="center"/>
    </xf>
    <xf borderId="0" fillId="0" fontId="5" numFmtId="0" xfId="0" applyAlignment="1" applyFont="1">
      <alignment shrinkToFit="0" vertical="center" wrapText="1"/>
    </xf>
    <xf borderId="0" fillId="13" fontId="5" numFmtId="0" xfId="0" applyAlignment="1" applyFill="1" applyFont="1">
      <alignment horizontal="center" vertical="center"/>
    </xf>
    <xf borderId="0" fillId="0" fontId="2" numFmtId="0" xfId="0" applyAlignment="1" applyFont="1">
      <alignment horizontal="left" readingOrder="0" shrinkToFit="0" vertical="top" wrapText="1"/>
    </xf>
    <xf borderId="0" fillId="13" fontId="5" numFmtId="0" xfId="0" applyAlignment="1" applyFont="1">
      <alignment shrinkToFit="0" vertical="center" wrapText="1"/>
    </xf>
    <xf borderId="0" fillId="13" fontId="5" numFmtId="0" xfId="0" applyAlignment="1" applyFont="1">
      <alignment vertical="center"/>
    </xf>
    <xf borderId="0" fillId="14" fontId="11" numFmtId="0" xfId="0" applyAlignment="1" applyFill="1" applyFont="1">
      <alignment horizontal="left" readingOrder="0" vertical="center"/>
    </xf>
    <xf borderId="0" fillId="13" fontId="5" numFmtId="0" xfId="0" applyAlignment="1" applyFont="1">
      <alignment readingOrder="0" shrinkToFit="0" vertical="center" wrapText="1"/>
    </xf>
    <xf borderId="0" fillId="0" fontId="12" numFmtId="0" xfId="0" applyAlignment="1" applyFont="1">
      <alignment horizontal="center" readingOrder="0" vertical="center"/>
    </xf>
    <xf borderId="0" fillId="0" fontId="2" numFmtId="0" xfId="0" applyAlignment="1" applyFont="1">
      <alignment horizontal="left" readingOrder="0" shrinkToFit="0" vertical="center" wrapText="1"/>
    </xf>
    <xf borderId="0" fillId="0" fontId="5" numFmtId="0" xfId="0" applyFont="1"/>
    <xf borderId="0" fillId="14" fontId="13" numFmtId="0" xfId="0" applyAlignment="1" applyFont="1">
      <alignment horizontal="center"/>
    </xf>
    <xf borderId="0" fillId="0" fontId="5" numFmtId="0" xfId="0" applyAlignment="1" applyFont="1">
      <alignment shrinkToFit="0" wrapText="1"/>
    </xf>
    <xf borderId="1" fillId="3" fontId="14" numFmtId="0" xfId="0" applyAlignment="1" applyBorder="1" applyFont="1">
      <alignment readingOrder="0" vertical="center"/>
    </xf>
    <xf borderId="3" fillId="3" fontId="2" numFmtId="0" xfId="0" applyAlignment="1" applyBorder="1" applyFont="1">
      <alignment horizontal="center" readingOrder="0" vertical="center"/>
    </xf>
    <xf borderId="0" fillId="0" fontId="14" numFmtId="0" xfId="0" applyAlignment="1" applyFont="1">
      <alignment readingOrder="0" vertical="center"/>
    </xf>
    <xf borderId="0" fillId="0" fontId="14" numFmtId="0" xfId="0" applyAlignment="1" applyFont="1">
      <alignment readingOrder="0"/>
    </xf>
    <xf borderId="0" fillId="0" fontId="2" numFmtId="0" xfId="0" applyAlignment="1" applyFont="1">
      <alignment readingOrder="0" shrinkToFit="0" vertical="top" wrapText="1"/>
    </xf>
    <xf borderId="0" fillId="0" fontId="6" numFmtId="0" xfId="0" applyAlignment="1" applyFont="1">
      <alignment readingOrder="0"/>
    </xf>
    <xf borderId="6" fillId="4" fontId="5" numFmtId="0" xfId="0" applyAlignment="1" applyBorder="1" applyFont="1">
      <alignment readingOrder="0" shrinkToFit="0" vertical="center" wrapText="0"/>
    </xf>
    <xf borderId="0" fillId="4" fontId="5" numFmtId="0" xfId="0" applyAlignment="1" applyFont="1">
      <alignment vertical="center"/>
    </xf>
    <xf borderId="0" fillId="6" fontId="5" numFmtId="0" xfId="0" applyAlignment="1" applyFont="1">
      <alignment vertical="center"/>
    </xf>
    <xf borderId="0" fillId="7" fontId="5" numFmtId="0" xfId="0" applyAlignment="1" applyFont="1">
      <alignment horizontal="center" vertical="center"/>
    </xf>
    <xf borderId="0" fillId="7" fontId="5" numFmtId="0" xfId="0" applyAlignment="1" applyFont="1">
      <alignment horizontal="center" shrinkToFit="0" vertical="center" wrapText="1"/>
    </xf>
    <xf borderId="0" fillId="9" fontId="5" numFmtId="0" xfId="0" applyAlignment="1" applyFont="1">
      <alignment horizontal="center" shrinkToFit="0" vertical="center" wrapText="1"/>
    </xf>
    <xf borderId="0" fillId="14" fontId="5" numFmtId="0" xfId="0" applyAlignment="1" applyFont="1">
      <alignment readingOrder="0" vertical="center"/>
    </xf>
    <xf borderId="0" fillId="0" fontId="5" numFmtId="0" xfId="0" applyAlignment="1" applyFont="1">
      <alignment horizontal="center" readingOrder="0" vertical="center"/>
    </xf>
    <xf borderId="0" fillId="0" fontId="5" numFmtId="0" xfId="0" applyAlignment="1" applyFont="1">
      <alignment readingOrder="0" shrinkToFit="0" vertical="center" wrapText="1"/>
    </xf>
    <xf borderId="0" fillId="0" fontId="15" numFmtId="0" xfId="0" applyAlignment="1" applyFont="1">
      <alignment readingOrder="0" vertical="center"/>
    </xf>
    <xf borderId="0" fillId="7" fontId="2" numFmtId="0" xfId="0" applyAlignment="1" applyFont="1">
      <alignment readingOrder="0"/>
    </xf>
    <xf borderId="0" fillId="7" fontId="2" numFmtId="0" xfId="0" applyFont="1"/>
    <xf borderId="0" fillId="14" fontId="5" numFmtId="0" xfId="0" applyAlignment="1" applyFont="1">
      <alignment horizontal="center" readingOrder="0" vertical="center"/>
    </xf>
    <xf borderId="0" fillId="14" fontId="5" numFmtId="0" xfId="0" applyAlignment="1" applyFont="1">
      <alignment shrinkToFit="0" vertical="center" wrapText="1"/>
    </xf>
    <xf borderId="0" fillId="14" fontId="5" numFmtId="0" xfId="0" applyAlignment="1" applyFont="1">
      <alignment vertical="center"/>
    </xf>
    <xf borderId="0" fillId="2" fontId="5" numFmtId="0" xfId="0" applyAlignment="1" applyFont="1">
      <alignment horizontal="right" readingOrder="0" vertical="bottom"/>
    </xf>
    <xf borderId="0" fillId="14" fontId="5" numFmtId="0" xfId="0" applyAlignment="1" applyFont="1">
      <alignment readingOrder="0" shrinkToFit="0" vertical="center" wrapText="1"/>
    </xf>
    <xf borderId="0" fillId="15" fontId="6" numFmtId="0" xfId="0" applyAlignment="1" applyFill="1" applyFont="1">
      <alignment readingOrder="0"/>
    </xf>
    <xf borderId="0" fillId="14" fontId="5" numFmtId="0" xfId="0" applyAlignment="1" applyFont="1">
      <alignment horizontal="center" vertical="center"/>
    </xf>
    <xf borderId="0" fillId="0" fontId="5" numFmtId="0" xfId="0" applyAlignment="1" applyFont="1">
      <alignment horizontal="center" vertical="center"/>
    </xf>
    <xf borderId="0" fillId="0" fontId="5" numFmtId="0" xfId="0" applyAlignment="1" applyFont="1">
      <alignment shrinkToFit="0" vertical="center" wrapText="1"/>
    </xf>
    <xf borderId="0" fillId="0" fontId="5" numFmtId="0" xfId="0" applyAlignment="1" applyFont="1">
      <alignment vertical="center"/>
    </xf>
    <xf borderId="0" fillId="4" fontId="2" numFmtId="0" xfId="0" applyAlignment="1" applyFont="1">
      <alignment shrinkToFit="0" vertical="top" wrapText="1"/>
    </xf>
    <xf borderId="0" fillId="5" fontId="4" numFmtId="0" xfId="0" applyAlignment="1" applyFont="1">
      <alignment readingOrder="0" shrinkToFit="0" vertical="top" wrapText="1"/>
    </xf>
    <xf borderId="0" fillId="7" fontId="2" numFmtId="0" xfId="0" applyAlignment="1" applyFont="1">
      <alignment horizontal="center" readingOrder="0" vertical="top"/>
    </xf>
    <xf borderId="0" fillId="7" fontId="2" numFmtId="0" xfId="0" applyAlignment="1" applyFont="1">
      <alignment horizontal="center" readingOrder="0" shrinkToFit="0" vertical="top" wrapText="1"/>
    </xf>
    <xf borderId="0" fillId="8" fontId="2" numFmtId="0" xfId="0" applyAlignment="1" applyFont="1">
      <alignment horizontal="center" readingOrder="0" shrinkToFit="0" vertical="top" wrapText="1"/>
    </xf>
    <xf borderId="0" fillId="0" fontId="16" numFmtId="0" xfId="0" applyAlignment="1" applyFont="1">
      <alignment readingOrder="0" vertical="center"/>
    </xf>
    <xf borderId="0" fillId="0" fontId="17" numFmtId="0" xfId="0" applyAlignment="1" applyFont="1">
      <alignment readingOrder="0" shrinkToFit="0" vertical="top" wrapText="1"/>
    </xf>
    <xf borderId="7" fillId="16" fontId="2" numFmtId="0" xfId="0" applyAlignment="1" applyBorder="1" applyFill="1" applyFont="1">
      <alignment readingOrder="0" vertical="center"/>
    </xf>
    <xf borderId="5" fillId="16" fontId="2" numFmtId="0" xfId="0" applyAlignment="1" applyBorder="1" applyFont="1">
      <alignment horizontal="center" readingOrder="0" vertical="center"/>
    </xf>
    <xf borderId="4" fillId="16" fontId="6" numFmtId="0" xfId="0" applyAlignment="1" applyBorder="1" applyFont="1">
      <alignment readingOrder="0"/>
    </xf>
    <xf borderId="0" fillId="0" fontId="6" numFmtId="0" xfId="0" applyAlignment="1" applyFont="1">
      <alignment readingOrder="0" vertical="center"/>
    </xf>
    <xf borderId="4" fillId="0" fontId="2" numFmtId="0" xfId="0" applyAlignment="1" applyBorder="1" applyFont="1">
      <alignment readingOrder="0"/>
    </xf>
    <xf borderId="5" fillId="10" fontId="7" numFmtId="0" xfId="0" applyBorder="1" applyFont="1"/>
    <xf borderId="5" fillId="10" fontId="7" numFmtId="0" xfId="0" applyAlignment="1" applyBorder="1" applyFont="1">
      <alignment readingOrder="0"/>
    </xf>
    <xf borderId="0" fillId="0" fontId="5" numFmtId="0" xfId="0" applyAlignment="1" applyFont="1">
      <alignment readingOrder="0" shrinkToFit="0" vertical="center" wrapText="1"/>
    </xf>
    <xf borderId="0" fillId="0" fontId="2" numFmtId="0" xfId="0" applyAlignment="1" applyFont="1">
      <alignment horizontal="center" vertical="center"/>
    </xf>
    <xf borderId="4" fillId="10" fontId="7" numFmtId="0" xfId="0" applyAlignment="1" applyBorder="1" applyFont="1">
      <alignment vertical="bottom"/>
    </xf>
    <xf borderId="5" fillId="10" fontId="7" numFmtId="0" xfId="0" applyAlignment="1" applyBorder="1" applyFont="1">
      <alignment vertical="bottom"/>
    </xf>
    <xf borderId="0" fillId="8" fontId="5" numFmtId="0" xfId="0" applyAlignment="1" applyFont="1">
      <alignment horizontal="center" shrinkToFit="0" vertical="center" wrapText="1"/>
    </xf>
    <xf borderId="4" fillId="0" fontId="5" numFmtId="0" xfId="0" applyAlignment="1" applyBorder="1" applyFont="1">
      <alignment vertical="bottom"/>
    </xf>
    <xf borderId="0" fillId="0" fontId="5" numFmtId="0" xfId="0" applyAlignment="1" applyFont="1">
      <alignment vertical="bottom"/>
    </xf>
    <xf borderId="8" fillId="0" fontId="5" numFmtId="0" xfId="0" applyAlignment="1" applyBorder="1" applyFont="1">
      <alignment horizontal="center" vertical="bottom"/>
    </xf>
    <xf borderId="5" fillId="0" fontId="5" numFmtId="0" xfId="0" applyAlignment="1" applyBorder="1" applyFont="1">
      <alignment vertical="bottom"/>
    </xf>
    <xf borderId="0" fillId="0" fontId="5" numFmtId="0" xfId="0" applyAlignment="1" applyFont="1">
      <alignment readingOrder="0" vertical="bottom"/>
    </xf>
    <xf borderId="9" fillId="0" fontId="5" numFmtId="0" xfId="0" applyAlignment="1" applyBorder="1" applyFont="1">
      <alignment vertical="bottom"/>
    </xf>
    <xf borderId="9" fillId="13" fontId="5" numFmtId="0" xfId="0" applyAlignment="1" applyBorder="1" applyFont="1">
      <alignment vertical="bottom"/>
    </xf>
    <xf borderId="0" fillId="0" fontId="5" numFmtId="0" xfId="0" applyAlignment="1" applyFont="1">
      <alignment horizontal="center" vertical="bottom"/>
    </xf>
    <xf borderId="0" fillId="8" fontId="5" numFmtId="0" xfId="0" applyAlignment="1" applyFont="1">
      <alignment horizontal="center" readingOrder="0" shrinkToFit="0" vertical="center" wrapText="1"/>
    </xf>
    <xf borderId="10" fillId="3" fontId="14" numFmtId="0" xfId="0" applyAlignment="1" applyBorder="1" applyFont="1">
      <alignment readingOrder="0" vertical="center"/>
    </xf>
    <xf borderId="11" fillId="3" fontId="2" numFmtId="0" xfId="0" applyAlignment="1" applyBorder="1" applyFont="1">
      <alignment horizontal="center" readingOrder="0" vertical="center"/>
    </xf>
    <xf borderId="0" fillId="0" fontId="18" numFmtId="0" xfId="0" applyAlignment="1" applyFont="1">
      <alignment readingOrder="0" vertical="top"/>
    </xf>
    <xf borderId="0" fillId="0" fontId="18" numFmtId="0" xfId="0" applyAlignment="1" applyFont="1">
      <alignment vertical="top"/>
    </xf>
    <xf borderId="12" fillId="7" fontId="18" numFmtId="0" xfId="0" applyAlignment="1" applyBorder="1" applyFont="1">
      <alignment horizontal="center" readingOrder="0" vertical="top"/>
    </xf>
    <xf borderId="12" fillId="0" fontId="18" numFmtId="0" xfId="0" applyAlignment="1" applyBorder="1" applyFont="1">
      <alignment readingOrder="0" vertical="top"/>
    </xf>
    <xf borderId="12" fillId="0" fontId="5" numFmtId="0" xfId="0" applyAlignment="1" applyBorder="1" applyFont="1">
      <alignment vertical="top"/>
    </xf>
    <xf borderId="13" fillId="0" fontId="5" numFmtId="0" xfId="0" applyAlignment="1" applyBorder="1" applyFont="1">
      <alignment vertical="top"/>
    </xf>
    <xf borderId="0" fillId="0" fontId="18" numFmtId="0" xfId="0" applyAlignment="1" applyFont="1">
      <alignment horizontal="center" vertical="top"/>
    </xf>
    <xf borderId="12" fillId="17" fontId="18" numFmtId="0" xfId="0" applyAlignment="1" applyBorder="1" applyFill="1" applyFont="1">
      <alignment readingOrder="0" vertical="top"/>
    </xf>
    <xf borderId="12" fillId="18" fontId="18" numFmtId="0" xfId="0" applyAlignment="1" applyBorder="1" applyFill="1" applyFont="1">
      <alignment readingOrder="0" vertical="top"/>
    </xf>
    <xf borderId="12" fillId="19" fontId="18" numFmtId="0" xfId="0" applyAlignment="1" applyBorder="1" applyFill="1" applyFont="1">
      <alignment readingOrder="0" vertical="top"/>
    </xf>
    <xf borderId="12" fillId="20" fontId="18" numFmtId="0" xfId="0" applyAlignment="1" applyBorder="1" applyFill="1" applyFont="1">
      <alignment readingOrder="0" vertical="top"/>
    </xf>
    <xf borderId="12" fillId="21" fontId="18" numFmtId="0" xfId="0" applyAlignment="1" applyBorder="1" applyFill="1" applyFont="1">
      <alignment readingOrder="0" vertical="top"/>
    </xf>
    <xf borderId="12" fillId="22" fontId="18" numFmtId="0" xfId="0" applyAlignment="1" applyBorder="1" applyFill="1" applyFont="1">
      <alignment readingOrder="0" vertical="top"/>
    </xf>
    <xf borderId="12" fillId="23" fontId="18" numFmtId="0" xfId="0" applyAlignment="1" applyBorder="1" applyFill="1" applyFont="1">
      <alignment readingOrder="0" vertical="top"/>
    </xf>
    <xf borderId="12" fillId="24" fontId="18" numFmtId="0" xfId="0" applyAlignment="1" applyBorder="1" applyFill="1" applyFont="1">
      <alignment readingOrder="0" vertical="top"/>
    </xf>
    <xf borderId="12" fillId="25" fontId="18" numFmtId="0" xfId="0" applyAlignment="1" applyBorder="1" applyFill="1" applyFont="1">
      <alignment readingOrder="0" vertical="top"/>
    </xf>
    <xf borderId="12" fillId="9" fontId="18" numFmtId="0" xfId="0" applyAlignment="1" applyBorder="1" applyFont="1">
      <alignment readingOrder="0" vertical="top"/>
    </xf>
    <xf borderId="4" fillId="10" fontId="19" numFmtId="0" xfId="0" applyAlignment="1" applyBorder="1" applyFont="1">
      <alignment vertical="bottom"/>
    </xf>
    <xf borderId="5" fillId="10" fontId="19" numFmtId="0" xfId="0" applyAlignment="1" applyBorder="1" applyFont="1">
      <alignment vertical="bottom"/>
    </xf>
    <xf borderId="14" fillId="7" fontId="18" numFmtId="0" xfId="0" applyAlignment="1" applyBorder="1" applyFont="1">
      <alignment horizontal="center" readingOrder="0" vertical="top"/>
    </xf>
    <xf borderId="0" fillId="0" fontId="18" numFmtId="0" xfId="0" applyAlignment="1" applyFont="1">
      <alignment horizontal="left" vertical="top"/>
    </xf>
    <xf borderId="0" fillId="0" fontId="18" numFmtId="0" xfId="0" applyAlignment="1" applyFont="1">
      <alignment horizontal="right" vertical="top"/>
    </xf>
    <xf borderId="0" fillId="7" fontId="18" numFmtId="0" xfId="0" applyAlignment="1" applyFont="1">
      <alignment horizontal="right" vertical="top"/>
    </xf>
    <xf borderId="14" fillId="0" fontId="18" numFmtId="0" xfId="0" applyAlignment="1" applyBorder="1" applyFont="1">
      <alignment readingOrder="0" vertical="top"/>
    </xf>
    <xf borderId="0" fillId="22" fontId="18" numFmtId="0" xfId="0" applyAlignment="1" applyFont="1">
      <alignment readingOrder="0" vertical="top"/>
    </xf>
    <xf borderId="0" fillId="21" fontId="18" numFmtId="0" xfId="0" applyAlignment="1" applyFont="1">
      <alignment readingOrder="0" vertical="top"/>
    </xf>
    <xf borderId="0" fillId="20" fontId="18" numFmtId="0" xfId="0" applyAlignment="1" applyFont="1">
      <alignment readingOrder="0" vertical="top"/>
    </xf>
    <xf borderId="0" fillId="24" fontId="18" numFmtId="0" xfId="0" applyAlignment="1" applyFont="1">
      <alignment readingOrder="0" vertical="top"/>
    </xf>
    <xf borderId="0" fillId="9" fontId="18" numFmtId="0" xfId="0" applyAlignment="1" applyFont="1">
      <alignment readingOrder="0" vertical="top"/>
    </xf>
    <xf borderId="0" fillId="0" fontId="5" numFmtId="0" xfId="0" applyAlignment="1" applyFont="1">
      <alignment vertical="top"/>
    </xf>
  </cellXfs>
  <cellStyles count="1">
    <cellStyle xfId="0" name="Normal" builtinId="0"/>
  </cellStyles>
  <dxfs count="3">
    <dxf>
      <font>
        <color rgb="FFFF0000"/>
      </font>
      <fill>
        <patternFill patternType="solid">
          <fgColor rgb="FFFFFFFF"/>
          <bgColor rgb="FFFFFFFF"/>
        </patternFill>
      </fill>
      <border/>
    </dxf>
    <dxf>
      <font/>
      <fill>
        <patternFill patternType="solid">
          <fgColor rgb="FFD9D9D9"/>
          <bgColor rgb="FFD9D9D9"/>
        </patternFill>
      </fill>
      <border/>
    </dxf>
    <dxf>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ft-prod.metabadgenft.com/diagnosis/result?id=6000078&amp;principal=akc61z84995310" TargetMode="External"/><Relationship Id="rId22" Type="http://schemas.openxmlformats.org/officeDocument/2006/relationships/hyperlink" Target="https://ft-prod.metabadgenft.com/diagnosis/result?id=6000078&amp;principal=akc61z84995310" TargetMode="External"/><Relationship Id="rId21" Type="http://schemas.openxmlformats.org/officeDocument/2006/relationships/hyperlink" Target="https://ft-prod.metabadgenft.com/diagnosis/result?id=6000078&amp;principal=akc61z84995310" TargetMode="External"/><Relationship Id="rId24" Type="http://schemas.openxmlformats.org/officeDocument/2006/relationships/hyperlink" Target="https://ft-prod.metabadgenft.com/diagnosis/result?id=6000078&amp;principal=akc61z84995310" TargetMode="External"/><Relationship Id="rId23" Type="http://schemas.openxmlformats.org/officeDocument/2006/relationships/hyperlink" Target="https://ft-prod.metabadgenft.com/diagnosis/result?id=6000078&amp;principal=akc61z84995310" TargetMode="External"/><Relationship Id="rId1" Type="http://schemas.openxmlformats.org/officeDocument/2006/relationships/comments" Target="../comments1.xml"/><Relationship Id="rId2" Type="http://schemas.openxmlformats.org/officeDocument/2006/relationships/hyperlink" Target="https://ft-prod.metabadgenft.com/diagnosis/top?id=6000047" TargetMode="External"/><Relationship Id="rId3" Type="http://schemas.openxmlformats.org/officeDocument/2006/relationships/hyperlink" Target="https://ft-prod.metabadgenft.com/diagnosis/top?id=6000047" TargetMode="External"/><Relationship Id="rId4" Type="http://schemas.openxmlformats.org/officeDocument/2006/relationships/hyperlink" Target="https://ft-prod.metabadgenft.com/diagnosis/result?id=6000078&amp;principal=akc61z84995310" TargetMode="External"/><Relationship Id="rId9" Type="http://schemas.openxmlformats.org/officeDocument/2006/relationships/hyperlink" Target="https://ft-prod.metabadgenft.com/diagnosis/result?id=6000078&amp;principal=akc61z84995310" TargetMode="External"/><Relationship Id="rId26" Type="http://schemas.openxmlformats.org/officeDocument/2006/relationships/hyperlink" Target="https://ft-prod.metabadgenft.com/diagnosis/result?id=6000078&amp;principal=akc61z84995310" TargetMode="External"/><Relationship Id="rId25" Type="http://schemas.openxmlformats.org/officeDocument/2006/relationships/hyperlink" Target="https://ft-prod.metabadgenft.com/diagnosis/result?id=6000078&amp;principal=akc61z84995310" TargetMode="External"/><Relationship Id="rId28" Type="http://schemas.openxmlformats.org/officeDocument/2006/relationships/hyperlink" Target="https://ft-prod.metabadgenft.com/diagnosis/result?id=6000078&amp;principal=akc61z84995310" TargetMode="External"/><Relationship Id="rId27" Type="http://schemas.openxmlformats.org/officeDocument/2006/relationships/hyperlink" Target="https://ft-prod.metabadgenft.com/diagnosis/result?id=6000078&amp;principal=akc61z84995310" TargetMode="External"/><Relationship Id="rId5" Type="http://schemas.openxmlformats.org/officeDocument/2006/relationships/hyperlink" Target="https://ft-prod.metabadgenft.com/diagnosis/result?id=6000078&amp;principal=akc61z84995310" TargetMode="External"/><Relationship Id="rId6" Type="http://schemas.openxmlformats.org/officeDocument/2006/relationships/hyperlink" Target="https://ft-prod.metabadgenft.com/diagnosis/result?id=6000078&amp;principal=akc61z84995310" TargetMode="External"/><Relationship Id="rId29" Type="http://schemas.openxmlformats.org/officeDocument/2006/relationships/hyperlink" Target="https://ft-prod.metabadgenft.com/diagnosis/result?id=6000078&amp;principal=akc61z84995310" TargetMode="External"/><Relationship Id="rId7" Type="http://schemas.openxmlformats.org/officeDocument/2006/relationships/hyperlink" Target="https://ft-prod.metabadgenft.com/diagnosis/result?id=6000078&amp;principal=akc61z84995310" TargetMode="External"/><Relationship Id="rId8" Type="http://schemas.openxmlformats.org/officeDocument/2006/relationships/hyperlink" Target="https://ft-prod.metabadgenft.com/diagnosis/result?id=6000078&amp;principal=akc61z84995310" TargetMode="External"/><Relationship Id="rId31" Type="http://schemas.openxmlformats.org/officeDocument/2006/relationships/hyperlink" Target="https://ft-prod.metabadgenft.com/diagnosis/result?id=6000078&amp;principal=akc61z84995310" TargetMode="External"/><Relationship Id="rId30" Type="http://schemas.openxmlformats.org/officeDocument/2006/relationships/hyperlink" Target="https://ft-prod.metabadgenft.com/diagnosis/result?id=6000078&amp;principal=akc61z84995310" TargetMode="External"/><Relationship Id="rId11" Type="http://schemas.openxmlformats.org/officeDocument/2006/relationships/hyperlink" Target="https://ft-prod.metabadgenft.com/diagnosis/result?id=6000078&amp;principal=akc61z84995310" TargetMode="External"/><Relationship Id="rId33" Type="http://schemas.openxmlformats.org/officeDocument/2006/relationships/hyperlink" Target="https://ft-prod.metabadgenft.com/diagnosis/result?id=6000078&amp;principal=akc61z84995310" TargetMode="External"/><Relationship Id="rId10" Type="http://schemas.openxmlformats.org/officeDocument/2006/relationships/hyperlink" Target="https://ft-prod.metabadgenft.com/diagnosis/result?id=6000078&amp;principal=akc61z84995310" TargetMode="External"/><Relationship Id="rId32" Type="http://schemas.openxmlformats.org/officeDocument/2006/relationships/hyperlink" Target="https://ft-prod.metabadgenft.com/diagnosis/result?id=6000078&amp;principal=akc61z84995310" TargetMode="External"/><Relationship Id="rId13" Type="http://schemas.openxmlformats.org/officeDocument/2006/relationships/hyperlink" Target="https://ft-prod.metabadgenft.com/diagnosis/result?id=6000078&amp;principal=akc61z84995310" TargetMode="External"/><Relationship Id="rId35" Type="http://schemas.openxmlformats.org/officeDocument/2006/relationships/hyperlink" Target="https://ft-prod.metabadgenft.com/diagnosis/result?id=6000078&amp;principal=akc61z84995310" TargetMode="External"/><Relationship Id="rId12" Type="http://schemas.openxmlformats.org/officeDocument/2006/relationships/hyperlink" Target="https://ft-prod.metabadgenft.com/diagnosis/result?id=6000078&amp;principal=akc61z84995310" TargetMode="External"/><Relationship Id="rId34" Type="http://schemas.openxmlformats.org/officeDocument/2006/relationships/hyperlink" Target="https://ft-prod.metabadgenft.com/diagnosis/result?id=6000078&amp;principal=akc61z84995310" TargetMode="External"/><Relationship Id="rId15" Type="http://schemas.openxmlformats.org/officeDocument/2006/relationships/hyperlink" Target="https://ft-prod.metabadgenft.com/diagnosis/result?id=6000078&amp;principal=akc61z84995310" TargetMode="External"/><Relationship Id="rId37" Type="http://schemas.openxmlformats.org/officeDocument/2006/relationships/vmlDrawing" Target="../drawings/vmlDrawing1.vml"/><Relationship Id="rId14" Type="http://schemas.openxmlformats.org/officeDocument/2006/relationships/hyperlink" Target="https://ft-prod.metabadgenft.com/diagnosis/result?id=6000078&amp;principal=akc61z84995310" TargetMode="External"/><Relationship Id="rId36" Type="http://schemas.openxmlformats.org/officeDocument/2006/relationships/drawing" Target="../drawings/drawing1.xml"/><Relationship Id="rId17" Type="http://schemas.openxmlformats.org/officeDocument/2006/relationships/hyperlink" Target="https://ft-prod.metabadgenft.com/diagnosis/result?id=6000078&amp;principal=akc61z84995310" TargetMode="External"/><Relationship Id="rId16" Type="http://schemas.openxmlformats.org/officeDocument/2006/relationships/hyperlink" Target="https://ft-prod.metabadgenft.com/diagnosis/result?id=6000078&amp;principal=akc61z84995310" TargetMode="External"/><Relationship Id="rId19" Type="http://schemas.openxmlformats.org/officeDocument/2006/relationships/hyperlink" Target="https://ft-prod.metabadgenft.com/diagnosis/result?id=6000078&amp;principal=akc61z84995310" TargetMode="External"/><Relationship Id="rId18" Type="http://schemas.openxmlformats.org/officeDocument/2006/relationships/hyperlink" Target="https://ft-prod.metabadgenft.com/diagnosis/result?id=6000078&amp;principal=akc61z84995310" TargetMode="External"/></Relationships>
</file>

<file path=xl/worksheets/_rels/sheet2.xml.rels><?xml version="1.0" encoding="UTF-8" standalone="yes"?><Relationships xmlns="http://schemas.openxmlformats.org/package/2006/relationships"><Relationship Id="rId20" Type="http://schemas.openxmlformats.org/officeDocument/2006/relationships/hyperlink" Target="https://ft-prod.metabadgenft.com/diagnosis/result?id=6000078&amp;principal=akc61z84995310" TargetMode="External"/><Relationship Id="rId22" Type="http://schemas.openxmlformats.org/officeDocument/2006/relationships/hyperlink" Target="https://ft-prod.metabadgenft.com/diagnosis/result?id=6000078&amp;principal=akc61z84995310" TargetMode="External"/><Relationship Id="rId21" Type="http://schemas.openxmlformats.org/officeDocument/2006/relationships/hyperlink" Target="https://ft-prod.metabadgenft.com/diagnosis/result?id=6000078&amp;principal=akc61z84995310" TargetMode="External"/><Relationship Id="rId24" Type="http://schemas.openxmlformats.org/officeDocument/2006/relationships/hyperlink" Target="https://ft-prod.metabadgenft.com/diagnosis/result?id=6000078&amp;principal=akc61z84995310" TargetMode="External"/><Relationship Id="rId23" Type="http://schemas.openxmlformats.org/officeDocument/2006/relationships/hyperlink" Target="https://ft-prod.metabadgenft.com/diagnosis/result?id=6000078&amp;principal=akc61z84995310" TargetMode="External"/><Relationship Id="rId1" Type="http://schemas.openxmlformats.org/officeDocument/2006/relationships/hyperlink" Target="https://ft-prod.metabadgenft.com/diagnosis/top?id=6000047" TargetMode="External"/><Relationship Id="rId2" Type="http://schemas.openxmlformats.org/officeDocument/2006/relationships/hyperlink" Target="https://ft-prod.metabadgenft.com/diagnosis/top?id=6000047" TargetMode="External"/><Relationship Id="rId3" Type="http://schemas.openxmlformats.org/officeDocument/2006/relationships/hyperlink" Target="https://ft-prod.metabadgenft.com/diagnosis/result?id=6000078&amp;principal=akc61z84995310" TargetMode="External"/><Relationship Id="rId4" Type="http://schemas.openxmlformats.org/officeDocument/2006/relationships/hyperlink" Target="https://ft-prod.metabadgenft.com/diagnosis/result?id=6000078&amp;principal=akc61z84995310" TargetMode="External"/><Relationship Id="rId9" Type="http://schemas.openxmlformats.org/officeDocument/2006/relationships/hyperlink" Target="https://ft-prod.metabadgenft.com/diagnosis/result?id=6000078&amp;principal=akc61z84995310" TargetMode="External"/><Relationship Id="rId26" Type="http://schemas.openxmlformats.org/officeDocument/2006/relationships/hyperlink" Target="https://ft-prod.metabadgenft.com/diagnosis/result?id=6000078&amp;principal=akc61z84995310" TargetMode="External"/><Relationship Id="rId25" Type="http://schemas.openxmlformats.org/officeDocument/2006/relationships/hyperlink" Target="https://ft-prod.metabadgenft.com/diagnosis/result?id=6000078&amp;principal=akc61z84995310" TargetMode="External"/><Relationship Id="rId28" Type="http://schemas.openxmlformats.org/officeDocument/2006/relationships/hyperlink" Target="https://ft-prod.metabadgenft.com/diagnosis/result?id=6000078&amp;principal=akc61z84995310" TargetMode="External"/><Relationship Id="rId27" Type="http://schemas.openxmlformats.org/officeDocument/2006/relationships/hyperlink" Target="https://ft-prod.metabadgenft.com/diagnosis/result?id=6000078&amp;principal=akc61z84995310" TargetMode="External"/><Relationship Id="rId5" Type="http://schemas.openxmlformats.org/officeDocument/2006/relationships/hyperlink" Target="https://ft-prod.metabadgenft.com/diagnosis/result?id=6000078&amp;principal=akc61z84995310" TargetMode="External"/><Relationship Id="rId6" Type="http://schemas.openxmlformats.org/officeDocument/2006/relationships/hyperlink" Target="https://ft-prod.metabadgenft.com/diagnosis/result?id=6000078&amp;principal=akc61z84995310" TargetMode="External"/><Relationship Id="rId29" Type="http://schemas.openxmlformats.org/officeDocument/2006/relationships/hyperlink" Target="https://ft-prod.metabadgenft.com/diagnosis/result?id=6000078&amp;principal=akc61z84995310" TargetMode="External"/><Relationship Id="rId7" Type="http://schemas.openxmlformats.org/officeDocument/2006/relationships/hyperlink" Target="https://ft-prod.metabadgenft.com/diagnosis/result?id=6000078&amp;principal=akc61z84995310" TargetMode="External"/><Relationship Id="rId8" Type="http://schemas.openxmlformats.org/officeDocument/2006/relationships/hyperlink" Target="https://ft-prod.metabadgenft.com/diagnosis/result?id=6000078&amp;principal=akc61z84995310" TargetMode="External"/><Relationship Id="rId31" Type="http://schemas.openxmlformats.org/officeDocument/2006/relationships/hyperlink" Target="https://ft-prod.metabadgenft.com/diagnosis/result?id=6000078&amp;principal=akc61z84995310" TargetMode="External"/><Relationship Id="rId30" Type="http://schemas.openxmlformats.org/officeDocument/2006/relationships/hyperlink" Target="https://ft-prod.metabadgenft.com/diagnosis/result?id=6000078&amp;principal=akc61z84995310" TargetMode="External"/><Relationship Id="rId11" Type="http://schemas.openxmlformats.org/officeDocument/2006/relationships/hyperlink" Target="https://ft-prod.metabadgenft.com/diagnosis/result?id=6000078&amp;principal=akc61z84995310" TargetMode="External"/><Relationship Id="rId33" Type="http://schemas.openxmlformats.org/officeDocument/2006/relationships/hyperlink" Target="https://ft-prod.metabadgenft.com/diagnosis/result?id=6000078&amp;principal=akc61z84995310" TargetMode="External"/><Relationship Id="rId10" Type="http://schemas.openxmlformats.org/officeDocument/2006/relationships/hyperlink" Target="https://ft-prod.metabadgenft.com/diagnosis/result?id=6000078&amp;principal=akc61z84995310" TargetMode="External"/><Relationship Id="rId32" Type="http://schemas.openxmlformats.org/officeDocument/2006/relationships/hyperlink" Target="https://ft-prod.metabadgenft.com/diagnosis/result?id=6000078&amp;principal=akc61z84995310" TargetMode="External"/><Relationship Id="rId13" Type="http://schemas.openxmlformats.org/officeDocument/2006/relationships/hyperlink" Target="https://ft-prod.metabadgenft.com/diagnosis/result?id=6000078&amp;principal=akc61z84995310" TargetMode="External"/><Relationship Id="rId35" Type="http://schemas.openxmlformats.org/officeDocument/2006/relationships/drawing" Target="../drawings/drawing2.xml"/><Relationship Id="rId12" Type="http://schemas.openxmlformats.org/officeDocument/2006/relationships/hyperlink" Target="https://ft-prod.metabadgenft.com/diagnosis/result?id=6000078&amp;principal=akc61z84995310" TargetMode="External"/><Relationship Id="rId34" Type="http://schemas.openxmlformats.org/officeDocument/2006/relationships/hyperlink" Target="https://ft-prod.metabadgenft.com/diagnosis/result?id=6000078&amp;principal=akc61z84995310" TargetMode="External"/><Relationship Id="rId15" Type="http://schemas.openxmlformats.org/officeDocument/2006/relationships/hyperlink" Target="https://ft-prod.metabadgenft.com/diagnosis/result?id=6000078&amp;principal=akc61z84995310" TargetMode="External"/><Relationship Id="rId14" Type="http://schemas.openxmlformats.org/officeDocument/2006/relationships/hyperlink" Target="https://ft-prod.metabadgenft.com/diagnosis/result?id=6000078&amp;principal=akc61z84995310" TargetMode="External"/><Relationship Id="rId17" Type="http://schemas.openxmlformats.org/officeDocument/2006/relationships/hyperlink" Target="https://ft-prod.metabadgenft.com/diagnosis/result?id=6000078&amp;principal=akc61z84995310" TargetMode="External"/><Relationship Id="rId16" Type="http://schemas.openxmlformats.org/officeDocument/2006/relationships/hyperlink" Target="https://ft-prod.metabadgenft.com/diagnosis/result?id=6000078&amp;principal=akc61z84995310" TargetMode="External"/><Relationship Id="rId19" Type="http://schemas.openxmlformats.org/officeDocument/2006/relationships/hyperlink" Target="https://ft-prod.metabadgenft.com/diagnosis/result?id=6000078&amp;principal=akc61z84995310" TargetMode="External"/><Relationship Id="rId18" Type="http://schemas.openxmlformats.org/officeDocument/2006/relationships/hyperlink" Target="https://ft-prod.metabadgenft.com/diagnosis/result?id=6000078&amp;principal=akc61z84995310"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sheetPr>
  <sheetViews>
    <sheetView workbookViewId="0">
      <pane xSplit="9.0" ySplit="2.0" topLeftCell="J3" activePane="bottomRight" state="frozen"/>
      <selection activeCell="J1" sqref="J1" pane="topRight"/>
      <selection activeCell="A3" sqref="A3" pane="bottomLeft"/>
      <selection activeCell="J3" sqref="J3" pane="bottomRight"/>
    </sheetView>
  </sheetViews>
  <sheetFormatPr customHeight="1" defaultColWidth="12.63" defaultRowHeight="15.75" outlineLevelCol="1" outlineLevelRow="2"/>
  <cols>
    <col customWidth="1" min="1" max="1" width="11.88"/>
    <col customWidth="1" min="2" max="2" width="10.88"/>
    <col customWidth="1" min="3" max="3" width="27.38"/>
    <col customWidth="1" min="4" max="4" width="27.63"/>
    <col customWidth="1" min="6" max="6" width="38.88"/>
    <col customWidth="1" min="7" max="7" width="30.63"/>
    <col customWidth="1" min="8" max="8" width="59.5"/>
    <col min="11" max="49" width="12.63" outlineLevel="1"/>
  </cols>
  <sheetData>
    <row r="1">
      <c r="A1" s="1" t="s">
        <v>0</v>
      </c>
      <c r="B1" s="2"/>
      <c r="C1" s="2"/>
      <c r="D1" s="2"/>
      <c r="E1" s="2"/>
      <c r="F1" s="3"/>
      <c r="G1" s="3"/>
      <c r="H1" s="3"/>
      <c r="K1" s="4"/>
      <c r="L1" s="4"/>
      <c r="M1" s="4"/>
      <c r="N1" s="4"/>
      <c r="O1" s="4"/>
      <c r="P1" s="4"/>
      <c r="Q1" s="4"/>
      <c r="U1" s="4"/>
    </row>
    <row r="2">
      <c r="A2" s="5" t="s">
        <v>1</v>
      </c>
      <c r="B2" s="6"/>
      <c r="C2" s="7"/>
      <c r="D2" s="7"/>
      <c r="E2" s="8"/>
      <c r="F2" s="3"/>
      <c r="G2" s="3"/>
      <c r="H2" s="3"/>
      <c r="K2" s="4"/>
      <c r="L2" s="4"/>
      <c r="M2" s="4"/>
      <c r="N2" s="4"/>
      <c r="O2" s="4"/>
      <c r="P2" s="4"/>
      <c r="Q2" s="4"/>
      <c r="U2" s="9" t="s">
        <v>2</v>
      </c>
    </row>
    <row r="3">
      <c r="A3" s="10" t="s">
        <v>3</v>
      </c>
      <c r="B3" s="10"/>
      <c r="C3" s="11"/>
      <c r="D3" s="11"/>
      <c r="E3" s="11"/>
      <c r="F3" s="12"/>
      <c r="G3" s="13" t="s">
        <v>4</v>
      </c>
      <c r="H3" s="14" t="s">
        <v>5</v>
      </c>
      <c r="K3" s="4"/>
      <c r="L3" s="4"/>
      <c r="M3" s="4"/>
      <c r="N3" s="4"/>
      <c r="O3" s="4"/>
      <c r="P3" s="4"/>
      <c r="Q3" s="4"/>
      <c r="U3" s="9">
        <v>1.0</v>
      </c>
      <c r="AA3" s="15"/>
      <c r="AB3" s="15"/>
      <c r="AC3" s="15"/>
      <c r="AD3" s="15"/>
      <c r="AE3" s="15"/>
      <c r="AF3" s="15"/>
      <c r="AG3" s="15"/>
      <c r="AH3" s="15"/>
      <c r="AI3" s="15"/>
      <c r="AJ3" s="15"/>
      <c r="AK3" s="15"/>
      <c r="AL3" s="15"/>
      <c r="AM3" s="15"/>
      <c r="AN3" s="15"/>
      <c r="AO3" s="15"/>
      <c r="AP3" s="15"/>
      <c r="AQ3" s="15"/>
      <c r="AR3" s="15"/>
      <c r="AS3" s="15"/>
      <c r="AT3" s="15"/>
      <c r="AU3" s="15"/>
      <c r="AV3" s="15"/>
      <c r="AW3" s="15"/>
    </row>
    <row r="4">
      <c r="A4" s="16" t="s">
        <v>6</v>
      </c>
      <c r="B4" s="16" t="s">
        <v>7</v>
      </c>
      <c r="C4" s="16" t="s">
        <v>8</v>
      </c>
      <c r="D4" s="16" t="s">
        <v>9</v>
      </c>
      <c r="E4" s="16" t="s">
        <v>10</v>
      </c>
      <c r="F4" s="17" t="s">
        <v>11</v>
      </c>
      <c r="G4" s="18" t="s">
        <v>12</v>
      </c>
      <c r="H4" s="19" t="s">
        <v>13</v>
      </c>
      <c r="I4" s="15"/>
      <c r="J4" s="15"/>
      <c r="K4" s="20" t="s">
        <v>14</v>
      </c>
      <c r="L4" s="20" t="s">
        <v>15</v>
      </c>
      <c r="M4" s="21"/>
      <c r="N4" s="21"/>
      <c r="O4" s="21"/>
      <c r="P4" s="21"/>
      <c r="Q4" s="21"/>
      <c r="R4" s="15"/>
      <c r="S4" s="15"/>
      <c r="T4" s="15"/>
      <c r="U4" s="22">
        <f t="shared" ref="U4:U5" si="1">U3+1</f>
        <v>2</v>
      </c>
      <c r="V4" s="15"/>
      <c r="W4" s="15"/>
      <c r="X4" s="15"/>
      <c r="Y4" s="15"/>
      <c r="Z4" s="15"/>
      <c r="AA4" s="23" t="s">
        <v>16</v>
      </c>
      <c r="AB4" s="15"/>
      <c r="AC4" s="15"/>
      <c r="AD4" s="15"/>
      <c r="AE4" s="15"/>
      <c r="AF4" s="15"/>
      <c r="AG4" s="15"/>
      <c r="AH4" s="15"/>
      <c r="AI4" s="15"/>
      <c r="AJ4" s="15"/>
      <c r="AK4" s="15"/>
      <c r="AL4" s="15"/>
      <c r="AM4" s="15"/>
      <c r="AN4" s="15"/>
      <c r="AO4" s="15"/>
      <c r="AP4" s="15"/>
      <c r="AQ4" s="15"/>
      <c r="AR4" s="15"/>
      <c r="AS4" s="15"/>
      <c r="AT4" s="15"/>
      <c r="AU4" s="15"/>
      <c r="AV4" s="15"/>
      <c r="AW4" s="15"/>
      <c r="AX4" s="15"/>
      <c r="AY4" s="15"/>
      <c r="AZ4" s="15"/>
    </row>
    <row r="5">
      <c r="A5" s="24" t="s">
        <v>17</v>
      </c>
      <c r="B5" s="25" t="s">
        <v>18</v>
      </c>
      <c r="C5" s="24" t="s">
        <v>19</v>
      </c>
      <c r="D5" s="24" t="s">
        <v>20</v>
      </c>
      <c r="E5" s="25" t="s">
        <v>21</v>
      </c>
      <c r="F5" s="26" t="s">
        <v>22</v>
      </c>
      <c r="G5" s="3"/>
      <c r="H5" s="27"/>
      <c r="I5" s="28"/>
      <c r="J5" s="29"/>
      <c r="K5" s="30">
        <f>LEN(H5)</f>
        <v>0</v>
      </c>
      <c r="L5" s="30">
        <v>50.0</v>
      </c>
      <c r="M5" s="4"/>
      <c r="N5" s="4"/>
      <c r="O5" s="4"/>
      <c r="P5" s="4"/>
      <c r="Q5" s="4"/>
      <c r="U5" s="22">
        <f t="shared" si="1"/>
        <v>3</v>
      </c>
      <c r="AA5" s="31" t="s">
        <v>23</v>
      </c>
      <c r="AB5" s="31" t="s">
        <v>24</v>
      </c>
      <c r="AC5" s="31" t="s">
        <v>19</v>
      </c>
      <c r="AD5" s="31" t="s">
        <v>25</v>
      </c>
      <c r="AE5" s="31" t="s">
        <v>26</v>
      </c>
      <c r="AF5" s="31" t="s">
        <v>27</v>
      </c>
      <c r="AG5" s="31" t="s">
        <v>28</v>
      </c>
      <c r="AH5" s="32" t="s">
        <v>29</v>
      </c>
      <c r="AI5" s="32" t="s">
        <v>30</v>
      </c>
      <c r="AJ5" s="31" t="s">
        <v>31</v>
      </c>
      <c r="AK5" s="31" t="s">
        <v>32</v>
      </c>
      <c r="AL5" s="31" t="s">
        <v>33</v>
      </c>
      <c r="AM5" s="31" t="s">
        <v>34</v>
      </c>
      <c r="AN5" s="31" t="s">
        <v>35</v>
      </c>
      <c r="AO5" s="31" t="s">
        <v>36</v>
      </c>
      <c r="AP5" s="31" t="s">
        <v>37</v>
      </c>
      <c r="AQ5" s="31" t="s">
        <v>38</v>
      </c>
      <c r="AR5" s="33" t="s">
        <v>39</v>
      </c>
      <c r="AS5" s="31" t="s">
        <v>40</v>
      </c>
      <c r="AT5" s="31" t="s">
        <v>41</v>
      </c>
      <c r="AU5" s="31" t="s">
        <v>42</v>
      </c>
      <c r="AV5" s="34" t="s">
        <v>43</v>
      </c>
      <c r="AW5" s="34" t="s">
        <v>44</v>
      </c>
    </row>
    <row r="6">
      <c r="A6" s="24" t="s">
        <v>17</v>
      </c>
      <c r="B6" s="25" t="s">
        <v>18</v>
      </c>
      <c r="C6" s="24" t="s">
        <v>45</v>
      </c>
      <c r="D6" s="24" t="s">
        <v>46</v>
      </c>
      <c r="E6" s="25" t="s">
        <v>21</v>
      </c>
      <c r="F6" s="26" t="s">
        <v>47</v>
      </c>
      <c r="G6" s="3"/>
      <c r="H6" s="35" t="s">
        <v>48</v>
      </c>
      <c r="I6" s="2"/>
      <c r="K6" s="4"/>
      <c r="L6" s="4"/>
      <c r="N6" s="4"/>
      <c r="O6" s="4"/>
      <c r="P6" s="4"/>
      <c r="Q6" s="4"/>
      <c r="R6" s="4"/>
      <c r="U6" s="22"/>
      <c r="AA6" s="36">
        <v>1.0</v>
      </c>
      <c r="AB6" s="37"/>
      <c r="AC6" s="38" t="str">
        <f>H5&amp;IF(H6="off","※タイトルは削除してください","")</f>
        <v>※タイトルは削除してください</v>
      </c>
      <c r="AD6" s="38" t="str">
        <f>H12&amp;IF(B13="しない","","※"&amp;H13)</f>
        <v/>
      </c>
      <c r="AE6" s="37"/>
      <c r="AF6" s="37"/>
      <c r="AG6" s="37"/>
      <c r="AH6" s="38" t="str">
        <f>H8</f>
        <v/>
      </c>
      <c r="AI6" s="38" t="str">
        <f>H9</f>
        <v/>
      </c>
      <c r="AJ6" s="36" t="str">
        <f>IF(B23="しない","on","off")</f>
        <v>on</v>
      </c>
      <c r="AK6" s="38" t="str">
        <f>if(H7="なし","off",H7)</f>
        <v>off</v>
      </c>
      <c r="AL6" s="38" t="str">
        <f>H10</f>
        <v/>
      </c>
      <c r="AM6" s="38" t="str">
        <f>H11</f>
        <v/>
      </c>
      <c r="AN6" s="38" t="str">
        <f>H18</f>
        <v/>
      </c>
      <c r="AO6" s="38" t="str">
        <f>H19</f>
        <v/>
      </c>
      <c r="AP6" s="38" t="str">
        <f>H20</f>
        <v/>
      </c>
      <c r="AQ6" s="38" t="str">
        <f>H21</f>
        <v/>
      </c>
      <c r="AS6" s="38" t="str">
        <f>if(B23="しない","off","on")</f>
        <v>off</v>
      </c>
      <c r="AT6" s="38" t="str">
        <f>H21</f>
        <v/>
      </c>
    </row>
    <row r="7">
      <c r="A7" s="24" t="s">
        <v>17</v>
      </c>
      <c r="B7" s="25" t="s">
        <v>18</v>
      </c>
      <c r="C7" s="24" t="s">
        <v>32</v>
      </c>
      <c r="D7" s="24" t="s">
        <v>20</v>
      </c>
      <c r="E7" s="25" t="s">
        <v>21</v>
      </c>
      <c r="F7" s="26" t="s">
        <v>49</v>
      </c>
      <c r="G7" s="3"/>
      <c r="H7" s="35" t="s">
        <v>2</v>
      </c>
      <c r="I7" s="2"/>
      <c r="K7" s="4"/>
      <c r="L7" s="4"/>
      <c r="M7" s="4"/>
      <c r="N7" s="4"/>
      <c r="O7" s="4"/>
      <c r="P7" s="4"/>
      <c r="Q7" s="4"/>
      <c r="U7" s="22">
        <f>U5+1</f>
        <v>4</v>
      </c>
    </row>
    <row r="8">
      <c r="A8" s="24" t="s">
        <v>17</v>
      </c>
      <c r="B8" s="25" t="s">
        <v>18</v>
      </c>
      <c r="C8" s="24" t="s">
        <v>50</v>
      </c>
      <c r="D8" s="24" t="s">
        <v>46</v>
      </c>
      <c r="E8" s="25" t="s">
        <v>21</v>
      </c>
      <c r="F8" s="26" t="s">
        <v>51</v>
      </c>
      <c r="G8" s="39" t="s">
        <v>52</v>
      </c>
      <c r="H8" s="40"/>
      <c r="I8" s="2"/>
      <c r="K8" s="4"/>
      <c r="L8" s="4"/>
      <c r="M8" s="4"/>
      <c r="N8" s="4"/>
      <c r="O8" s="4"/>
      <c r="P8" s="4"/>
      <c r="Q8" s="4"/>
      <c r="U8" s="22">
        <f>U7+1</f>
        <v>5</v>
      </c>
    </row>
    <row r="9">
      <c r="A9" s="24" t="s">
        <v>17</v>
      </c>
      <c r="B9" s="24" t="s">
        <v>53</v>
      </c>
      <c r="C9" s="24" t="s">
        <v>54</v>
      </c>
      <c r="D9" s="24" t="s">
        <v>46</v>
      </c>
      <c r="E9" s="25" t="str">
        <f>IF($B9="する","必須","不要")</f>
        <v>不要</v>
      </c>
      <c r="F9" s="41" t="s">
        <v>55</v>
      </c>
      <c r="G9" s="42"/>
      <c r="H9" s="40"/>
      <c r="I9" s="2"/>
      <c r="K9" s="4"/>
      <c r="L9" s="4"/>
      <c r="M9" s="4"/>
      <c r="N9" s="4"/>
      <c r="O9" s="4"/>
      <c r="P9" s="4"/>
      <c r="Q9" s="4"/>
      <c r="U9" s="22"/>
    </row>
    <row r="10">
      <c r="A10" s="24" t="s">
        <v>17</v>
      </c>
      <c r="B10" s="25" t="s">
        <v>18</v>
      </c>
      <c r="C10" s="24" t="s">
        <v>56</v>
      </c>
      <c r="D10" s="24" t="s">
        <v>20</v>
      </c>
      <c r="E10" s="25" t="s">
        <v>21</v>
      </c>
      <c r="F10" s="26" t="s">
        <v>51</v>
      </c>
      <c r="G10" s="42"/>
      <c r="H10" s="40"/>
      <c r="I10" s="2"/>
      <c r="K10" s="4"/>
      <c r="L10" s="4"/>
      <c r="M10" s="4"/>
      <c r="N10" s="4"/>
      <c r="O10" s="4"/>
      <c r="P10" s="4"/>
      <c r="Q10" s="4"/>
      <c r="U10" s="22">
        <f>U8+1</f>
        <v>6</v>
      </c>
    </row>
    <row r="11">
      <c r="A11" s="24" t="s">
        <v>17</v>
      </c>
      <c r="B11" s="24" t="s">
        <v>53</v>
      </c>
      <c r="C11" s="24" t="s">
        <v>57</v>
      </c>
      <c r="D11" s="24" t="s">
        <v>20</v>
      </c>
      <c r="E11" s="25" t="str">
        <f t="shared" ref="E11:E17" si="2">IF($B11="する","必須","不要")</f>
        <v>不要</v>
      </c>
      <c r="F11" s="41" t="s">
        <v>55</v>
      </c>
      <c r="G11" s="42"/>
      <c r="H11" s="40"/>
      <c r="I11" s="2"/>
      <c r="K11" s="4"/>
      <c r="L11" s="4"/>
      <c r="M11" s="4"/>
      <c r="N11" s="4"/>
      <c r="O11" s="4"/>
      <c r="P11" s="4"/>
      <c r="Q11" s="4"/>
      <c r="U11" s="22">
        <f t="shared" ref="U11:U12" si="3">U10+1</f>
        <v>7</v>
      </c>
    </row>
    <row r="12">
      <c r="A12" s="24" t="s">
        <v>17</v>
      </c>
      <c r="B12" s="24" t="s">
        <v>53</v>
      </c>
      <c r="C12" s="24" t="s">
        <v>25</v>
      </c>
      <c r="D12" s="24" t="s">
        <v>46</v>
      </c>
      <c r="E12" s="25" t="str">
        <f t="shared" si="2"/>
        <v>不要</v>
      </c>
      <c r="F12" s="26" t="s">
        <v>58</v>
      </c>
      <c r="G12" s="43" t="s">
        <v>59</v>
      </c>
      <c r="H12" s="27"/>
      <c r="I12" s="28"/>
      <c r="J12" s="29"/>
      <c r="K12" s="30">
        <f>LEN(H12)</f>
        <v>0</v>
      </c>
      <c r="L12" s="30">
        <v>1000.0</v>
      </c>
      <c r="M12" s="4"/>
      <c r="N12" s="4"/>
      <c r="O12" s="4"/>
      <c r="P12" s="4"/>
      <c r="Q12" s="4"/>
      <c r="U12" s="22">
        <f t="shared" si="3"/>
        <v>8</v>
      </c>
    </row>
    <row r="13">
      <c r="A13" s="44" t="s">
        <v>17</v>
      </c>
      <c r="B13" s="45" t="s">
        <v>53</v>
      </c>
      <c r="C13" s="44" t="s">
        <v>60</v>
      </c>
      <c r="D13" s="44" t="s">
        <v>46</v>
      </c>
      <c r="E13" s="46" t="str">
        <f t="shared" si="2"/>
        <v>不要</v>
      </c>
      <c r="F13" s="44"/>
      <c r="G13" s="47" t="s">
        <v>61</v>
      </c>
      <c r="H13" s="27"/>
      <c r="I13" s="28"/>
      <c r="J13" s="29"/>
      <c r="K13" s="30"/>
      <c r="L13" s="30"/>
      <c r="M13" s="4"/>
      <c r="N13" s="4"/>
      <c r="O13" s="4"/>
      <c r="P13" s="4"/>
      <c r="Q13" s="4"/>
      <c r="U13" s="22"/>
    </row>
    <row r="14">
      <c r="A14" s="24" t="s">
        <v>17</v>
      </c>
      <c r="B14" s="44" t="s">
        <v>53</v>
      </c>
      <c r="C14" s="35" t="s">
        <v>62</v>
      </c>
      <c r="D14" s="24" t="s">
        <v>20</v>
      </c>
      <c r="E14" s="48" t="str">
        <f t="shared" si="2"/>
        <v>不要</v>
      </c>
      <c r="F14" s="41" t="s">
        <v>63</v>
      </c>
      <c r="G14" s="49"/>
      <c r="H14" s="35" t="s">
        <v>64</v>
      </c>
      <c r="I14" s="24"/>
      <c r="K14" s="4"/>
      <c r="L14" s="4"/>
      <c r="M14" s="4"/>
      <c r="N14" s="4"/>
      <c r="O14" s="4"/>
      <c r="P14" s="4"/>
      <c r="Q14" s="4"/>
      <c r="U14" s="22">
        <f>U12+1</f>
        <v>9</v>
      </c>
    </row>
    <row r="15">
      <c r="A15" s="44" t="s">
        <v>17</v>
      </c>
      <c r="B15" s="44" t="s">
        <v>53</v>
      </c>
      <c r="C15" s="50" t="s">
        <v>65</v>
      </c>
      <c r="D15" s="51" t="s">
        <v>20</v>
      </c>
      <c r="E15" s="48" t="str">
        <f t="shared" si="2"/>
        <v>不要</v>
      </c>
      <c r="F15" s="50" t="s">
        <v>66</v>
      </c>
      <c r="G15" s="51"/>
      <c r="H15" s="52" t="s">
        <v>67</v>
      </c>
      <c r="I15" s="24"/>
      <c r="K15" s="4"/>
      <c r="L15" s="4"/>
      <c r="M15" s="4"/>
      <c r="N15" s="4"/>
      <c r="O15" s="4"/>
      <c r="P15" s="4"/>
      <c r="Q15" s="4"/>
      <c r="U15" s="22">
        <f t="shared" ref="U15:U22" si="4">U14+1</f>
        <v>10</v>
      </c>
    </row>
    <row r="16">
      <c r="A16" s="44" t="s">
        <v>17</v>
      </c>
      <c r="B16" s="44" t="s">
        <v>53</v>
      </c>
      <c r="C16" s="50" t="s">
        <v>68</v>
      </c>
      <c r="D16" s="51" t="s">
        <v>20</v>
      </c>
      <c r="E16" s="48" t="str">
        <f t="shared" si="2"/>
        <v>不要</v>
      </c>
      <c r="F16" s="50" t="s">
        <v>69</v>
      </c>
      <c r="G16" s="51"/>
      <c r="H16" s="53" t="s">
        <v>64</v>
      </c>
      <c r="I16" s="2"/>
      <c r="K16" s="4"/>
      <c r="L16" s="4"/>
      <c r="M16" s="4"/>
      <c r="N16" s="4"/>
      <c r="O16" s="4"/>
      <c r="P16" s="4"/>
      <c r="Q16" s="4"/>
      <c r="U16" s="22">
        <f t="shared" si="4"/>
        <v>11</v>
      </c>
    </row>
    <row r="17">
      <c r="A17" s="44" t="s">
        <v>17</v>
      </c>
      <c r="B17" s="44" t="s">
        <v>53</v>
      </c>
      <c r="C17" s="50" t="s">
        <v>70</v>
      </c>
      <c r="D17" s="51" t="s">
        <v>20</v>
      </c>
      <c r="E17" s="48" t="str">
        <f t="shared" si="2"/>
        <v>不要</v>
      </c>
      <c r="F17" s="50" t="s">
        <v>69</v>
      </c>
      <c r="G17" s="51"/>
      <c r="H17" s="53" t="s">
        <v>71</v>
      </c>
      <c r="I17" s="2"/>
      <c r="K17" s="4"/>
      <c r="L17" s="4"/>
      <c r="M17" s="4"/>
      <c r="N17" s="4"/>
      <c r="O17" s="4"/>
      <c r="P17" s="4"/>
      <c r="Q17" s="4"/>
      <c r="U17" s="22">
        <f t="shared" si="4"/>
        <v>12</v>
      </c>
    </row>
    <row r="18">
      <c r="A18" s="24" t="s">
        <v>17</v>
      </c>
      <c r="B18" s="25" t="s">
        <v>18</v>
      </c>
      <c r="C18" s="24" t="s">
        <v>72</v>
      </c>
      <c r="D18" s="24" t="s">
        <v>46</v>
      </c>
      <c r="E18" s="54" t="s">
        <v>21</v>
      </c>
      <c r="F18" s="26" t="s">
        <v>73</v>
      </c>
      <c r="G18" s="55" t="s">
        <v>74</v>
      </c>
      <c r="H18" s="55"/>
      <c r="I18" s="2"/>
      <c r="K18" s="4"/>
      <c r="L18" s="4"/>
      <c r="M18" s="4"/>
      <c r="N18" s="4"/>
      <c r="O18" s="4"/>
      <c r="P18" s="4"/>
      <c r="Q18" s="4"/>
      <c r="U18" s="22">
        <f t="shared" si="4"/>
        <v>13</v>
      </c>
    </row>
    <row r="19">
      <c r="A19" s="24" t="s">
        <v>17</v>
      </c>
      <c r="B19" s="25" t="s">
        <v>18</v>
      </c>
      <c r="C19" s="24" t="s">
        <v>75</v>
      </c>
      <c r="D19" s="24" t="s">
        <v>46</v>
      </c>
      <c r="E19" s="54" t="s">
        <v>21</v>
      </c>
      <c r="F19" s="26" t="s">
        <v>73</v>
      </c>
      <c r="G19" s="55" t="s">
        <v>76</v>
      </c>
      <c r="H19" s="40"/>
      <c r="I19" s="2"/>
      <c r="K19" s="4"/>
      <c r="L19" s="4"/>
      <c r="M19" s="4"/>
      <c r="N19" s="4"/>
      <c r="O19" s="4"/>
      <c r="P19" s="4"/>
      <c r="Q19" s="4"/>
      <c r="U19" s="22">
        <f t="shared" si="4"/>
        <v>14</v>
      </c>
    </row>
    <row r="20">
      <c r="A20" s="24" t="s">
        <v>17</v>
      </c>
      <c r="B20" s="25" t="s">
        <v>18</v>
      </c>
      <c r="C20" s="24" t="s">
        <v>77</v>
      </c>
      <c r="D20" s="24" t="s">
        <v>46</v>
      </c>
      <c r="E20" s="54" t="s">
        <v>21</v>
      </c>
      <c r="F20" s="26" t="s">
        <v>73</v>
      </c>
      <c r="G20" s="55" t="s">
        <v>74</v>
      </c>
      <c r="H20" s="40"/>
      <c r="I20" s="2"/>
      <c r="K20" s="4"/>
      <c r="L20" s="4"/>
      <c r="M20" s="4"/>
      <c r="N20" s="4"/>
      <c r="O20" s="4"/>
      <c r="P20" s="4"/>
      <c r="Q20" s="4"/>
      <c r="U20" s="22">
        <f t="shared" si="4"/>
        <v>15</v>
      </c>
    </row>
    <row r="21">
      <c r="A21" s="24" t="s">
        <v>17</v>
      </c>
      <c r="B21" s="25" t="s">
        <v>18</v>
      </c>
      <c r="C21" s="24" t="s">
        <v>78</v>
      </c>
      <c r="D21" s="24" t="s">
        <v>46</v>
      </c>
      <c r="E21" s="54" t="s">
        <v>21</v>
      </c>
      <c r="F21" s="26" t="s">
        <v>73</v>
      </c>
      <c r="G21" s="55" t="s">
        <v>76</v>
      </c>
      <c r="H21" s="40"/>
      <c r="I21" s="2"/>
      <c r="K21" s="4"/>
      <c r="L21" s="4"/>
      <c r="M21" s="4"/>
      <c r="N21" s="4"/>
      <c r="O21" s="4"/>
      <c r="P21" s="4"/>
      <c r="Q21" s="4"/>
      <c r="U21" s="22">
        <f t="shared" si="4"/>
        <v>16</v>
      </c>
    </row>
    <row r="22">
      <c r="A22" s="24" t="s">
        <v>17</v>
      </c>
      <c r="B22" s="25" t="s">
        <v>18</v>
      </c>
      <c r="C22" s="56" t="s">
        <v>79</v>
      </c>
      <c r="D22" s="56" t="s">
        <v>80</v>
      </c>
      <c r="E22" s="57" t="s">
        <v>21</v>
      </c>
      <c r="F22" s="58" t="s">
        <v>73</v>
      </c>
      <c r="G22" s="55" t="s">
        <v>81</v>
      </c>
      <c r="H22" s="40"/>
      <c r="I22" s="2"/>
      <c r="K22" s="4"/>
      <c r="L22" s="4"/>
      <c r="M22" s="4"/>
      <c r="N22" s="4"/>
      <c r="O22" s="4"/>
      <c r="P22" s="4"/>
      <c r="Q22" s="4"/>
      <c r="U22" s="22">
        <f t="shared" si="4"/>
        <v>17</v>
      </c>
    </row>
    <row r="23">
      <c r="A23" s="24" t="s">
        <v>17</v>
      </c>
      <c r="B23" s="24" t="s">
        <v>53</v>
      </c>
      <c r="C23" s="24" t="s">
        <v>40</v>
      </c>
      <c r="D23" s="24" t="s">
        <v>20</v>
      </c>
      <c r="E23" s="25" t="str">
        <f>IF($B23="する","必須","不要")</f>
        <v>不要</v>
      </c>
      <c r="F23" s="41" t="s">
        <v>82</v>
      </c>
      <c r="G23" s="55"/>
      <c r="H23" s="40" t="s">
        <v>18</v>
      </c>
      <c r="I23" s="2"/>
      <c r="K23" s="4"/>
      <c r="L23" s="4"/>
      <c r="M23" s="4"/>
      <c r="N23" s="4"/>
      <c r="O23" s="4"/>
      <c r="P23" s="4"/>
      <c r="Q23" s="4"/>
      <c r="U23" s="22">
        <f>U21+1</f>
        <v>17</v>
      </c>
    </row>
    <row r="24">
      <c r="A24" s="24"/>
      <c r="B24" s="24"/>
      <c r="C24" s="24"/>
      <c r="D24" s="24"/>
      <c r="E24" s="25"/>
      <c r="F24" s="26"/>
      <c r="G24" s="42"/>
      <c r="H24" s="40"/>
      <c r="K24" s="4"/>
      <c r="L24" s="4"/>
      <c r="M24" s="4"/>
      <c r="N24" s="4"/>
      <c r="O24" s="4"/>
      <c r="P24" s="4"/>
      <c r="Q24" s="4"/>
      <c r="U24" s="22">
        <f t="shared" ref="U24:U35" si="5">U23+1</f>
        <v>18</v>
      </c>
    </row>
    <row r="25">
      <c r="A25" s="24"/>
      <c r="B25" s="24"/>
      <c r="C25" s="24"/>
      <c r="D25" s="24"/>
      <c r="E25" s="25"/>
      <c r="F25" s="26"/>
      <c r="G25" s="42"/>
      <c r="H25" s="40"/>
      <c r="K25" s="4"/>
      <c r="L25" s="4"/>
      <c r="M25" s="4"/>
      <c r="N25" s="4"/>
      <c r="O25" s="4"/>
      <c r="P25" s="4"/>
      <c r="Q25" s="4"/>
      <c r="U25" s="22">
        <f t="shared" si="5"/>
        <v>19</v>
      </c>
    </row>
    <row r="26">
      <c r="A26" s="10" t="s">
        <v>83</v>
      </c>
      <c r="B26" s="10"/>
      <c r="C26" s="11"/>
      <c r="D26" s="11"/>
      <c r="E26" s="11"/>
      <c r="F26" s="12"/>
      <c r="G26" s="13" t="s">
        <v>4</v>
      </c>
      <c r="H26" s="14" t="s">
        <v>5</v>
      </c>
      <c r="K26" s="4"/>
      <c r="L26" s="4"/>
      <c r="M26" s="4"/>
      <c r="N26" s="4"/>
      <c r="O26" s="4"/>
      <c r="P26" s="4"/>
      <c r="Q26" s="4"/>
      <c r="U26" s="22">
        <f t="shared" si="5"/>
        <v>20</v>
      </c>
    </row>
    <row r="27">
      <c r="A27" s="16" t="s">
        <v>6</v>
      </c>
      <c r="B27" s="16" t="s">
        <v>7</v>
      </c>
      <c r="C27" s="16" t="s">
        <v>8</v>
      </c>
      <c r="D27" s="16" t="s">
        <v>9</v>
      </c>
      <c r="E27" s="16" t="s">
        <v>10</v>
      </c>
      <c r="F27" s="17" t="s">
        <v>11</v>
      </c>
      <c r="G27" s="18" t="s">
        <v>12</v>
      </c>
      <c r="H27" s="19" t="s">
        <v>13</v>
      </c>
      <c r="I27" s="15"/>
      <c r="J27" s="15"/>
      <c r="K27" s="21"/>
      <c r="L27" s="21"/>
      <c r="M27" s="21"/>
      <c r="N27" s="21"/>
      <c r="O27" s="21"/>
      <c r="P27" s="21"/>
      <c r="Q27" s="21"/>
      <c r="R27" s="15"/>
      <c r="S27" s="15"/>
      <c r="T27" s="15"/>
      <c r="U27" s="22">
        <f t="shared" si="5"/>
        <v>21</v>
      </c>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row>
    <row r="28">
      <c r="A28" s="24" t="s">
        <v>17</v>
      </c>
      <c r="B28" s="24" t="s">
        <v>53</v>
      </c>
      <c r="C28" s="24" t="s">
        <v>84</v>
      </c>
      <c r="D28" s="24" t="s">
        <v>85</v>
      </c>
      <c r="E28" s="25" t="str">
        <f>IF($B28="する","必須","不要")</f>
        <v>不要</v>
      </c>
      <c r="F28" s="26" t="s">
        <v>86</v>
      </c>
      <c r="G28" s="42"/>
      <c r="H28" s="40" t="s">
        <v>18</v>
      </c>
      <c r="K28" s="4"/>
      <c r="L28" s="4"/>
      <c r="M28" s="4"/>
      <c r="N28" s="4"/>
      <c r="O28" s="4"/>
      <c r="P28" s="4"/>
      <c r="Q28" s="4"/>
      <c r="U28" s="22">
        <f t="shared" si="5"/>
        <v>22</v>
      </c>
    </row>
    <row r="29">
      <c r="A29" s="24"/>
      <c r="B29" s="24"/>
      <c r="C29" s="24"/>
      <c r="D29" s="24"/>
      <c r="E29" s="25"/>
      <c r="F29" s="26"/>
      <c r="G29" s="42"/>
      <c r="H29" s="40"/>
      <c r="K29" s="4"/>
      <c r="L29" s="4"/>
      <c r="M29" s="4"/>
      <c r="N29" s="4"/>
      <c r="O29" s="4"/>
      <c r="P29" s="4"/>
      <c r="Q29" s="4"/>
      <c r="U29" s="22">
        <f t="shared" si="5"/>
        <v>23</v>
      </c>
    </row>
    <row r="30">
      <c r="F30" s="3"/>
      <c r="G30" s="3"/>
      <c r="H30" s="3"/>
      <c r="K30" s="4"/>
      <c r="L30" s="4"/>
      <c r="M30" s="4"/>
      <c r="N30" s="4"/>
      <c r="O30" s="4"/>
      <c r="P30" s="4"/>
      <c r="Q30" s="4"/>
      <c r="U30" s="22">
        <f t="shared" si="5"/>
        <v>24</v>
      </c>
    </row>
    <row r="31">
      <c r="F31" s="3"/>
      <c r="G31" s="3"/>
      <c r="H31" s="3"/>
      <c r="K31" s="4"/>
      <c r="L31" s="4"/>
      <c r="M31" s="4"/>
      <c r="N31" s="4"/>
      <c r="O31" s="4"/>
      <c r="P31" s="4"/>
      <c r="Q31" s="4"/>
      <c r="U31" s="22">
        <f t="shared" si="5"/>
        <v>25</v>
      </c>
    </row>
    <row r="32">
      <c r="A32" s="59" t="s">
        <v>87</v>
      </c>
      <c r="B32" s="60">
        <v>17.0</v>
      </c>
      <c r="C32" s="61" t="s">
        <v>88</v>
      </c>
      <c r="D32" s="2"/>
      <c r="E32" s="2"/>
      <c r="F32" s="3"/>
      <c r="G32" s="3"/>
      <c r="H32" s="3"/>
      <c r="K32" s="4"/>
      <c r="L32" s="4"/>
      <c r="M32" s="4"/>
      <c r="N32" s="4"/>
      <c r="O32" s="4"/>
      <c r="P32" s="4"/>
      <c r="Q32" s="4"/>
      <c r="U32" s="22">
        <f t="shared" si="5"/>
        <v>26</v>
      </c>
      <c r="AA32" s="23"/>
    </row>
    <row r="33">
      <c r="A33" s="59" t="s">
        <v>89</v>
      </c>
      <c r="B33" s="60">
        <v>1.0</v>
      </c>
      <c r="C33" s="62" t="s">
        <v>90</v>
      </c>
      <c r="D33" s="24"/>
      <c r="E33" s="54"/>
      <c r="F33" s="63"/>
      <c r="G33" s="63"/>
      <c r="H33" s="35"/>
      <c r="K33" s="4"/>
      <c r="L33" s="4"/>
      <c r="M33" s="4"/>
      <c r="N33" s="4"/>
      <c r="O33" s="4"/>
      <c r="P33" s="4"/>
      <c r="Q33" s="4"/>
      <c r="U33" s="22">
        <f t="shared" si="5"/>
        <v>27</v>
      </c>
      <c r="AA33" s="64" t="s">
        <v>91</v>
      </c>
      <c r="AK33" s="23" t="s">
        <v>92</v>
      </c>
    </row>
    <row r="34">
      <c r="A34" s="65" t="s">
        <v>93</v>
      </c>
      <c r="B34" s="10"/>
      <c r="C34" s="66"/>
      <c r="D34" s="66"/>
      <c r="E34" s="66"/>
      <c r="F34" s="66"/>
      <c r="G34" s="13" t="s">
        <v>4</v>
      </c>
      <c r="H34" s="67"/>
      <c r="K34" s="4"/>
      <c r="L34" s="4"/>
      <c r="M34" s="4"/>
      <c r="N34" s="4"/>
      <c r="O34" s="4"/>
      <c r="P34" s="4"/>
      <c r="Q34" s="4"/>
      <c r="U34" s="22">
        <f t="shared" si="5"/>
        <v>28</v>
      </c>
      <c r="AA34" s="31" t="s">
        <v>94</v>
      </c>
      <c r="AB34" s="31" t="s">
        <v>24</v>
      </c>
      <c r="AC34" s="31" t="s">
        <v>23</v>
      </c>
      <c r="AD34" s="31" t="s">
        <v>95</v>
      </c>
      <c r="AE34" s="31" t="s">
        <v>96</v>
      </c>
      <c r="AF34" s="33" t="s">
        <v>97</v>
      </c>
      <c r="AG34" s="33" t="s">
        <v>98</v>
      </c>
      <c r="AH34" s="33" t="s">
        <v>99</v>
      </c>
      <c r="AK34" s="31" t="s">
        <v>100</v>
      </c>
      <c r="AL34" s="31" t="s">
        <v>24</v>
      </c>
      <c r="AM34" s="31" t="s">
        <v>94</v>
      </c>
      <c r="AN34" s="31" t="s">
        <v>95</v>
      </c>
      <c r="AO34" s="31" t="s">
        <v>101</v>
      </c>
      <c r="AP34" s="31" t="s">
        <v>102</v>
      </c>
      <c r="AQ34" s="31" t="s">
        <v>103</v>
      </c>
      <c r="AR34" s="31" t="s">
        <v>104</v>
      </c>
    </row>
    <row r="35">
      <c r="A35" s="68" t="s">
        <v>6</v>
      </c>
      <c r="B35" s="16" t="s">
        <v>7</v>
      </c>
      <c r="C35" s="68" t="s">
        <v>8</v>
      </c>
      <c r="D35" s="68" t="s">
        <v>9</v>
      </c>
      <c r="E35" s="16" t="s">
        <v>10</v>
      </c>
      <c r="F35" s="69" t="s">
        <v>11</v>
      </c>
      <c r="G35" s="18" t="s">
        <v>12</v>
      </c>
      <c r="H35" s="70" t="s">
        <v>13</v>
      </c>
      <c r="K35" s="4"/>
      <c r="L35" s="4"/>
      <c r="M35" s="4"/>
      <c r="N35" s="4"/>
      <c r="O35" s="4"/>
      <c r="P35" s="4"/>
      <c r="Q35" s="4"/>
      <c r="U35" s="22">
        <f t="shared" si="5"/>
        <v>29</v>
      </c>
    </row>
    <row r="36">
      <c r="A36" s="44" t="s">
        <v>17</v>
      </c>
      <c r="B36" s="45" t="s">
        <v>105</v>
      </c>
      <c r="C36" s="45" t="s">
        <v>106</v>
      </c>
      <c r="D36" s="71" t="s">
        <v>80</v>
      </c>
      <c r="E36" s="46" t="str">
        <f>IF($B36="する","必須","不要")</f>
        <v>必須</v>
      </c>
      <c r="F36" s="45" t="s">
        <v>107</v>
      </c>
      <c r="G36" s="47" t="s">
        <v>61</v>
      </c>
      <c r="H36" s="45"/>
      <c r="K36" s="4"/>
      <c r="L36" s="4"/>
      <c r="M36" s="4"/>
      <c r="N36" s="4"/>
      <c r="O36" s="9"/>
      <c r="P36" s="4"/>
      <c r="Q36" s="4"/>
      <c r="R36" s="36"/>
      <c r="U36" s="22"/>
    </row>
    <row r="37">
      <c r="A37" s="44" t="s">
        <v>17</v>
      </c>
      <c r="B37" s="25" t="s">
        <v>18</v>
      </c>
      <c r="C37" s="45" t="s">
        <v>108</v>
      </c>
      <c r="D37" s="71" t="s">
        <v>80</v>
      </c>
      <c r="E37" s="72" t="s">
        <v>21</v>
      </c>
      <c r="F37" s="73" t="s">
        <v>109</v>
      </c>
      <c r="G37" s="73" t="s">
        <v>110</v>
      </c>
      <c r="H37" s="45">
        <v>2.0</v>
      </c>
      <c r="K37" s="4"/>
      <c r="L37" s="4"/>
      <c r="M37" s="4"/>
      <c r="N37" s="4"/>
      <c r="O37" s="9"/>
      <c r="P37" s="4"/>
      <c r="Q37" s="4"/>
      <c r="R37" s="36"/>
      <c r="U37" s="22"/>
    </row>
    <row r="38">
      <c r="A38" s="24" t="str">
        <f>IF(COUNTIF(A39:A50, "*未完了*"),"未完了", "済")</f>
        <v>未完了</v>
      </c>
      <c r="B38" s="25" t="s">
        <v>18</v>
      </c>
      <c r="C38" s="74" t="str">
        <f>"■設問-"&amp;O38&amp;"問目"</f>
        <v>■設問-1問目</v>
      </c>
      <c r="D38" s="44"/>
      <c r="E38" s="46" t="str">
        <f>IF($B$32&gt;=$O38,"必須","不要")</f>
        <v>必須</v>
      </c>
      <c r="F38" s="44"/>
      <c r="G38" s="44"/>
      <c r="H38" s="44"/>
      <c r="K38" s="4"/>
      <c r="L38" s="4"/>
      <c r="M38" s="4"/>
      <c r="N38" s="4"/>
      <c r="O38" s="9">
        <v>1.0</v>
      </c>
      <c r="P38" s="4"/>
      <c r="Q38" s="4"/>
      <c r="R38" s="36"/>
      <c r="U38" s="22">
        <f>U35+1</f>
        <v>30</v>
      </c>
      <c r="AA38" s="75">
        <v>10.0</v>
      </c>
      <c r="AB38" s="76"/>
      <c r="AC38" s="75">
        <v>1.0</v>
      </c>
      <c r="AD38" s="76"/>
      <c r="AE38" s="76" t="str">
        <f>H39</f>
        <v/>
      </c>
      <c r="AF38" s="38" t="str">
        <f>H36</f>
        <v/>
      </c>
      <c r="AG38" s="76" t="str">
        <f>H40</f>
        <v/>
      </c>
      <c r="AH38" s="38">
        <f>H37</f>
        <v>2</v>
      </c>
    </row>
    <row r="39" outlineLevel="1">
      <c r="A39" s="24" t="s">
        <v>17</v>
      </c>
      <c r="B39" s="25" t="s">
        <v>18</v>
      </c>
      <c r="C39" s="71" t="s">
        <v>111</v>
      </c>
      <c r="D39" s="71" t="s">
        <v>80</v>
      </c>
      <c r="E39" s="77" t="str">
        <f>E38</f>
        <v>必須</v>
      </c>
      <c r="F39" s="78" t="s">
        <v>112</v>
      </c>
      <c r="G39" s="79"/>
      <c r="H39" s="27"/>
      <c r="I39" s="28"/>
      <c r="J39" s="29"/>
      <c r="K39" s="30">
        <f>LEN(H39)</f>
        <v>0</v>
      </c>
      <c r="L39" s="80">
        <v>50.0</v>
      </c>
      <c r="M39" s="4"/>
      <c r="N39" s="4"/>
      <c r="O39" s="4"/>
      <c r="P39" s="4"/>
      <c r="Q39" s="4"/>
      <c r="R39" s="36"/>
      <c r="U39" s="22">
        <f t="shared" ref="U39:U108" si="6">U38+1</f>
        <v>31</v>
      </c>
    </row>
    <row r="40" outlineLevel="1">
      <c r="A40" s="24" t="s">
        <v>17</v>
      </c>
      <c r="B40" s="24" t="s">
        <v>53</v>
      </c>
      <c r="C40" s="24" t="s">
        <v>113</v>
      </c>
      <c r="D40" s="71" t="s">
        <v>80</v>
      </c>
      <c r="E40" s="25" t="str">
        <f>IF($B40="する","必須","不要")</f>
        <v>不要</v>
      </c>
      <c r="F40" s="41" t="s">
        <v>114</v>
      </c>
      <c r="G40" s="42"/>
      <c r="H40" s="40"/>
      <c r="K40" s="4"/>
      <c r="L40" s="4"/>
      <c r="M40" s="4"/>
      <c r="N40" s="4"/>
      <c r="O40" s="4"/>
      <c r="P40" s="4"/>
      <c r="Q40" s="4"/>
      <c r="U40" s="22">
        <f t="shared" si="6"/>
        <v>32</v>
      </c>
    </row>
    <row r="41" outlineLevel="1">
      <c r="A41" s="24" t="s">
        <v>17</v>
      </c>
      <c r="B41" s="25">
        <v>2.0</v>
      </c>
      <c r="C41" s="71" t="s">
        <v>115</v>
      </c>
      <c r="D41" s="71"/>
      <c r="E41" s="77" t="str">
        <f t="shared" ref="E41:E42" si="7">E38</f>
        <v>必須</v>
      </c>
      <c r="F41" s="81"/>
      <c r="G41" s="71"/>
      <c r="I41" s="82" t="s">
        <v>116</v>
      </c>
      <c r="K41" s="4"/>
      <c r="L41" s="4"/>
      <c r="M41" s="4"/>
      <c r="N41" s="4"/>
      <c r="O41" s="4"/>
      <c r="P41" s="4"/>
      <c r="Q41" s="4"/>
      <c r="U41" s="22">
        <f t="shared" si="6"/>
        <v>33</v>
      </c>
    </row>
    <row r="42" outlineLevel="1">
      <c r="A42" s="24" t="s">
        <v>17</v>
      </c>
      <c r="B42" s="25" t="s">
        <v>18</v>
      </c>
      <c r="C42" s="71" t="s">
        <v>117</v>
      </c>
      <c r="D42" s="71" t="s">
        <v>80</v>
      </c>
      <c r="E42" s="83" t="str">
        <f t="shared" si="7"/>
        <v>必須</v>
      </c>
      <c r="F42" s="81" t="s">
        <v>118</v>
      </c>
      <c r="G42" s="71"/>
      <c r="H42" s="27"/>
      <c r="I42" s="45"/>
      <c r="J42" s="29"/>
      <c r="K42" s="30">
        <f>LEN(H42)</f>
        <v>0</v>
      </c>
      <c r="L42" s="80">
        <v>14.0</v>
      </c>
      <c r="M42" s="4"/>
      <c r="N42" s="4"/>
      <c r="O42" s="4"/>
      <c r="P42" s="4"/>
      <c r="Q42" s="4"/>
      <c r="U42" s="22">
        <f t="shared" si="6"/>
        <v>34</v>
      </c>
      <c r="AK42" s="75">
        <f>AA38+1</f>
        <v>11</v>
      </c>
      <c r="AM42" s="75">
        <f>AK42-AN42</f>
        <v>10</v>
      </c>
      <c r="AN42" s="75">
        <v>1.0</v>
      </c>
      <c r="AO42" s="76" t="str">
        <f>H42</f>
        <v/>
      </c>
      <c r="AP42" s="76" t="str">
        <f>H43</f>
        <v/>
      </c>
      <c r="AQ42" s="76">
        <f>IFERROR(I42*10,I42)</f>
        <v>0</v>
      </c>
      <c r="AR42" s="76"/>
    </row>
    <row r="43" outlineLevel="1">
      <c r="A43" s="24" t="s">
        <v>17</v>
      </c>
      <c r="B43" s="25"/>
      <c r="C43" s="24" t="s">
        <v>113</v>
      </c>
      <c r="D43" s="45"/>
      <c r="E43" s="84" t="str">
        <f>IF($B40="する","必須","不要")</f>
        <v>不要</v>
      </c>
      <c r="F43" s="73" t="s">
        <v>51</v>
      </c>
      <c r="G43" s="45"/>
      <c r="H43" s="45"/>
      <c r="I43" s="28"/>
      <c r="J43" s="29"/>
      <c r="K43" s="30"/>
      <c r="L43" s="80"/>
      <c r="M43" s="4"/>
      <c r="N43" s="4"/>
      <c r="O43" s="4"/>
      <c r="P43" s="4"/>
      <c r="Q43" s="4"/>
      <c r="U43" s="22">
        <f t="shared" si="6"/>
        <v>35</v>
      </c>
      <c r="AK43" s="75"/>
      <c r="AM43" s="75"/>
      <c r="AN43" s="75"/>
      <c r="AO43" s="76"/>
      <c r="AP43" s="76"/>
      <c r="AQ43" s="76"/>
      <c r="AR43" s="76"/>
    </row>
    <row r="44" outlineLevel="1">
      <c r="A44" s="24" t="s">
        <v>17</v>
      </c>
      <c r="B44" s="25" t="s">
        <v>18</v>
      </c>
      <c r="C44" s="45" t="s">
        <v>119</v>
      </c>
      <c r="D44" s="45" t="s">
        <v>80</v>
      </c>
      <c r="E44" s="84" t="str">
        <f>E42</f>
        <v>必須</v>
      </c>
      <c r="F44" s="85" t="str">
        <f>$F$42</f>
        <v>14文字以内で設定ができます
画面に表示されるのは選択肢1と5のみです</v>
      </c>
      <c r="G44" s="45"/>
      <c r="H44" s="45"/>
      <c r="I44" s="45"/>
      <c r="J44" s="29"/>
      <c r="K44" s="30">
        <f>LEN(H44)</f>
        <v>0</v>
      </c>
      <c r="L44" s="80">
        <v>14.0</v>
      </c>
      <c r="M44" s="4"/>
      <c r="N44" s="4"/>
      <c r="O44" s="4"/>
      <c r="P44" s="4"/>
      <c r="Q44" s="4"/>
      <c r="U44" s="22">
        <f t="shared" si="6"/>
        <v>36</v>
      </c>
      <c r="AK44" s="75">
        <f>AK42+1</f>
        <v>12</v>
      </c>
      <c r="AM44" s="75">
        <f>AM42</f>
        <v>10</v>
      </c>
      <c r="AN44" s="75">
        <f>AN42+1</f>
        <v>2</v>
      </c>
      <c r="AO44" s="76" t="str">
        <f>H44</f>
        <v/>
      </c>
      <c r="AP44" s="76" t="str">
        <f>H45</f>
        <v/>
      </c>
      <c r="AQ44" s="76">
        <f>IFERROR(I44*10,I44)</f>
        <v>0</v>
      </c>
      <c r="AR44" s="76"/>
    </row>
    <row r="45" outlineLevel="1">
      <c r="A45" s="24" t="s">
        <v>17</v>
      </c>
      <c r="B45" s="25"/>
      <c r="C45" s="24" t="s">
        <v>113</v>
      </c>
      <c r="D45" s="45"/>
      <c r="E45" s="84" t="str">
        <f>IF($B40="する","必須","不要")</f>
        <v>不要</v>
      </c>
      <c r="F45" s="85" t="str">
        <f>F43</f>
        <v>フォーマット：PNGまたはJPG
ファイル容量上限：2MB
ファイル名：半角英数字のみ</v>
      </c>
      <c r="G45" s="45"/>
      <c r="H45" s="45"/>
      <c r="I45" s="28"/>
      <c r="J45" s="29"/>
      <c r="K45" s="30"/>
      <c r="L45" s="80"/>
      <c r="M45" s="4"/>
      <c r="N45" s="4"/>
      <c r="O45" s="4"/>
      <c r="P45" s="4"/>
      <c r="Q45" s="4"/>
      <c r="U45" s="22">
        <f t="shared" si="6"/>
        <v>37</v>
      </c>
      <c r="AK45" s="75"/>
      <c r="AM45" s="75"/>
      <c r="AN45" s="75"/>
      <c r="AO45" s="76"/>
      <c r="AP45" s="76"/>
      <c r="AQ45" s="76"/>
      <c r="AR45" s="76"/>
    </row>
    <row r="46" outlineLevel="1">
      <c r="A46" s="24" t="s">
        <v>17</v>
      </c>
      <c r="B46" s="25" t="s">
        <v>18</v>
      </c>
      <c r="C46" s="45" t="s">
        <v>120</v>
      </c>
      <c r="D46" s="45" t="s">
        <v>80</v>
      </c>
      <c r="E46" s="84" t="str">
        <f>if(B41&lt;=2,"不要","必須")</f>
        <v>不要</v>
      </c>
      <c r="F46" s="85" t="str">
        <f>$F$42</f>
        <v>14文字以内で設定ができます
画面に表示されるのは選択肢1と5のみです</v>
      </c>
      <c r="G46" s="45"/>
      <c r="H46" s="45"/>
      <c r="I46" s="86"/>
      <c r="J46" s="29"/>
      <c r="K46" s="30">
        <f>LEN(H46)</f>
        <v>0</v>
      </c>
      <c r="L46" s="80">
        <v>14.0</v>
      </c>
      <c r="M46" s="4"/>
      <c r="N46" s="4"/>
      <c r="O46" s="4"/>
      <c r="P46" s="4"/>
      <c r="Q46" s="4"/>
      <c r="U46" s="22">
        <f t="shared" si="6"/>
        <v>38</v>
      </c>
      <c r="AK46" s="75">
        <f>AK44+1</f>
        <v>13</v>
      </c>
      <c r="AM46" s="75">
        <f>AM44</f>
        <v>10</v>
      </c>
      <c r="AN46" s="75">
        <f>AN44+1</f>
        <v>3</v>
      </c>
      <c r="AO46" s="76" t="str">
        <f>H46</f>
        <v/>
      </c>
      <c r="AP46" s="76" t="str">
        <f>H47</f>
        <v/>
      </c>
      <c r="AQ46" s="76">
        <f>IFERROR(I46*10,I46)</f>
        <v>0</v>
      </c>
      <c r="AR46" s="76"/>
    </row>
    <row r="47" outlineLevel="1">
      <c r="A47" s="24" t="s">
        <v>17</v>
      </c>
      <c r="B47" s="25"/>
      <c r="C47" s="24" t="s">
        <v>113</v>
      </c>
      <c r="D47" s="45"/>
      <c r="E47" s="84" t="str">
        <f>IF($B40="する","必須","不要")</f>
        <v>不要</v>
      </c>
      <c r="F47" s="85" t="str">
        <f>F45</f>
        <v>フォーマット：PNGまたはJPG
ファイル容量上限：2MB
ファイル名：半角英数字のみ</v>
      </c>
      <c r="G47" s="45"/>
      <c r="H47" s="45"/>
      <c r="I47" s="28"/>
      <c r="J47" s="29"/>
      <c r="K47" s="30"/>
      <c r="L47" s="80"/>
      <c r="M47" s="4"/>
      <c r="N47" s="4"/>
      <c r="O47" s="4"/>
      <c r="P47" s="4"/>
      <c r="Q47" s="4"/>
      <c r="U47" s="22">
        <f t="shared" si="6"/>
        <v>39</v>
      </c>
      <c r="AK47" s="75"/>
      <c r="AM47" s="75"/>
      <c r="AN47" s="75"/>
      <c r="AO47" s="76"/>
      <c r="AP47" s="76"/>
      <c r="AQ47" s="76"/>
      <c r="AR47" s="76"/>
    </row>
    <row r="48" outlineLevel="1">
      <c r="A48" s="24" t="s">
        <v>17</v>
      </c>
      <c r="B48" s="25" t="s">
        <v>18</v>
      </c>
      <c r="C48" s="45" t="s">
        <v>121</v>
      </c>
      <c r="D48" s="45" t="s">
        <v>80</v>
      </c>
      <c r="E48" s="84" t="str">
        <f>if(B41&lt;=3,"不要","必須")</f>
        <v>不要</v>
      </c>
      <c r="F48" s="85" t="str">
        <f>$F$42</f>
        <v>14文字以内で設定ができます
画面に表示されるのは選択肢1と5のみです</v>
      </c>
      <c r="G48" s="45"/>
      <c r="H48" s="45"/>
      <c r="I48" s="45"/>
      <c r="J48" s="29"/>
      <c r="K48" s="30">
        <f>LEN(H48)</f>
        <v>0</v>
      </c>
      <c r="L48" s="80">
        <v>14.0</v>
      </c>
      <c r="M48" s="4"/>
      <c r="N48" s="4"/>
      <c r="O48" s="4"/>
      <c r="P48" s="4"/>
      <c r="Q48" s="4"/>
      <c r="U48" s="22">
        <f t="shared" si="6"/>
        <v>40</v>
      </c>
      <c r="AK48" s="75">
        <f>AK46+1</f>
        <v>14</v>
      </c>
      <c r="AM48" s="75">
        <f>AM46</f>
        <v>10</v>
      </c>
      <c r="AN48" s="75">
        <f>AN46+1</f>
        <v>4</v>
      </c>
      <c r="AO48" s="76" t="str">
        <f>H48</f>
        <v/>
      </c>
      <c r="AP48" s="76" t="str">
        <f>H49</f>
        <v/>
      </c>
      <c r="AQ48" s="76">
        <f>IFERROR(I48*10,I48)</f>
        <v>0</v>
      </c>
      <c r="AR48" s="76"/>
    </row>
    <row r="49" outlineLevel="1">
      <c r="A49" s="24" t="s">
        <v>17</v>
      </c>
      <c r="B49" s="25"/>
      <c r="C49" s="24" t="s">
        <v>113</v>
      </c>
      <c r="D49" s="45"/>
      <c r="E49" s="84" t="str">
        <f>IF($B40="する","必須","不要")</f>
        <v>不要</v>
      </c>
      <c r="F49" s="85" t="str">
        <f>F47</f>
        <v>フォーマット：PNGまたはJPG
ファイル容量上限：2MB
ファイル名：半角英数字のみ</v>
      </c>
      <c r="G49" s="45"/>
      <c r="H49" s="45"/>
      <c r="I49" s="28"/>
      <c r="J49" s="29"/>
      <c r="K49" s="30"/>
      <c r="L49" s="80"/>
      <c r="M49" s="4"/>
      <c r="N49" s="4"/>
      <c r="O49" s="4"/>
      <c r="P49" s="4"/>
      <c r="Q49" s="4"/>
      <c r="U49" s="22">
        <f t="shared" si="6"/>
        <v>41</v>
      </c>
      <c r="AK49" s="75"/>
      <c r="AM49" s="75"/>
      <c r="AN49" s="75"/>
      <c r="AO49" s="76"/>
      <c r="AP49" s="76"/>
      <c r="AQ49" s="76"/>
      <c r="AR49" s="76"/>
    </row>
    <row r="50" outlineLevel="1">
      <c r="A50" s="24" t="s">
        <v>17</v>
      </c>
      <c r="B50" s="25" t="s">
        <v>18</v>
      </c>
      <c r="C50" s="45" t="s">
        <v>122</v>
      </c>
      <c r="D50" s="45" t="s">
        <v>80</v>
      </c>
      <c r="E50" s="84" t="str">
        <f>if(B41&lt;=4,"不要","必須")</f>
        <v>不要</v>
      </c>
      <c r="F50" s="85" t="str">
        <f>$F$42</f>
        <v>14文字以内で設定ができます
画面に表示されるのは選択肢1と5のみです</v>
      </c>
      <c r="G50" s="45"/>
      <c r="H50" s="45"/>
      <c r="I50" s="45"/>
      <c r="J50" s="29"/>
      <c r="K50" s="30">
        <f>LEN(H50)</f>
        <v>0</v>
      </c>
      <c r="L50" s="80">
        <v>14.0</v>
      </c>
      <c r="M50" s="4"/>
      <c r="N50" s="4"/>
      <c r="O50" s="4"/>
      <c r="P50" s="4"/>
      <c r="Q50" s="4"/>
      <c r="U50" s="22">
        <f t="shared" si="6"/>
        <v>42</v>
      </c>
      <c r="AK50" s="75">
        <f>AK48+1</f>
        <v>15</v>
      </c>
      <c r="AM50" s="75">
        <f>AM48</f>
        <v>10</v>
      </c>
      <c r="AN50" s="75">
        <f>AN48+1</f>
        <v>5</v>
      </c>
      <c r="AO50" s="76" t="str">
        <f>H50</f>
        <v/>
      </c>
      <c r="AP50" s="76" t="str">
        <f>H51</f>
        <v/>
      </c>
      <c r="AQ50" s="76">
        <f>IFERROR(I50*10,I50)</f>
        <v>0</v>
      </c>
      <c r="AR50" s="76"/>
    </row>
    <row r="51" outlineLevel="1">
      <c r="A51" s="24" t="s">
        <v>17</v>
      </c>
      <c r="B51" s="25"/>
      <c r="C51" s="24" t="s">
        <v>113</v>
      </c>
      <c r="D51" s="45"/>
      <c r="E51" s="84" t="str">
        <f>IF($B40="する","必須","不要")</f>
        <v>不要</v>
      </c>
      <c r="F51" s="85" t="str">
        <f>F49</f>
        <v>フォーマット：PNGまたはJPG
ファイル容量上限：2MB
ファイル名：半角英数字のみ</v>
      </c>
      <c r="G51" s="45"/>
      <c r="H51" s="45"/>
      <c r="I51" s="28"/>
      <c r="J51" s="29"/>
      <c r="K51" s="30"/>
      <c r="L51" s="80"/>
      <c r="M51" s="4"/>
      <c r="N51" s="4"/>
      <c r="O51" s="4"/>
      <c r="P51" s="4"/>
      <c r="Q51" s="4"/>
      <c r="U51" s="22">
        <f t="shared" si="6"/>
        <v>43</v>
      </c>
      <c r="AK51" s="36"/>
      <c r="AM51" s="36"/>
      <c r="AN51" s="36"/>
    </row>
    <row r="52" collapsed="1">
      <c r="A52" s="24" t="str">
        <f>IF(COUNTIF(A53:A64, "*未完了*"),"未完了", "済")</f>
        <v>未完了</v>
      </c>
      <c r="B52" s="25" t="s">
        <v>18</v>
      </c>
      <c r="C52" s="74" t="str">
        <f>"■設問-"&amp;O52&amp;"問目"</f>
        <v>■設問-2問目</v>
      </c>
      <c r="D52" s="44"/>
      <c r="E52" s="46" t="str">
        <f>IF($B$32&gt;=$O52,"必須","不要")</f>
        <v>必須</v>
      </c>
      <c r="F52" s="44"/>
      <c r="G52" s="44"/>
      <c r="H52" s="44"/>
      <c r="K52" s="4"/>
      <c r="L52" s="4"/>
      <c r="M52" s="4"/>
      <c r="N52" s="4"/>
      <c r="O52" s="9">
        <f>O38+1</f>
        <v>2</v>
      </c>
      <c r="P52" s="4"/>
      <c r="Q52" s="4"/>
      <c r="R52" s="36"/>
      <c r="U52" s="22">
        <f t="shared" si="6"/>
        <v>44</v>
      </c>
      <c r="AA52" s="75">
        <f>AA38+10</f>
        <v>20</v>
      </c>
      <c r="AB52" s="76"/>
      <c r="AC52" s="75">
        <v>1.0</v>
      </c>
      <c r="AD52" s="76"/>
      <c r="AE52" s="76" t="str">
        <f>H53</f>
        <v/>
      </c>
      <c r="AF52" s="37" t="str">
        <f>AF38</f>
        <v/>
      </c>
      <c r="AG52" s="76" t="str">
        <f>H54</f>
        <v/>
      </c>
      <c r="AH52" s="37">
        <f>AH38</f>
        <v>2</v>
      </c>
    </row>
    <row r="53" hidden="1" outlineLevel="1">
      <c r="A53" s="24" t="s">
        <v>17</v>
      </c>
      <c r="B53" s="25" t="s">
        <v>18</v>
      </c>
      <c r="C53" s="71" t="s">
        <v>111</v>
      </c>
      <c r="D53" s="71" t="s">
        <v>80</v>
      </c>
      <c r="E53" s="77" t="str">
        <f>E52</f>
        <v>必須</v>
      </c>
      <c r="F53" s="78" t="s">
        <v>112</v>
      </c>
      <c r="G53" s="79"/>
      <c r="H53" s="27"/>
      <c r="I53" s="28"/>
      <c r="J53" s="29"/>
      <c r="K53" s="30">
        <f>LEN(H53)</f>
        <v>0</v>
      </c>
      <c r="L53" s="80">
        <v>50.0</v>
      </c>
      <c r="M53" s="4"/>
      <c r="N53" s="4"/>
      <c r="O53" s="4"/>
      <c r="P53" s="4"/>
      <c r="Q53" s="4"/>
      <c r="R53" s="36"/>
      <c r="U53" s="22">
        <f t="shared" si="6"/>
        <v>45</v>
      </c>
    </row>
    <row r="54" hidden="1" outlineLevel="1">
      <c r="A54" s="24" t="s">
        <v>17</v>
      </c>
      <c r="B54" s="24" t="s">
        <v>53</v>
      </c>
      <c r="C54" s="24" t="s">
        <v>113</v>
      </c>
      <c r="D54" s="71" t="s">
        <v>80</v>
      </c>
      <c r="E54" s="25" t="str">
        <f>IF($B54="する","必須","不要")</f>
        <v>不要</v>
      </c>
      <c r="F54" s="41" t="s">
        <v>114</v>
      </c>
      <c r="G54" s="42"/>
      <c r="H54" s="40"/>
      <c r="J54" s="29"/>
      <c r="K54" s="30"/>
      <c r="L54" s="80"/>
      <c r="M54" s="4"/>
      <c r="N54" s="4"/>
      <c r="O54" s="4"/>
      <c r="P54" s="4"/>
      <c r="Q54" s="4"/>
      <c r="U54" s="22">
        <f t="shared" si="6"/>
        <v>46</v>
      </c>
      <c r="AK54" s="36"/>
      <c r="AM54" s="36"/>
      <c r="AN54" s="36"/>
    </row>
    <row r="55" hidden="1" outlineLevel="1">
      <c r="A55" s="24" t="s">
        <v>17</v>
      </c>
      <c r="B55" s="25">
        <v>2.0</v>
      </c>
      <c r="C55" s="71" t="s">
        <v>115</v>
      </c>
      <c r="D55" s="71"/>
      <c r="E55" s="77" t="str">
        <f t="shared" ref="E55:E56" si="8">E52</f>
        <v>必須</v>
      </c>
      <c r="F55" s="81"/>
      <c r="G55" s="71"/>
      <c r="H55" s="38"/>
      <c r="I55" s="82" t="s">
        <v>116</v>
      </c>
      <c r="K55" s="4"/>
      <c r="L55" s="4"/>
      <c r="M55" s="4"/>
      <c r="N55" s="4"/>
      <c r="O55" s="4"/>
      <c r="P55" s="4"/>
      <c r="Q55" s="4"/>
      <c r="U55" s="22">
        <f t="shared" si="6"/>
        <v>47</v>
      </c>
    </row>
    <row r="56" hidden="1" outlineLevel="1">
      <c r="A56" s="24" t="s">
        <v>17</v>
      </c>
      <c r="B56" s="25" t="s">
        <v>18</v>
      </c>
      <c r="C56" s="71" t="s">
        <v>117</v>
      </c>
      <c r="D56" s="71" t="s">
        <v>80</v>
      </c>
      <c r="E56" s="83" t="str">
        <f t="shared" si="8"/>
        <v>必須</v>
      </c>
      <c r="F56" s="81" t="s">
        <v>118</v>
      </c>
      <c r="G56" s="71"/>
      <c r="H56" s="27"/>
      <c r="I56" s="86"/>
      <c r="J56" s="29"/>
      <c r="K56" s="30">
        <f>LEN(H56)</f>
        <v>0</v>
      </c>
      <c r="L56" s="80">
        <v>14.0</v>
      </c>
      <c r="M56" s="4"/>
      <c r="N56" s="4"/>
      <c r="O56" s="4"/>
      <c r="P56" s="4"/>
      <c r="Q56" s="4"/>
      <c r="U56" s="22">
        <f t="shared" si="6"/>
        <v>48</v>
      </c>
      <c r="AK56" s="75">
        <f>AA52+1</f>
        <v>21</v>
      </c>
      <c r="AM56" s="75">
        <f>AK56-AN56</f>
        <v>20</v>
      </c>
      <c r="AN56" s="75">
        <v>1.0</v>
      </c>
      <c r="AO56" s="76" t="str">
        <f>H56</f>
        <v/>
      </c>
      <c r="AP56" s="76" t="str">
        <f>H57</f>
        <v/>
      </c>
      <c r="AQ56" s="76">
        <f>IFERROR(I56*10,I56)</f>
        <v>0</v>
      </c>
      <c r="AR56" s="76"/>
    </row>
    <row r="57" hidden="1" outlineLevel="1">
      <c r="A57" s="24" t="s">
        <v>17</v>
      </c>
      <c r="B57" s="25"/>
      <c r="C57" s="24" t="s">
        <v>113</v>
      </c>
      <c r="D57" s="45"/>
      <c r="E57" s="84" t="str">
        <f>IF($B54="する","必須","不要")</f>
        <v>不要</v>
      </c>
      <c r="F57" s="73" t="s">
        <v>51</v>
      </c>
      <c r="G57" s="45"/>
      <c r="H57" s="45"/>
      <c r="I57" s="28"/>
      <c r="J57" s="29"/>
      <c r="K57" s="30"/>
      <c r="L57" s="80"/>
      <c r="M57" s="4"/>
      <c r="N57" s="4"/>
      <c r="O57" s="4"/>
      <c r="P57" s="4"/>
      <c r="Q57" s="4"/>
      <c r="U57" s="22">
        <f t="shared" si="6"/>
        <v>49</v>
      </c>
      <c r="AK57" s="75"/>
      <c r="AM57" s="75"/>
      <c r="AN57" s="75"/>
      <c r="AO57" s="76"/>
      <c r="AP57" s="76"/>
      <c r="AQ57" s="76"/>
      <c r="AR57" s="76"/>
    </row>
    <row r="58" hidden="1" outlineLevel="1">
      <c r="A58" s="24" t="s">
        <v>17</v>
      </c>
      <c r="B58" s="25" t="s">
        <v>18</v>
      </c>
      <c r="C58" s="45" t="s">
        <v>119</v>
      </c>
      <c r="D58" s="45" t="s">
        <v>80</v>
      </c>
      <c r="E58" s="84" t="str">
        <f>E56</f>
        <v>必須</v>
      </c>
      <c r="F58" s="85" t="str">
        <f>$F$42</f>
        <v>14文字以内で設定ができます
画面に表示されるのは選択肢1と5のみです</v>
      </c>
      <c r="G58" s="45"/>
      <c r="H58" s="45"/>
      <c r="I58" s="86"/>
      <c r="J58" s="29"/>
      <c r="K58" s="30">
        <f>LEN(H58)</f>
        <v>0</v>
      </c>
      <c r="L58" s="80">
        <v>14.0</v>
      </c>
      <c r="M58" s="4"/>
      <c r="N58" s="4"/>
      <c r="O58" s="4"/>
      <c r="P58" s="4"/>
      <c r="Q58" s="4"/>
      <c r="U58" s="22">
        <f t="shared" si="6"/>
        <v>50</v>
      </c>
      <c r="AK58" s="75">
        <f>AK56+1</f>
        <v>22</v>
      </c>
      <c r="AM58" s="75">
        <f>AM56</f>
        <v>20</v>
      </c>
      <c r="AN58" s="75">
        <f>AN56+1</f>
        <v>2</v>
      </c>
      <c r="AO58" s="76" t="str">
        <f>H58</f>
        <v/>
      </c>
      <c r="AP58" s="76" t="str">
        <f>H59</f>
        <v/>
      </c>
      <c r="AQ58" s="76">
        <f>IFERROR(I58*10,I58)</f>
        <v>0</v>
      </c>
      <c r="AR58" s="76"/>
    </row>
    <row r="59" hidden="1" outlineLevel="1">
      <c r="A59" s="24" t="s">
        <v>17</v>
      </c>
      <c r="B59" s="25"/>
      <c r="C59" s="24" t="s">
        <v>113</v>
      </c>
      <c r="D59" s="45"/>
      <c r="E59" s="84" t="str">
        <f>IF($B54="する","必須","不要")</f>
        <v>不要</v>
      </c>
      <c r="F59" s="85" t="str">
        <f>F57</f>
        <v>フォーマット：PNGまたはJPG
ファイル容量上限：2MB
ファイル名：半角英数字のみ</v>
      </c>
      <c r="G59" s="45"/>
      <c r="H59" s="45"/>
      <c r="I59" s="28"/>
      <c r="J59" s="29"/>
      <c r="K59" s="30"/>
      <c r="L59" s="80"/>
      <c r="M59" s="4"/>
      <c r="N59" s="4"/>
      <c r="O59" s="4"/>
      <c r="P59" s="4"/>
      <c r="Q59" s="4"/>
      <c r="U59" s="22">
        <f t="shared" si="6"/>
        <v>51</v>
      </c>
      <c r="AK59" s="75"/>
      <c r="AM59" s="75"/>
      <c r="AN59" s="75"/>
      <c r="AO59" s="76"/>
      <c r="AP59" s="76"/>
      <c r="AQ59" s="76"/>
      <c r="AR59" s="76"/>
    </row>
    <row r="60" hidden="1" outlineLevel="1">
      <c r="A60" s="24" t="s">
        <v>17</v>
      </c>
      <c r="B60" s="25" t="s">
        <v>18</v>
      </c>
      <c r="C60" s="45" t="s">
        <v>120</v>
      </c>
      <c r="D60" s="45" t="s">
        <v>80</v>
      </c>
      <c r="E60" s="84" t="str">
        <f>if(B55&lt;=2,"不要","必須")</f>
        <v>不要</v>
      </c>
      <c r="F60" s="85" t="str">
        <f>$F$42</f>
        <v>14文字以内で設定ができます
画面に表示されるのは選択肢1と5のみです</v>
      </c>
      <c r="G60" s="45"/>
      <c r="H60" s="45"/>
      <c r="I60" s="86"/>
      <c r="J60" s="29"/>
      <c r="K60" s="30">
        <f>LEN(H60)</f>
        <v>0</v>
      </c>
      <c r="L60" s="80">
        <v>14.0</v>
      </c>
      <c r="M60" s="4"/>
      <c r="N60" s="4"/>
      <c r="O60" s="4"/>
      <c r="P60" s="4"/>
      <c r="Q60" s="4"/>
      <c r="U60" s="22">
        <f t="shared" si="6"/>
        <v>52</v>
      </c>
      <c r="AK60" s="75">
        <f>AK58+1</f>
        <v>23</v>
      </c>
      <c r="AM60" s="75">
        <f>AM58</f>
        <v>20</v>
      </c>
      <c r="AN60" s="75">
        <f>AN58+1</f>
        <v>3</v>
      </c>
      <c r="AO60" s="76" t="str">
        <f>H60</f>
        <v/>
      </c>
      <c r="AP60" s="76" t="str">
        <f>H61</f>
        <v/>
      </c>
      <c r="AQ60" s="76">
        <f>IFERROR(I60*10,I60)</f>
        <v>0</v>
      </c>
      <c r="AR60" s="76"/>
    </row>
    <row r="61" hidden="1" outlineLevel="1">
      <c r="A61" s="24" t="s">
        <v>17</v>
      </c>
      <c r="B61" s="25"/>
      <c r="C61" s="24" t="s">
        <v>113</v>
      </c>
      <c r="D61" s="45"/>
      <c r="E61" s="84" t="str">
        <f>IF($B54="する","必須","不要")</f>
        <v>不要</v>
      </c>
      <c r="F61" s="85" t="str">
        <f>F59</f>
        <v>フォーマット：PNGまたはJPG
ファイル容量上限：2MB
ファイル名：半角英数字のみ</v>
      </c>
      <c r="G61" s="45"/>
      <c r="H61" s="45"/>
      <c r="I61" s="28"/>
      <c r="J61" s="29"/>
      <c r="K61" s="30"/>
      <c r="L61" s="80"/>
      <c r="M61" s="4"/>
      <c r="N61" s="4"/>
      <c r="O61" s="4"/>
      <c r="P61" s="4"/>
      <c r="Q61" s="4"/>
      <c r="U61" s="22">
        <f t="shared" si="6"/>
        <v>53</v>
      </c>
      <c r="AK61" s="75"/>
      <c r="AM61" s="75"/>
      <c r="AN61" s="75"/>
      <c r="AO61" s="76"/>
      <c r="AP61" s="76"/>
      <c r="AQ61" s="76"/>
      <c r="AR61" s="76"/>
    </row>
    <row r="62" hidden="1" outlineLevel="1">
      <c r="A62" s="24" t="s">
        <v>17</v>
      </c>
      <c r="B62" s="25" t="s">
        <v>18</v>
      </c>
      <c r="C62" s="45" t="s">
        <v>121</v>
      </c>
      <c r="D62" s="45" t="s">
        <v>80</v>
      </c>
      <c r="E62" s="84" t="str">
        <f>if(B55&lt;=3,"不要","必須")</f>
        <v>不要</v>
      </c>
      <c r="F62" s="85" t="str">
        <f>$F$42</f>
        <v>14文字以内で設定ができます
画面に表示されるのは選択肢1と5のみです</v>
      </c>
      <c r="G62" s="45"/>
      <c r="H62" s="45"/>
      <c r="I62" s="86"/>
      <c r="J62" s="29"/>
      <c r="K62" s="30">
        <f>LEN(H62)</f>
        <v>0</v>
      </c>
      <c r="L62" s="80">
        <v>14.0</v>
      </c>
      <c r="M62" s="4"/>
      <c r="N62" s="4"/>
      <c r="O62" s="4"/>
      <c r="P62" s="4"/>
      <c r="Q62" s="4"/>
      <c r="U62" s="22">
        <f t="shared" si="6"/>
        <v>54</v>
      </c>
      <c r="AK62" s="75">
        <f>AK60+1</f>
        <v>24</v>
      </c>
      <c r="AM62" s="75">
        <f>AM60</f>
        <v>20</v>
      </c>
      <c r="AN62" s="75">
        <f>AN60+1</f>
        <v>4</v>
      </c>
      <c r="AO62" s="76" t="str">
        <f>H62</f>
        <v/>
      </c>
      <c r="AP62" s="76" t="str">
        <f>H63</f>
        <v/>
      </c>
      <c r="AQ62" s="76">
        <f>IFERROR(I62*10,I62)</f>
        <v>0</v>
      </c>
      <c r="AR62" s="76"/>
    </row>
    <row r="63" hidden="1" outlineLevel="1">
      <c r="A63" s="24" t="s">
        <v>17</v>
      </c>
      <c r="B63" s="25"/>
      <c r="C63" s="24" t="s">
        <v>113</v>
      </c>
      <c r="D63" s="45"/>
      <c r="E63" s="84" t="str">
        <f>IF($B54="する","必須","不要")</f>
        <v>不要</v>
      </c>
      <c r="F63" s="85" t="str">
        <f>F61</f>
        <v>フォーマット：PNGまたはJPG
ファイル容量上限：2MB
ファイル名：半角英数字のみ</v>
      </c>
      <c r="G63" s="45"/>
      <c r="H63" s="45"/>
      <c r="I63" s="28"/>
      <c r="J63" s="29"/>
      <c r="K63" s="30"/>
      <c r="L63" s="80"/>
      <c r="M63" s="4"/>
      <c r="N63" s="4"/>
      <c r="O63" s="4"/>
      <c r="P63" s="4"/>
      <c r="Q63" s="4"/>
      <c r="U63" s="22">
        <f t="shared" si="6"/>
        <v>55</v>
      </c>
      <c r="AK63" s="75"/>
      <c r="AM63" s="75"/>
      <c r="AN63" s="75"/>
      <c r="AO63" s="76"/>
      <c r="AP63" s="76"/>
      <c r="AQ63" s="76"/>
      <c r="AR63" s="76"/>
    </row>
    <row r="64" hidden="1" outlineLevel="1">
      <c r="A64" s="24" t="s">
        <v>17</v>
      </c>
      <c r="B64" s="25" t="s">
        <v>18</v>
      </c>
      <c r="C64" s="45" t="s">
        <v>122</v>
      </c>
      <c r="D64" s="45" t="s">
        <v>80</v>
      </c>
      <c r="E64" s="84" t="str">
        <f>if(B55&lt;=4,"不要","必須")</f>
        <v>不要</v>
      </c>
      <c r="F64" s="85" t="str">
        <f>$F$42</f>
        <v>14文字以内で設定ができます
画面に表示されるのは選択肢1と5のみです</v>
      </c>
      <c r="G64" s="45"/>
      <c r="H64" s="45"/>
      <c r="I64" s="86"/>
      <c r="J64" s="29"/>
      <c r="K64" s="30">
        <f>LEN(H64)</f>
        <v>0</v>
      </c>
      <c r="L64" s="80">
        <v>14.0</v>
      </c>
      <c r="M64" s="4"/>
      <c r="N64" s="4"/>
      <c r="O64" s="4"/>
      <c r="P64" s="4"/>
      <c r="Q64" s="4"/>
      <c r="U64" s="22">
        <f t="shared" si="6"/>
        <v>56</v>
      </c>
      <c r="AK64" s="75">
        <f>AK62+1</f>
        <v>25</v>
      </c>
      <c r="AM64" s="75">
        <f>AM62</f>
        <v>20</v>
      </c>
      <c r="AN64" s="75">
        <f>AN62+1</f>
        <v>5</v>
      </c>
      <c r="AO64" s="76" t="str">
        <f>H64</f>
        <v/>
      </c>
      <c r="AP64" s="76" t="str">
        <f>H65</f>
        <v/>
      </c>
      <c r="AQ64" s="76">
        <f>IFERROR(I64*10,I64)</f>
        <v>0</v>
      </c>
      <c r="AR64" s="76"/>
    </row>
    <row r="65" hidden="1" outlineLevel="1">
      <c r="A65" s="24" t="s">
        <v>17</v>
      </c>
      <c r="B65" s="25"/>
      <c r="C65" s="24" t="s">
        <v>113</v>
      </c>
      <c r="D65" s="45"/>
      <c r="E65" s="84" t="str">
        <f>IF($B54="する","必須","不要")</f>
        <v>不要</v>
      </c>
      <c r="F65" s="85" t="str">
        <f>F63</f>
        <v>フォーマット：PNGまたはJPG
ファイル容量上限：2MB
ファイル名：半角英数字のみ</v>
      </c>
      <c r="G65" s="45"/>
      <c r="H65" s="45"/>
      <c r="I65" s="28"/>
      <c r="J65" s="29"/>
      <c r="K65" s="30"/>
      <c r="L65" s="80"/>
      <c r="M65" s="4"/>
      <c r="N65" s="4"/>
      <c r="O65" s="4"/>
      <c r="P65" s="4"/>
      <c r="Q65" s="4"/>
      <c r="U65" s="22">
        <f t="shared" si="6"/>
        <v>57</v>
      </c>
      <c r="AK65" s="36"/>
      <c r="AM65" s="36"/>
      <c r="AN65" s="36"/>
    </row>
    <row r="66" collapsed="1">
      <c r="A66" s="24" t="str">
        <f>IF(COUNTIF(A67:A78, "*未完了*"),"未完了", "済")</f>
        <v>未完了</v>
      </c>
      <c r="B66" s="25" t="s">
        <v>18</v>
      </c>
      <c r="C66" s="74" t="str">
        <f>"■設問-"&amp;O66&amp;"問目"</f>
        <v>■設問-3問目</v>
      </c>
      <c r="D66" s="44"/>
      <c r="E66" s="46" t="str">
        <f>IF($B$32&gt;=$O66,"必須","不要")</f>
        <v>必須</v>
      </c>
      <c r="F66" s="44"/>
      <c r="G66" s="44"/>
      <c r="H66" s="44"/>
      <c r="K66" s="4"/>
      <c r="L66" s="4"/>
      <c r="M66" s="4"/>
      <c r="N66" s="4"/>
      <c r="O66" s="9">
        <f>O52+1</f>
        <v>3</v>
      </c>
      <c r="P66" s="4"/>
      <c r="Q66" s="4"/>
      <c r="R66" s="36"/>
      <c r="U66" s="22">
        <f t="shared" si="6"/>
        <v>58</v>
      </c>
      <c r="AA66" s="75">
        <f>AA52+10</f>
        <v>30</v>
      </c>
      <c r="AB66" s="76"/>
      <c r="AC66" s="75">
        <v>1.0</v>
      </c>
      <c r="AD66" s="76"/>
      <c r="AE66" s="76" t="str">
        <f>H67</f>
        <v/>
      </c>
      <c r="AF66" s="37" t="str">
        <f>AF52</f>
        <v/>
      </c>
      <c r="AG66" s="76" t="str">
        <f>H68</f>
        <v/>
      </c>
      <c r="AH66" s="37">
        <f>AH52</f>
        <v>2</v>
      </c>
    </row>
    <row r="67" hidden="1" outlineLevel="1">
      <c r="A67" s="24" t="s">
        <v>17</v>
      </c>
      <c r="B67" s="25" t="s">
        <v>18</v>
      </c>
      <c r="C67" s="71" t="s">
        <v>111</v>
      </c>
      <c r="D67" s="71" t="s">
        <v>80</v>
      </c>
      <c r="E67" s="77" t="str">
        <f>E66</f>
        <v>必須</v>
      </c>
      <c r="F67" s="78" t="s">
        <v>112</v>
      </c>
      <c r="G67" s="79"/>
      <c r="H67" s="27"/>
      <c r="I67" s="28"/>
      <c r="J67" s="29"/>
      <c r="K67" s="30">
        <f>LEN(H67)</f>
        <v>0</v>
      </c>
      <c r="L67" s="80">
        <v>50.0</v>
      </c>
      <c r="M67" s="4"/>
      <c r="N67" s="4"/>
      <c r="O67" s="4"/>
      <c r="P67" s="4"/>
      <c r="Q67" s="4"/>
      <c r="R67" s="36"/>
      <c r="U67" s="22">
        <f t="shared" si="6"/>
        <v>59</v>
      </c>
    </row>
    <row r="68" hidden="1" outlineLevel="1">
      <c r="A68" s="24" t="s">
        <v>17</v>
      </c>
      <c r="B68" s="24" t="s">
        <v>53</v>
      </c>
      <c r="C68" s="24" t="s">
        <v>113</v>
      </c>
      <c r="D68" s="71" t="s">
        <v>80</v>
      </c>
      <c r="E68" s="25" t="str">
        <f>IF($B68="する","必須","不要")</f>
        <v>不要</v>
      </c>
      <c r="F68" s="41" t="s">
        <v>114</v>
      </c>
      <c r="G68" s="42"/>
      <c r="H68" s="40"/>
      <c r="J68" s="29"/>
      <c r="K68" s="30"/>
      <c r="L68" s="80"/>
      <c r="M68" s="4"/>
      <c r="N68" s="4"/>
      <c r="O68" s="4"/>
      <c r="P68" s="4"/>
      <c r="Q68" s="4"/>
      <c r="U68" s="22">
        <f t="shared" si="6"/>
        <v>60</v>
      </c>
      <c r="AK68" s="36"/>
      <c r="AM68" s="36"/>
      <c r="AN68" s="36"/>
    </row>
    <row r="69" hidden="1" outlineLevel="1">
      <c r="A69" s="24" t="s">
        <v>17</v>
      </c>
      <c r="B69" s="25">
        <v>2.0</v>
      </c>
      <c r="C69" s="71" t="s">
        <v>115</v>
      </c>
      <c r="D69" s="71"/>
      <c r="E69" s="77" t="str">
        <f t="shared" ref="E69:E70" si="9">E66</f>
        <v>必須</v>
      </c>
      <c r="F69" s="81"/>
      <c r="G69" s="71"/>
      <c r="H69" s="38"/>
      <c r="I69" s="82" t="s">
        <v>116</v>
      </c>
      <c r="K69" s="4"/>
      <c r="L69" s="4"/>
      <c r="M69" s="4"/>
      <c r="N69" s="4"/>
      <c r="O69" s="4"/>
      <c r="P69" s="4"/>
      <c r="Q69" s="4"/>
      <c r="U69" s="22">
        <f t="shared" si="6"/>
        <v>61</v>
      </c>
    </row>
    <row r="70" hidden="1" outlineLevel="1">
      <c r="A70" s="24" t="s">
        <v>17</v>
      </c>
      <c r="B70" s="25" t="s">
        <v>18</v>
      </c>
      <c r="C70" s="71" t="s">
        <v>117</v>
      </c>
      <c r="D70" s="71" t="s">
        <v>80</v>
      </c>
      <c r="E70" s="83" t="str">
        <f t="shared" si="9"/>
        <v>必須</v>
      </c>
      <c r="F70" s="81" t="s">
        <v>118</v>
      </c>
      <c r="G70" s="71"/>
      <c r="H70" s="27"/>
      <c r="I70" s="86"/>
      <c r="J70" s="29"/>
      <c r="K70" s="30">
        <f>LEN(H70)</f>
        <v>0</v>
      </c>
      <c r="L70" s="80">
        <v>14.0</v>
      </c>
      <c r="M70" s="4"/>
      <c r="N70" s="4"/>
      <c r="O70" s="4"/>
      <c r="P70" s="4"/>
      <c r="Q70" s="4"/>
      <c r="U70" s="22">
        <f t="shared" si="6"/>
        <v>62</v>
      </c>
      <c r="AK70" s="75">
        <f>AA66+1</f>
        <v>31</v>
      </c>
      <c r="AM70" s="75">
        <f>AK70-AN70</f>
        <v>30</v>
      </c>
      <c r="AN70" s="75">
        <v>1.0</v>
      </c>
      <c r="AO70" s="76" t="str">
        <f>H70</f>
        <v/>
      </c>
      <c r="AP70" s="76" t="str">
        <f>H71</f>
        <v/>
      </c>
      <c r="AQ70" s="76">
        <f>IFERROR(I70*10,I70)</f>
        <v>0</v>
      </c>
      <c r="AR70" s="76"/>
    </row>
    <row r="71" hidden="1" outlineLevel="1">
      <c r="A71" s="24" t="s">
        <v>17</v>
      </c>
      <c r="B71" s="25"/>
      <c r="C71" s="24" t="s">
        <v>113</v>
      </c>
      <c r="D71" s="45"/>
      <c r="E71" s="84" t="str">
        <f>IF($B68="する","必須","不要")</f>
        <v>不要</v>
      </c>
      <c r="F71" s="73" t="s">
        <v>51</v>
      </c>
      <c r="G71" s="45"/>
      <c r="H71" s="45"/>
      <c r="I71" s="28"/>
      <c r="J71" s="29"/>
      <c r="K71" s="30"/>
      <c r="L71" s="80"/>
      <c r="M71" s="4"/>
      <c r="N71" s="4"/>
      <c r="O71" s="4"/>
      <c r="P71" s="4"/>
      <c r="Q71" s="4"/>
      <c r="U71" s="22">
        <f t="shared" si="6"/>
        <v>63</v>
      </c>
      <c r="AK71" s="75"/>
      <c r="AM71" s="75"/>
      <c r="AN71" s="75"/>
      <c r="AO71" s="76"/>
      <c r="AP71" s="76"/>
      <c r="AQ71" s="76"/>
      <c r="AR71" s="76"/>
    </row>
    <row r="72" hidden="1" outlineLevel="1">
      <c r="A72" s="24" t="s">
        <v>17</v>
      </c>
      <c r="B72" s="25" t="s">
        <v>18</v>
      </c>
      <c r="C72" s="45" t="s">
        <v>119</v>
      </c>
      <c r="D72" s="45" t="s">
        <v>80</v>
      </c>
      <c r="E72" s="84" t="str">
        <f>E70</f>
        <v>必須</v>
      </c>
      <c r="F72" s="85" t="str">
        <f>$F$42</f>
        <v>14文字以内で設定ができます
画面に表示されるのは選択肢1と5のみです</v>
      </c>
      <c r="G72" s="45"/>
      <c r="H72" s="45"/>
      <c r="I72" s="86"/>
      <c r="J72" s="29"/>
      <c r="K72" s="30">
        <f>LEN(H72)</f>
        <v>0</v>
      </c>
      <c r="L72" s="80">
        <v>14.0</v>
      </c>
      <c r="M72" s="4"/>
      <c r="N72" s="4"/>
      <c r="O72" s="4"/>
      <c r="P72" s="4"/>
      <c r="Q72" s="4"/>
      <c r="U72" s="22">
        <f t="shared" si="6"/>
        <v>64</v>
      </c>
      <c r="AK72" s="75">
        <f>AK70+1</f>
        <v>32</v>
      </c>
      <c r="AM72" s="75">
        <f>AM70</f>
        <v>30</v>
      </c>
      <c r="AN72" s="75">
        <f>AN70+1</f>
        <v>2</v>
      </c>
      <c r="AO72" s="76" t="str">
        <f>H72</f>
        <v/>
      </c>
      <c r="AP72" s="76" t="str">
        <f>H73</f>
        <v/>
      </c>
      <c r="AQ72" s="76">
        <f>IFERROR(I72*10,I72)</f>
        <v>0</v>
      </c>
      <c r="AR72" s="76"/>
    </row>
    <row r="73" hidden="1" outlineLevel="1">
      <c r="A73" s="24" t="s">
        <v>17</v>
      </c>
      <c r="B73" s="25"/>
      <c r="C73" s="24" t="s">
        <v>113</v>
      </c>
      <c r="D73" s="45"/>
      <c r="E73" s="84" t="str">
        <f>IF($B68="する","必須","不要")</f>
        <v>不要</v>
      </c>
      <c r="F73" s="85" t="str">
        <f>F71</f>
        <v>フォーマット：PNGまたはJPG
ファイル容量上限：2MB
ファイル名：半角英数字のみ</v>
      </c>
      <c r="G73" s="45"/>
      <c r="H73" s="45"/>
      <c r="I73" s="28"/>
      <c r="J73" s="29"/>
      <c r="K73" s="30"/>
      <c r="L73" s="80"/>
      <c r="M73" s="4"/>
      <c r="N73" s="4"/>
      <c r="O73" s="4"/>
      <c r="P73" s="4"/>
      <c r="Q73" s="4"/>
      <c r="U73" s="22">
        <f t="shared" si="6"/>
        <v>65</v>
      </c>
      <c r="AK73" s="75"/>
      <c r="AM73" s="75"/>
      <c r="AN73" s="75"/>
      <c r="AO73" s="76"/>
      <c r="AP73" s="76"/>
      <c r="AQ73" s="76"/>
      <c r="AR73" s="76"/>
    </row>
    <row r="74" hidden="1" outlineLevel="1">
      <c r="A74" s="24" t="s">
        <v>17</v>
      </c>
      <c r="B74" s="25" t="s">
        <v>18</v>
      </c>
      <c r="C74" s="45" t="s">
        <v>120</v>
      </c>
      <c r="D74" s="45" t="s">
        <v>80</v>
      </c>
      <c r="E74" s="84" t="str">
        <f>if(B69&lt;=2,"不要","必須")</f>
        <v>不要</v>
      </c>
      <c r="F74" s="85" t="str">
        <f>$F$42</f>
        <v>14文字以内で設定ができます
画面に表示されるのは選択肢1と5のみです</v>
      </c>
      <c r="G74" s="45"/>
      <c r="H74" s="45"/>
      <c r="I74" s="86"/>
      <c r="J74" s="29"/>
      <c r="K74" s="30">
        <f>LEN(H74)</f>
        <v>0</v>
      </c>
      <c r="L74" s="80">
        <v>14.0</v>
      </c>
      <c r="M74" s="4"/>
      <c r="N74" s="4"/>
      <c r="O74" s="4"/>
      <c r="P74" s="4"/>
      <c r="Q74" s="4"/>
      <c r="U74" s="22">
        <f t="shared" si="6"/>
        <v>66</v>
      </c>
      <c r="AK74" s="75">
        <f>AK72+1</f>
        <v>33</v>
      </c>
      <c r="AM74" s="75">
        <f>AM72</f>
        <v>30</v>
      </c>
      <c r="AN74" s="75">
        <f>AN72+1</f>
        <v>3</v>
      </c>
      <c r="AO74" s="76" t="str">
        <f>H74</f>
        <v/>
      </c>
      <c r="AP74" s="76" t="str">
        <f>H75</f>
        <v/>
      </c>
      <c r="AQ74" s="76">
        <f>IFERROR(I74*10,I74)</f>
        <v>0</v>
      </c>
      <c r="AR74" s="76"/>
    </row>
    <row r="75" hidden="1" outlineLevel="1">
      <c r="A75" s="24" t="s">
        <v>17</v>
      </c>
      <c r="B75" s="25"/>
      <c r="C75" s="24" t="s">
        <v>113</v>
      </c>
      <c r="D75" s="45"/>
      <c r="E75" s="84" t="str">
        <f>IF($B68="する","必須","不要")</f>
        <v>不要</v>
      </c>
      <c r="F75" s="85" t="str">
        <f>F73</f>
        <v>フォーマット：PNGまたはJPG
ファイル容量上限：2MB
ファイル名：半角英数字のみ</v>
      </c>
      <c r="G75" s="45"/>
      <c r="H75" s="45"/>
      <c r="I75" s="28"/>
      <c r="J75" s="29"/>
      <c r="K75" s="30"/>
      <c r="L75" s="80"/>
      <c r="M75" s="4"/>
      <c r="N75" s="4"/>
      <c r="O75" s="4"/>
      <c r="P75" s="4"/>
      <c r="Q75" s="4"/>
      <c r="U75" s="22">
        <f t="shared" si="6"/>
        <v>67</v>
      </c>
      <c r="AK75" s="75"/>
      <c r="AM75" s="75"/>
      <c r="AN75" s="75"/>
      <c r="AO75" s="76"/>
      <c r="AP75" s="76"/>
      <c r="AQ75" s="76"/>
      <c r="AR75" s="76"/>
    </row>
    <row r="76" hidden="1" outlineLevel="1">
      <c r="A76" s="24" t="s">
        <v>17</v>
      </c>
      <c r="B76" s="25" t="s">
        <v>18</v>
      </c>
      <c r="C76" s="45" t="s">
        <v>121</v>
      </c>
      <c r="D76" s="45" t="s">
        <v>80</v>
      </c>
      <c r="E76" s="84" t="str">
        <f>if(B69&lt;=3,"不要","必須")</f>
        <v>不要</v>
      </c>
      <c r="F76" s="85" t="str">
        <f>$F$42</f>
        <v>14文字以内で設定ができます
画面に表示されるのは選択肢1と5のみです</v>
      </c>
      <c r="G76" s="45"/>
      <c r="H76" s="45"/>
      <c r="I76" s="86"/>
      <c r="J76" s="29"/>
      <c r="K76" s="30">
        <f>LEN(H76)</f>
        <v>0</v>
      </c>
      <c r="L76" s="80">
        <v>14.0</v>
      </c>
      <c r="M76" s="4"/>
      <c r="N76" s="4"/>
      <c r="O76" s="4"/>
      <c r="P76" s="4"/>
      <c r="Q76" s="4"/>
      <c r="U76" s="22">
        <f t="shared" si="6"/>
        <v>68</v>
      </c>
      <c r="AK76" s="75">
        <f>AK74+1</f>
        <v>34</v>
      </c>
      <c r="AM76" s="75">
        <f>AM74</f>
        <v>30</v>
      </c>
      <c r="AN76" s="75">
        <f>AN74+1</f>
        <v>4</v>
      </c>
      <c r="AO76" s="76" t="str">
        <f>H76</f>
        <v/>
      </c>
      <c r="AP76" s="76" t="str">
        <f>H77</f>
        <v/>
      </c>
      <c r="AQ76" s="76">
        <f>IFERROR(I76*10,I76)</f>
        <v>0</v>
      </c>
      <c r="AR76" s="76"/>
    </row>
    <row r="77" hidden="1" outlineLevel="1">
      <c r="A77" s="24" t="s">
        <v>17</v>
      </c>
      <c r="B77" s="25"/>
      <c r="C77" s="24" t="s">
        <v>113</v>
      </c>
      <c r="D77" s="45"/>
      <c r="E77" s="84" t="str">
        <f>IF($B68="する","必須","不要")</f>
        <v>不要</v>
      </c>
      <c r="F77" s="85" t="str">
        <f>F75</f>
        <v>フォーマット：PNGまたはJPG
ファイル容量上限：2MB
ファイル名：半角英数字のみ</v>
      </c>
      <c r="G77" s="45"/>
      <c r="H77" s="45"/>
      <c r="I77" s="28"/>
      <c r="J77" s="29"/>
      <c r="K77" s="30"/>
      <c r="L77" s="80"/>
      <c r="M77" s="4"/>
      <c r="N77" s="4"/>
      <c r="O77" s="4"/>
      <c r="P77" s="4"/>
      <c r="Q77" s="4"/>
      <c r="U77" s="22">
        <f t="shared" si="6"/>
        <v>69</v>
      </c>
      <c r="AK77" s="75"/>
      <c r="AM77" s="75"/>
      <c r="AN77" s="75"/>
      <c r="AO77" s="76"/>
      <c r="AP77" s="76"/>
      <c r="AQ77" s="76"/>
      <c r="AR77" s="76"/>
    </row>
    <row r="78" hidden="1" outlineLevel="1">
      <c r="A78" s="24" t="s">
        <v>17</v>
      </c>
      <c r="B78" s="25" t="s">
        <v>18</v>
      </c>
      <c r="C78" s="45" t="s">
        <v>122</v>
      </c>
      <c r="D78" s="45" t="s">
        <v>80</v>
      </c>
      <c r="E78" s="84" t="str">
        <f>if(B69&lt;=4,"不要","必須")</f>
        <v>不要</v>
      </c>
      <c r="F78" s="85" t="str">
        <f>$F$42</f>
        <v>14文字以内で設定ができます
画面に表示されるのは選択肢1と5のみです</v>
      </c>
      <c r="G78" s="45"/>
      <c r="H78" s="45"/>
      <c r="I78" s="86"/>
      <c r="J78" s="29"/>
      <c r="K78" s="30">
        <f>LEN(H78)</f>
        <v>0</v>
      </c>
      <c r="L78" s="80">
        <v>14.0</v>
      </c>
      <c r="M78" s="4"/>
      <c r="N78" s="4"/>
      <c r="O78" s="4"/>
      <c r="P78" s="4"/>
      <c r="Q78" s="4"/>
      <c r="U78" s="22">
        <f t="shared" si="6"/>
        <v>70</v>
      </c>
      <c r="AK78" s="75">
        <f>AK76+1</f>
        <v>35</v>
      </c>
      <c r="AM78" s="75">
        <f>AM76</f>
        <v>30</v>
      </c>
      <c r="AN78" s="75">
        <f>AN76+1</f>
        <v>5</v>
      </c>
      <c r="AO78" s="76" t="str">
        <f>H78</f>
        <v/>
      </c>
      <c r="AP78" s="76" t="str">
        <f>H79</f>
        <v/>
      </c>
      <c r="AQ78" s="76">
        <f>IFERROR(I78*10,I78)</f>
        <v>0</v>
      </c>
      <c r="AR78" s="76"/>
    </row>
    <row r="79" hidden="1" outlineLevel="1">
      <c r="A79" s="24" t="s">
        <v>17</v>
      </c>
      <c r="B79" s="25"/>
      <c r="C79" s="24" t="s">
        <v>113</v>
      </c>
      <c r="D79" s="45"/>
      <c r="E79" s="84" t="str">
        <f>IF($B68="する","必須","不要")</f>
        <v>不要</v>
      </c>
      <c r="F79" s="85" t="str">
        <f>F77</f>
        <v>フォーマット：PNGまたはJPG
ファイル容量上限：2MB
ファイル名：半角英数字のみ</v>
      </c>
      <c r="G79" s="45"/>
      <c r="H79" s="45"/>
      <c r="I79" s="28"/>
      <c r="J79" s="29"/>
      <c r="K79" s="30"/>
      <c r="L79" s="80"/>
      <c r="M79" s="4"/>
      <c r="N79" s="4"/>
      <c r="O79" s="4"/>
      <c r="P79" s="4"/>
      <c r="Q79" s="4"/>
      <c r="U79" s="22">
        <f t="shared" si="6"/>
        <v>71</v>
      </c>
      <c r="AK79" s="36"/>
      <c r="AM79" s="36"/>
      <c r="AN79" s="36"/>
    </row>
    <row r="80" collapsed="1">
      <c r="A80" s="24" t="str">
        <f>IF(COUNTIF(A81:A92, "*未完了*"),"未完了", "済")</f>
        <v>未完了</v>
      </c>
      <c r="B80" s="25" t="s">
        <v>18</v>
      </c>
      <c r="C80" s="74" t="str">
        <f>"■設問-"&amp;O80&amp;"問目"</f>
        <v>■設問-4問目</v>
      </c>
      <c r="D80" s="44"/>
      <c r="E80" s="46" t="str">
        <f>IF($B$32&gt;=$O80,"必須","不要")</f>
        <v>必須</v>
      </c>
      <c r="F80" s="44"/>
      <c r="G80" s="44"/>
      <c r="H80" s="44"/>
      <c r="K80" s="4"/>
      <c r="L80" s="4"/>
      <c r="M80" s="4"/>
      <c r="N80" s="4"/>
      <c r="O80" s="9">
        <f>O66+1</f>
        <v>4</v>
      </c>
      <c r="P80" s="4"/>
      <c r="Q80" s="4"/>
      <c r="R80" s="36"/>
      <c r="U80" s="22">
        <f t="shared" si="6"/>
        <v>72</v>
      </c>
      <c r="AA80" s="75">
        <f>AA66+10</f>
        <v>40</v>
      </c>
      <c r="AB80" s="76"/>
      <c r="AC80" s="75">
        <v>1.0</v>
      </c>
      <c r="AD80" s="76"/>
      <c r="AE80" s="76" t="str">
        <f>H81</f>
        <v/>
      </c>
      <c r="AF80" s="37" t="str">
        <f>AF66</f>
        <v/>
      </c>
      <c r="AG80" s="76" t="str">
        <f>H82</f>
        <v/>
      </c>
      <c r="AH80" s="37">
        <f>AH66</f>
        <v>2</v>
      </c>
    </row>
    <row r="81" hidden="1" outlineLevel="1">
      <c r="A81" s="24" t="s">
        <v>17</v>
      </c>
      <c r="B81" s="25" t="s">
        <v>18</v>
      </c>
      <c r="C81" s="71" t="s">
        <v>111</v>
      </c>
      <c r="D81" s="71" t="s">
        <v>80</v>
      </c>
      <c r="E81" s="77" t="str">
        <f>E80</f>
        <v>必須</v>
      </c>
      <c r="F81" s="78" t="s">
        <v>112</v>
      </c>
      <c r="G81" s="79"/>
      <c r="H81" s="27"/>
      <c r="I81" s="28"/>
      <c r="J81" s="29"/>
      <c r="K81" s="30">
        <f>LEN(H81)</f>
        <v>0</v>
      </c>
      <c r="L81" s="80">
        <v>50.0</v>
      </c>
      <c r="M81" s="4"/>
      <c r="N81" s="4"/>
      <c r="O81" s="4"/>
      <c r="P81" s="4"/>
      <c r="Q81" s="4"/>
      <c r="R81" s="36"/>
      <c r="U81" s="22">
        <f t="shared" si="6"/>
        <v>73</v>
      </c>
    </row>
    <row r="82" hidden="1" outlineLevel="1">
      <c r="A82" s="24" t="s">
        <v>17</v>
      </c>
      <c r="B82" s="24" t="s">
        <v>53</v>
      </c>
      <c r="C82" s="24" t="s">
        <v>113</v>
      </c>
      <c r="D82" s="71" t="s">
        <v>80</v>
      </c>
      <c r="E82" s="25" t="str">
        <f>IF($B82="する","必須","不要")</f>
        <v>不要</v>
      </c>
      <c r="F82" s="41" t="s">
        <v>114</v>
      </c>
      <c r="G82" s="42"/>
      <c r="H82" s="40"/>
      <c r="J82" s="29"/>
      <c r="K82" s="30"/>
      <c r="L82" s="80"/>
      <c r="M82" s="4"/>
      <c r="N82" s="4"/>
      <c r="O82" s="4"/>
      <c r="P82" s="4"/>
      <c r="Q82" s="4"/>
      <c r="U82" s="22">
        <f t="shared" si="6"/>
        <v>74</v>
      </c>
      <c r="AK82" s="36"/>
      <c r="AM82" s="36"/>
      <c r="AN82" s="36"/>
    </row>
    <row r="83" hidden="1" outlineLevel="1">
      <c r="A83" s="24" t="s">
        <v>17</v>
      </c>
      <c r="B83" s="25">
        <v>2.0</v>
      </c>
      <c r="C83" s="71" t="s">
        <v>115</v>
      </c>
      <c r="D83" s="71"/>
      <c r="E83" s="77" t="str">
        <f t="shared" ref="E83:E84" si="10">E80</f>
        <v>必須</v>
      </c>
      <c r="F83" s="81"/>
      <c r="G83" s="71"/>
      <c r="H83" s="38"/>
      <c r="I83" s="82" t="s">
        <v>116</v>
      </c>
      <c r="K83" s="4"/>
      <c r="L83" s="4"/>
      <c r="M83" s="4"/>
      <c r="N83" s="4"/>
      <c r="O83" s="4"/>
      <c r="P83" s="4"/>
      <c r="Q83" s="4"/>
      <c r="U83" s="22">
        <f t="shared" si="6"/>
        <v>75</v>
      </c>
    </row>
    <row r="84" hidden="1" outlineLevel="1">
      <c r="A84" s="24" t="s">
        <v>17</v>
      </c>
      <c r="B84" s="25" t="s">
        <v>18</v>
      </c>
      <c r="C84" s="71" t="s">
        <v>117</v>
      </c>
      <c r="D84" s="71" t="s">
        <v>80</v>
      </c>
      <c r="E84" s="83" t="str">
        <f t="shared" si="10"/>
        <v>必須</v>
      </c>
      <c r="F84" s="81" t="s">
        <v>118</v>
      </c>
      <c r="G84" s="71"/>
      <c r="H84" s="27"/>
      <c r="I84" s="86"/>
      <c r="J84" s="29"/>
      <c r="K84" s="30">
        <f>LEN(H84)</f>
        <v>0</v>
      </c>
      <c r="L84" s="80">
        <v>14.0</v>
      </c>
      <c r="M84" s="4"/>
      <c r="N84" s="4"/>
      <c r="O84" s="4"/>
      <c r="P84" s="4"/>
      <c r="Q84" s="4"/>
      <c r="U84" s="22">
        <f t="shared" si="6"/>
        <v>76</v>
      </c>
      <c r="AK84" s="75">
        <f>AA80+1</f>
        <v>41</v>
      </c>
      <c r="AM84" s="75">
        <f>AK84-AN84</f>
        <v>40</v>
      </c>
      <c r="AN84" s="75">
        <v>1.0</v>
      </c>
      <c r="AO84" s="76" t="str">
        <f>H84</f>
        <v/>
      </c>
      <c r="AP84" s="76" t="str">
        <f>H85</f>
        <v/>
      </c>
      <c r="AQ84" s="76">
        <f>IFERROR(I84*10,I84)</f>
        <v>0</v>
      </c>
      <c r="AR84" s="76"/>
    </row>
    <row r="85" hidden="1" outlineLevel="1">
      <c r="A85" s="24" t="s">
        <v>17</v>
      </c>
      <c r="B85" s="25"/>
      <c r="C85" s="24" t="s">
        <v>113</v>
      </c>
      <c r="D85" s="45"/>
      <c r="E85" s="84" t="str">
        <f>IF($B82="する","必須","不要")</f>
        <v>不要</v>
      </c>
      <c r="F85" s="73" t="s">
        <v>51</v>
      </c>
      <c r="G85" s="45"/>
      <c r="H85" s="45"/>
      <c r="I85" s="28"/>
      <c r="J85" s="29"/>
      <c r="K85" s="30"/>
      <c r="L85" s="80"/>
      <c r="M85" s="4"/>
      <c r="N85" s="4"/>
      <c r="O85" s="4"/>
      <c r="P85" s="4"/>
      <c r="Q85" s="4"/>
      <c r="U85" s="22">
        <f t="shared" si="6"/>
        <v>77</v>
      </c>
      <c r="AK85" s="75"/>
      <c r="AM85" s="75"/>
      <c r="AN85" s="75"/>
      <c r="AO85" s="76"/>
      <c r="AP85" s="76"/>
      <c r="AQ85" s="76"/>
      <c r="AR85" s="76"/>
    </row>
    <row r="86" hidden="1" outlineLevel="1">
      <c r="A86" s="24" t="s">
        <v>17</v>
      </c>
      <c r="B86" s="25" t="s">
        <v>18</v>
      </c>
      <c r="C86" s="45" t="s">
        <v>119</v>
      </c>
      <c r="D86" s="45" t="s">
        <v>80</v>
      </c>
      <c r="E86" s="84" t="str">
        <f>E84</f>
        <v>必須</v>
      </c>
      <c r="F86" s="85" t="str">
        <f>$F$42</f>
        <v>14文字以内で設定ができます
画面に表示されるのは選択肢1と5のみです</v>
      </c>
      <c r="G86" s="45"/>
      <c r="H86" s="45"/>
      <c r="I86" s="86"/>
      <c r="J86" s="29"/>
      <c r="K86" s="30">
        <f>LEN(H86)</f>
        <v>0</v>
      </c>
      <c r="L86" s="80">
        <v>14.0</v>
      </c>
      <c r="M86" s="4"/>
      <c r="N86" s="4"/>
      <c r="O86" s="4"/>
      <c r="P86" s="4"/>
      <c r="Q86" s="4"/>
      <c r="U86" s="22">
        <f t="shared" si="6"/>
        <v>78</v>
      </c>
      <c r="AK86" s="75">
        <f>AK84+1</f>
        <v>42</v>
      </c>
      <c r="AM86" s="75">
        <f>AM84</f>
        <v>40</v>
      </c>
      <c r="AN86" s="75">
        <f>AN84+1</f>
        <v>2</v>
      </c>
      <c r="AO86" s="76" t="str">
        <f>H86</f>
        <v/>
      </c>
      <c r="AP86" s="76" t="str">
        <f>H87</f>
        <v/>
      </c>
      <c r="AQ86" s="76">
        <f>IFERROR(I86*10,I86)</f>
        <v>0</v>
      </c>
      <c r="AR86" s="76"/>
    </row>
    <row r="87" hidden="1" outlineLevel="1">
      <c r="A87" s="24" t="s">
        <v>17</v>
      </c>
      <c r="B87" s="25"/>
      <c r="C87" s="24" t="s">
        <v>113</v>
      </c>
      <c r="D87" s="45"/>
      <c r="E87" s="84" t="str">
        <f>IF($B82="する","必須","不要")</f>
        <v>不要</v>
      </c>
      <c r="F87" s="85" t="str">
        <f>F85</f>
        <v>フォーマット：PNGまたはJPG
ファイル容量上限：2MB
ファイル名：半角英数字のみ</v>
      </c>
      <c r="G87" s="45"/>
      <c r="H87" s="45"/>
      <c r="I87" s="28"/>
      <c r="J87" s="29"/>
      <c r="K87" s="30"/>
      <c r="L87" s="80"/>
      <c r="M87" s="4"/>
      <c r="N87" s="4"/>
      <c r="O87" s="4"/>
      <c r="P87" s="4"/>
      <c r="Q87" s="4"/>
      <c r="U87" s="22">
        <f t="shared" si="6"/>
        <v>79</v>
      </c>
      <c r="AK87" s="75"/>
      <c r="AM87" s="75"/>
      <c r="AN87" s="75"/>
      <c r="AO87" s="76"/>
      <c r="AP87" s="76"/>
      <c r="AQ87" s="76"/>
      <c r="AR87" s="76"/>
    </row>
    <row r="88" hidden="1" outlineLevel="1">
      <c r="A88" s="24" t="s">
        <v>17</v>
      </c>
      <c r="B88" s="25" t="s">
        <v>18</v>
      </c>
      <c r="C88" s="45" t="s">
        <v>120</v>
      </c>
      <c r="D88" s="45" t="s">
        <v>80</v>
      </c>
      <c r="E88" s="84" t="str">
        <f>if(B83&lt;=2,"不要","必須")</f>
        <v>不要</v>
      </c>
      <c r="F88" s="85" t="str">
        <f>$F$42</f>
        <v>14文字以内で設定ができます
画面に表示されるのは選択肢1と5のみです</v>
      </c>
      <c r="G88" s="45"/>
      <c r="H88" s="45"/>
      <c r="I88" s="86"/>
      <c r="J88" s="29"/>
      <c r="K88" s="30">
        <f>LEN(H88)</f>
        <v>0</v>
      </c>
      <c r="L88" s="80">
        <v>14.0</v>
      </c>
      <c r="M88" s="4"/>
      <c r="N88" s="4"/>
      <c r="O88" s="4"/>
      <c r="P88" s="4"/>
      <c r="Q88" s="4"/>
      <c r="U88" s="22">
        <f t="shared" si="6"/>
        <v>80</v>
      </c>
      <c r="AK88" s="75">
        <f>AK86+1</f>
        <v>43</v>
      </c>
      <c r="AM88" s="75">
        <f>AM86</f>
        <v>40</v>
      </c>
      <c r="AN88" s="75">
        <f>AN86+1</f>
        <v>3</v>
      </c>
      <c r="AO88" s="76" t="str">
        <f>H88</f>
        <v/>
      </c>
      <c r="AP88" s="76" t="str">
        <f>H89</f>
        <v/>
      </c>
      <c r="AQ88" s="76">
        <f>IFERROR(I88*10,I88)</f>
        <v>0</v>
      </c>
      <c r="AR88" s="76"/>
    </row>
    <row r="89" hidden="1" outlineLevel="1">
      <c r="A89" s="24" t="s">
        <v>17</v>
      </c>
      <c r="B89" s="25"/>
      <c r="C89" s="24" t="s">
        <v>113</v>
      </c>
      <c r="D89" s="45"/>
      <c r="E89" s="84" t="str">
        <f>IF($B82="する","必須","不要")</f>
        <v>不要</v>
      </c>
      <c r="F89" s="85" t="str">
        <f>F87</f>
        <v>フォーマット：PNGまたはJPG
ファイル容量上限：2MB
ファイル名：半角英数字のみ</v>
      </c>
      <c r="G89" s="45"/>
      <c r="H89" s="45"/>
      <c r="I89" s="28"/>
      <c r="J89" s="29"/>
      <c r="K89" s="30"/>
      <c r="L89" s="80"/>
      <c r="M89" s="4"/>
      <c r="N89" s="4"/>
      <c r="O89" s="4"/>
      <c r="P89" s="4"/>
      <c r="Q89" s="4"/>
      <c r="U89" s="22">
        <f t="shared" si="6"/>
        <v>81</v>
      </c>
      <c r="AK89" s="75"/>
      <c r="AM89" s="75"/>
      <c r="AN89" s="75"/>
      <c r="AO89" s="76"/>
      <c r="AP89" s="76"/>
      <c r="AQ89" s="76"/>
      <c r="AR89" s="76"/>
    </row>
    <row r="90" hidden="1" outlineLevel="1">
      <c r="A90" s="24" t="s">
        <v>17</v>
      </c>
      <c r="B90" s="25" t="s">
        <v>18</v>
      </c>
      <c r="C90" s="45" t="s">
        <v>121</v>
      </c>
      <c r="D90" s="45" t="s">
        <v>80</v>
      </c>
      <c r="E90" s="84" t="str">
        <f>if(B83&lt;=3,"不要","必須")</f>
        <v>不要</v>
      </c>
      <c r="F90" s="85" t="str">
        <f>$F$42</f>
        <v>14文字以内で設定ができます
画面に表示されるのは選択肢1と5のみです</v>
      </c>
      <c r="G90" s="45"/>
      <c r="H90" s="45"/>
      <c r="I90" s="86"/>
      <c r="J90" s="29"/>
      <c r="K90" s="30">
        <f>LEN(H90)</f>
        <v>0</v>
      </c>
      <c r="L90" s="80">
        <v>14.0</v>
      </c>
      <c r="M90" s="4"/>
      <c r="N90" s="4"/>
      <c r="O90" s="4"/>
      <c r="P90" s="4"/>
      <c r="Q90" s="4"/>
      <c r="U90" s="22">
        <f t="shared" si="6"/>
        <v>82</v>
      </c>
      <c r="AK90" s="75">
        <f>AK88+1</f>
        <v>44</v>
      </c>
      <c r="AM90" s="75">
        <f>AM88</f>
        <v>40</v>
      </c>
      <c r="AN90" s="75">
        <f>AN88+1</f>
        <v>4</v>
      </c>
      <c r="AO90" s="76" t="str">
        <f>H90</f>
        <v/>
      </c>
      <c r="AP90" s="76" t="str">
        <f>H91</f>
        <v/>
      </c>
      <c r="AQ90" s="76">
        <f>IFERROR(I90*10,I90)</f>
        <v>0</v>
      </c>
      <c r="AR90" s="76"/>
    </row>
    <row r="91" hidden="1" outlineLevel="1">
      <c r="A91" s="24" t="s">
        <v>17</v>
      </c>
      <c r="B91" s="25"/>
      <c r="C91" s="24" t="s">
        <v>113</v>
      </c>
      <c r="D91" s="45"/>
      <c r="E91" s="84" t="str">
        <f>IF($B82="する","必須","不要")</f>
        <v>不要</v>
      </c>
      <c r="F91" s="85" t="str">
        <f>F89</f>
        <v>フォーマット：PNGまたはJPG
ファイル容量上限：2MB
ファイル名：半角英数字のみ</v>
      </c>
      <c r="G91" s="45"/>
      <c r="H91" s="45"/>
      <c r="I91" s="28"/>
      <c r="J91" s="29"/>
      <c r="K91" s="30"/>
      <c r="L91" s="80"/>
      <c r="M91" s="4"/>
      <c r="N91" s="4"/>
      <c r="O91" s="4"/>
      <c r="P91" s="4"/>
      <c r="Q91" s="4"/>
      <c r="U91" s="22">
        <f t="shared" si="6"/>
        <v>83</v>
      </c>
      <c r="AK91" s="75"/>
      <c r="AM91" s="75"/>
      <c r="AN91" s="75"/>
      <c r="AO91" s="76"/>
      <c r="AP91" s="76"/>
      <c r="AQ91" s="76"/>
      <c r="AR91" s="76"/>
    </row>
    <row r="92" hidden="1" outlineLevel="1">
      <c r="A92" s="24" t="s">
        <v>17</v>
      </c>
      <c r="B92" s="25" t="s">
        <v>18</v>
      </c>
      <c r="C92" s="45" t="s">
        <v>122</v>
      </c>
      <c r="D92" s="45" t="s">
        <v>80</v>
      </c>
      <c r="E92" s="84" t="str">
        <f>if(B83&lt;=4,"不要","必須")</f>
        <v>不要</v>
      </c>
      <c r="F92" s="85" t="str">
        <f>$F$42</f>
        <v>14文字以内で設定ができます
画面に表示されるのは選択肢1と5のみです</v>
      </c>
      <c r="G92" s="45"/>
      <c r="H92" s="45"/>
      <c r="I92" s="86"/>
      <c r="J92" s="29"/>
      <c r="K92" s="30">
        <f>LEN(H92)</f>
        <v>0</v>
      </c>
      <c r="L92" s="80">
        <v>14.0</v>
      </c>
      <c r="M92" s="4"/>
      <c r="N92" s="4"/>
      <c r="O92" s="4"/>
      <c r="P92" s="4"/>
      <c r="Q92" s="4"/>
      <c r="U92" s="22">
        <f t="shared" si="6"/>
        <v>84</v>
      </c>
      <c r="AK92" s="75">
        <f>AK90+1</f>
        <v>45</v>
      </c>
      <c r="AM92" s="75">
        <f>AM90</f>
        <v>40</v>
      </c>
      <c r="AN92" s="75">
        <f>AN90+1</f>
        <v>5</v>
      </c>
      <c r="AO92" s="76" t="str">
        <f>H92</f>
        <v/>
      </c>
      <c r="AP92" s="76" t="str">
        <f>H93</f>
        <v/>
      </c>
      <c r="AQ92" s="76">
        <f>IFERROR(I92*10,I92)</f>
        <v>0</v>
      </c>
      <c r="AR92" s="76"/>
    </row>
    <row r="93" hidden="1" outlineLevel="1">
      <c r="A93" s="24" t="s">
        <v>17</v>
      </c>
      <c r="B93" s="25"/>
      <c r="C93" s="24" t="s">
        <v>113</v>
      </c>
      <c r="D93" s="45"/>
      <c r="E93" s="84" t="str">
        <f>IF($B82="する","必須","不要")</f>
        <v>不要</v>
      </c>
      <c r="F93" s="85" t="str">
        <f>F91</f>
        <v>フォーマット：PNGまたはJPG
ファイル容量上限：2MB
ファイル名：半角英数字のみ</v>
      </c>
      <c r="G93" s="45"/>
      <c r="H93" s="45"/>
      <c r="I93" s="28"/>
      <c r="J93" s="29"/>
      <c r="K93" s="30"/>
      <c r="L93" s="80"/>
      <c r="M93" s="4"/>
      <c r="N93" s="4"/>
      <c r="O93" s="4"/>
      <c r="P93" s="4"/>
      <c r="Q93" s="4"/>
      <c r="U93" s="22">
        <f t="shared" si="6"/>
        <v>85</v>
      </c>
      <c r="AK93" s="36"/>
      <c r="AM93" s="36"/>
      <c r="AN93" s="36"/>
    </row>
    <row r="94" collapsed="1">
      <c r="A94" s="24" t="str">
        <f>IF(COUNTIF(A95:A106, "*未完了*"),"未完了", "済")</f>
        <v>未完了</v>
      </c>
      <c r="B94" s="25" t="s">
        <v>18</v>
      </c>
      <c r="C94" s="74" t="str">
        <f>"■設問-"&amp;O94&amp;"問目"</f>
        <v>■設問-5問目</v>
      </c>
      <c r="D94" s="44"/>
      <c r="E94" s="46" t="str">
        <f>IF($B$32&gt;=$O94,"必須","不要")</f>
        <v>必須</v>
      </c>
      <c r="F94" s="44"/>
      <c r="G94" s="44"/>
      <c r="H94" s="44"/>
      <c r="K94" s="4"/>
      <c r="L94" s="4"/>
      <c r="M94" s="4"/>
      <c r="N94" s="4"/>
      <c r="O94" s="9">
        <f>O80+1</f>
        <v>5</v>
      </c>
      <c r="P94" s="4"/>
      <c r="Q94" s="4"/>
      <c r="R94" s="36"/>
      <c r="U94" s="22">
        <f t="shared" si="6"/>
        <v>86</v>
      </c>
      <c r="AA94" s="75">
        <f>AA80+10</f>
        <v>50</v>
      </c>
      <c r="AB94" s="76"/>
      <c r="AC94" s="75">
        <v>1.0</v>
      </c>
      <c r="AD94" s="76"/>
      <c r="AE94" s="76" t="str">
        <f>H95</f>
        <v/>
      </c>
      <c r="AF94" s="37" t="str">
        <f>AF80</f>
        <v/>
      </c>
      <c r="AG94" s="76" t="str">
        <f>H96</f>
        <v/>
      </c>
      <c r="AH94" s="37">
        <f>AH80</f>
        <v>2</v>
      </c>
    </row>
    <row r="95" hidden="1" outlineLevel="1">
      <c r="A95" s="24" t="s">
        <v>17</v>
      </c>
      <c r="B95" s="25" t="s">
        <v>18</v>
      </c>
      <c r="C95" s="71" t="s">
        <v>111</v>
      </c>
      <c r="D95" s="71" t="s">
        <v>80</v>
      </c>
      <c r="E95" s="77" t="str">
        <f>E94</f>
        <v>必須</v>
      </c>
      <c r="F95" s="78" t="s">
        <v>112</v>
      </c>
      <c r="G95" s="79"/>
      <c r="H95" s="27"/>
      <c r="I95" s="28"/>
      <c r="J95" s="29"/>
      <c r="K95" s="30">
        <f>LEN(H95)</f>
        <v>0</v>
      </c>
      <c r="L95" s="80">
        <v>50.0</v>
      </c>
      <c r="M95" s="4"/>
      <c r="N95" s="4"/>
      <c r="O95" s="4"/>
      <c r="P95" s="4"/>
      <c r="Q95" s="4"/>
      <c r="R95" s="36"/>
      <c r="U95" s="22">
        <f t="shared" si="6"/>
        <v>87</v>
      </c>
    </row>
    <row r="96" hidden="1" outlineLevel="1">
      <c r="A96" s="24" t="s">
        <v>17</v>
      </c>
      <c r="B96" s="24" t="s">
        <v>53</v>
      </c>
      <c r="C96" s="24" t="s">
        <v>113</v>
      </c>
      <c r="D96" s="71" t="s">
        <v>80</v>
      </c>
      <c r="E96" s="25" t="str">
        <f>IF($B96="する","必須","不要")</f>
        <v>不要</v>
      </c>
      <c r="F96" s="41" t="s">
        <v>114</v>
      </c>
      <c r="G96" s="42"/>
      <c r="H96" s="40"/>
      <c r="J96" s="29"/>
      <c r="K96" s="30"/>
      <c r="L96" s="80"/>
      <c r="M96" s="4"/>
      <c r="N96" s="4"/>
      <c r="O96" s="4"/>
      <c r="P96" s="4"/>
      <c r="Q96" s="4"/>
      <c r="U96" s="22">
        <f t="shared" si="6"/>
        <v>88</v>
      </c>
      <c r="AK96" s="36"/>
      <c r="AM96" s="36"/>
      <c r="AN96" s="36"/>
    </row>
    <row r="97" hidden="1" outlineLevel="1">
      <c r="A97" s="24" t="s">
        <v>17</v>
      </c>
      <c r="B97" s="25">
        <v>2.0</v>
      </c>
      <c r="C97" s="71" t="s">
        <v>115</v>
      </c>
      <c r="D97" s="71"/>
      <c r="E97" s="77" t="str">
        <f t="shared" ref="E97:E98" si="11">E94</f>
        <v>必須</v>
      </c>
      <c r="F97" s="81"/>
      <c r="G97" s="71"/>
      <c r="H97" s="38"/>
      <c r="I97" s="82" t="s">
        <v>116</v>
      </c>
      <c r="K97" s="4"/>
      <c r="L97" s="4"/>
      <c r="M97" s="4"/>
      <c r="N97" s="4"/>
      <c r="O97" s="4"/>
      <c r="P97" s="4"/>
      <c r="Q97" s="4"/>
      <c r="U97" s="22">
        <f t="shared" si="6"/>
        <v>89</v>
      </c>
    </row>
    <row r="98" hidden="1" outlineLevel="1">
      <c r="A98" s="24" t="s">
        <v>17</v>
      </c>
      <c r="B98" s="25" t="s">
        <v>18</v>
      </c>
      <c r="C98" s="71" t="s">
        <v>117</v>
      </c>
      <c r="D98" s="71" t="s">
        <v>80</v>
      </c>
      <c r="E98" s="83" t="str">
        <f t="shared" si="11"/>
        <v>必須</v>
      </c>
      <c r="F98" s="81" t="s">
        <v>118</v>
      </c>
      <c r="G98" s="71"/>
      <c r="H98" s="27"/>
      <c r="I98" s="86"/>
      <c r="J98" s="29"/>
      <c r="K98" s="30">
        <f>LEN(H98)</f>
        <v>0</v>
      </c>
      <c r="L98" s="80">
        <v>14.0</v>
      </c>
      <c r="M98" s="4"/>
      <c r="N98" s="4"/>
      <c r="O98" s="4"/>
      <c r="P98" s="4"/>
      <c r="Q98" s="4"/>
      <c r="U98" s="22">
        <f t="shared" si="6"/>
        <v>90</v>
      </c>
      <c r="AK98" s="75">
        <f>AA94+1</f>
        <v>51</v>
      </c>
      <c r="AM98" s="75">
        <f>AK98-AN98</f>
        <v>50</v>
      </c>
      <c r="AN98" s="75">
        <v>1.0</v>
      </c>
      <c r="AO98" s="76" t="str">
        <f>H98</f>
        <v/>
      </c>
      <c r="AP98" s="76" t="str">
        <f>H99</f>
        <v/>
      </c>
      <c r="AQ98" s="76">
        <f>IFERROR(I98*10,I98)</f>
        <v>0</v>
      </c>
      <c r="AR98" s="76"/>
    </row>
    <row r="99" hidden="1" outlineLevel="1">
      <c r="A99" s="24" t="s">
        <v>17</v>
      </c>
      <c r="B99" s="25"/>
      <c r="C99" s="24" t="s">
        <v>113</v>
      </c>
      <c r="D99" s="45"/>
      <c r="E99" s="84" t="str">
        <f>IF($B96="する","必須","不要")</f>
        <v>不要</v>
      </c>
      <c r="F99" s="73" t="s">
        <v>51</v>
      </c>
      <c r="G99" s="45"/>
      <c r="H99" s="45"/>
      <c r="I99" s="28"/>
      <c r="J99" s="29"/>
      <c r="K99" s="30"/>
      <c r="L99" s="80"/>
      <c r="M99" s="4"/>
      <c r="N99" s="4"/>
      <c r="O99" s="4"/>
      <c r="P99" s="4"/>
      <c r="Q99" s="4"/>
      <c r="U99" s="22">
        <f t="shared" si="6"/>
        <v>91</v>
      </c>
      <c r="AK99" s="75"/>
      <c r="AM99" s="75"/>
      <c r="AN99" s="75"/>
      <c r="AO99" s="76"/>
      <c r="AP99" s="76"/>
      <c r="AQ99" s="76"/>
      <c r="AR99" s="76"/>
    </row>
    <row r="100" hidden="1" outlineLevel="1">
      <c r="A100" s="24" t="s">
        <v>17</v>
      </c>
      <c r="B100" s="25" t="s">
        <v>18</v>
      </c>
      <c r="C100" s="45" t="s">
        <v>119</v>
      </c>
      <c r="D100" s="45" t="s">
        <v>80</v>
      </c>
      <c r="E100" s="84" t="str">
        <f>E98</f>
        <v>必須</v>
      </c>
      <c r="F100" s="85" t="str">
        <f>$F$42</f>
        <v>14文字以内で設定ができます
画面に表示されるのは選択肢1と5のみです</v>
      </c>
      <c r="G100" s="45"/>
      <c r="H100" s="45"/>
      <c r="I100" s="86"/>
      <c r="J100" s="29"/>
      <c r="K100" s="30">
        <f>LEN(H100)</f>
        <v>0</v>
      </c>
      <c r="L100" s="80">
        <v>14.0</v>
      </c>
      <c r="M100" s="4"/>
      <c r="N100" s="4"/>
      <c r="O100" s="4"/>
      <c r="P100" s="4"/>
      <c r="Q100" s="4"/>
      <c r="U100" s="22">
        <f t="shared" si="6"/>
        <v>92</v>
      </c>
      <c r="AK100" s="75">
        <f>AK98+1</f>
        <v>52</v>
      </c>
      <c r="AM100" s="75">
        <f>AM98</f>
        <v>50</v>
      </c>
      <c r="AN100" s="75">
        <f>AN98+1</f>
        <v>2</v>
      </c>
      <c r="AO100" s="76" t="str">
        <f>H100</f>
        <v/>
      </c>
      <c r="AP100" s="76" t="str">
        <f>H101</f>
        <v/>
      </c>
      <c r="AQ100" s="76">
        <f>IFERROR(I100*10,I100)</f>
        <v>0</v>
      </c>
      <c r="AR100" s="76"/>
    </row>
    <row r="101" hidden="1" outlineLevel="1">
      <c r="A101" s="24" t="s">
        <v>17</v>
      </c>
      <c r="B101" s="25"/>
      <c r="C101" s="24" t="s">
        <v>113</v>
      </c>
      <c r="D101" s="45"/>
      <c r="E101" s="84" t="str">
        <f>IF($B96="する","必須","不要")</f>
        <v>不要</v>
      </c>
      <c r="F101" s="85" t="str">
        <f>F99</f>
        <v>フォーマット：PNGまたはJPG
ファイル容量上限：2MB
ファイル名：半角英数字のみ</v>
      </c>
      <c r="G101" s="45"/>
      <c r="H101" s="45"/>
      <c r="I101" s="28"/>
      <c r="J101" s="29"/>
      <c r="K101" s="30"/>
      <c r="L101" s="80"/>
      <c r="M101" s="4"/>
      <c r="N101" s="4"/>
      <c r="O101" s="4"/>
      <c r="P101" s="4"/>
      <c r="Q101" s="4"/>
      <c r="U101" s="22">
        <f t="shared" si="6"/>
        <v>93</v>
      </c>
      <c r="AK101" s="75"/>
      <c r="AM101" s="75"/>
      <c r="AN101" s="75"/>
      <c r="AO101" s="76"/>
      <c r="AP101" s="76"/>
      <c r="AQ101" s="76"/>
      <c r="AR101" s="76"/>
    </row>
    <row r="102" hidden="1" outlineLevel="1">
      <c r="A102" s="24" t="s">
        <v>17</v>
      </c>
      <c r="B102" s="25" t="s">
        <v>18</v>
      </c>
      <c r="C102" s="45" t="s">
        <v>120</v>
      </c>
      <c r="D102" s="45" t="s">
        <v>80</v>
      </c>
      <c r="E102" s="84" t="str">
        <f>if(B97&lt;=2,"不要","必須")</f>
        <v>不要</v>
      </c>
      <c r="F102" s="85" t="str">
        <f>$F$42</f>
        <v>14文字以内で設定ができます
画面に表示されるのは選択肢1と5のみです</v>
      </c>
      <c r="G102" s="45"/>
      <c r="H102" s="45"/>
      <c r="I102" s="86"/>
      <c r="J102" s="29"/>
      <c r="K102" s="30">
        <f>LEN(H102)</f>
        <v>0</v>
      </c>
      <c r="L102" s="80">
        <v>14.0</v>
      </c>
      <c r="M102" s="4"/>
      <c r="N102" s="4"/>
      <c r="O102" s="4"/>
      <c r="P102" s="4"/>
      <c r="Q102" s="4"/>
      <c r="U102" s="22">
        <f t="shared" si="6"/>
        <v>94</v>
      </c>
      <c r="AK102" s="75">
        <f>AK100+1</f>
        <v>53</v>
      </c>
      <c r="AM102" s="75">
        <f>AM100</f>
        <v>50</v>
      </c>
      <c r="AN102" s="75">
        <f>AN100+1</f>
        <v>3</v>
      </c>
      <c r="AO102" s="76" t="str">
        <f>H102</f>
        <v/>
      </c>
      <c r="AP102" s="76" t="str">
        <f>H103</f>
        <v/>
      </c>
      <c r="AQ102" s="76">
        <f>IFERROR(I102*10,I102)</f>
        <v>0</v>
      </c>
      <c r="AR102" s="76"/>
    </row>
    <row r="103" hidden="1" outlineLevel="1">
      <c r="A103" s="24" t="s">
        <v>17</v>
      </c>
      <c r="B103" s="25"/>
      <c r="C103" s="24" t="s">
        <v>113</v>
      </c>
      <c r="D103" s="45"/>
      <c r="E103" s="84" t="str">
        <f>IF($B96="する","必須","不要")</f>
        <v>不要</v>
      </c>
      <c r="F103" s="85" t="str">
        <f>F101</f>
        <v>フォーマット：PNGまたはJPG
ファイル容量上限：2MB
ファイル名：半角英数字のみ</v>
      </c>
      <c r="G103" s="45"/>
      <c r="H103" s="45"/>
      <c r="I103" s="28"/>
      <c r="J103" s="29"/>
      <c r="K103" s="30"/>
      <c r="L103" s="80"/>
      <c r="M103" s="4"/>
      <c r="N103" s="4"/>
      <c r="O103" s="4"/>
      <c r="P103" s="4"/>
      <c r="Q103" s="4"/>
      <c r="U103" s="22">
        <f t="shared" si="6"/>
        <v>95</v>
      </c>
      <c r="AK103" s="75"/>
      <c r="AM103" s="75"/>
      <c r="AN103" s="75"/>
      <c r="AO103" s="76"/>
      <c r="AP103" s="76"/>
      <c r="AQ103" s="76"/>
      <c r="AR103" s="76"/>
    </row>
    <row r="104" hidden="1" outlineLevel="1">
      <c r="A104" s="24" t="s">
        <v>17</v>
      </c>
      <c r="B104" s="25" t="s">
        <v>18</v>
      </c>
      <c r="C104" s="45" t="s">
        <v>121</v>
      </c>
      <c r="D104" s="45" t="s">
        <v>80</v>
      </c>
      <c r="E104" s="84" t="str">
        <f>if(B97&lt;=3,"不要","必須")</f>
        <v>不要</v>
      </c>
      <c r="F104" s="85" t="str">
        <f>$F$42</f>
        <v>14文字以内で設定ができます
画面に表示されるのは選択肢1と5のみです</v>
      </c>
      <c r="G104" s="45"/>
      <c r="H104" s="45"/>
      <c r="I104" s="86"/>
      <c r="J104" s="29"/>
      <c r="K104" s="30">
        <f>LEN(H104)</f>
        <v>0</v>
      </c>
      <c r="L104" s="80">
        <v>14.0</v>
      </c>
      <c r="M104" s="4"/>
      <c r="N104" s="4"/>
      <c r="O104" s="4"/>
      <c r="P104" s="4"/>
      <c r="Q104" s="4"/>
      <c r="U104" s="22">
        <f t="shared" si="6"/>
        <v>96</v>
      </c>
      <c r="AK104" s="75">
        <f>AK102+1</f>
        <v>54</v>
      </c>
      <c r="AM104" s="75">
        <f>AM102</f>
        <v>50</v>
      </c>
      <c r="AN104" s="75">
        <f>AN102+1</f>
        <v>4</v>
      </c>
      <c r="AO104" s="76" t="str">
        <f>H104</f>
        <v/>
      </c>
      <c r="AP104" s="76" t="str">
        <f>H105</f>
        <v/>
      </c>
      <c r="AQ104" s="76">
        <f>IFERROR(I104*10,I104)</f>
        <v>0</v>
      </c>
      <c r="AR104" s="76"/>
    </row>
    <row r="105" hidden="1" outlineLevel="1">
      <c r="A105" s="24" t="s">
        <v>17</v>
      </c>
      <c r="B105" s="25"/>
      <c r="C105" s="24" t="s">
        <v>113</v>
      </c>
      <c r="D105" s="45"/>
      <c r="E105" s="84" t="str">
        <f>IF($B96="する","必須","不要")</f>
        <v>不要</v>
      </c>
      <c r="F105" s="85" t="str">
        <f>F103</f>
        <v>フォーマット：PNGまたはJPG
ファイル容量上限：2MB
ファイル名：半角英数字のみ</v>
      </c>
      <c r="G105" s="45"/>
      <c r="H105" s="45"/>
      <c r="I105" s="28"/>
      <c r="J105" s="29"/>
      <c r="K105" s="30"/>
      <c r="L105" s="80"/>
      <c r="M105" s="4"/>
      <c r="N105" s="4"/>
      <c r="O105" s="4"/>
      <c r="P105" s="4"/>
      <c r="Q105" s="4"/>
      <c r="U105" s="22">
        <f t="shared" si="6"/>
        <v>97</v>
      </c>
      <c r="AK105" s="75"/>
      <c r="AM105" s="75"/>
      <c r="AN105" s="75"/>
      <c r="AO105" s="76"/>
      <c r="AP105" s="76"/>
      <c r="AQ105" s="76"/>
      <c r="AR105" s="76"/>
    </row>
    <row r="106" hidden="1" outlineLevel="1">
      <c r="A106" s="24" t="s">
        <v>17</v>
      </c>
      <c r="B106" s="25" t="s">
        <v>18</v>
      </c>
      <c r="C106" s="45" t="s">
        <v>122</v>
      </c>
      <c r="D106" s="45" t="s">
        <v>80</v>
      </c>
      <c r="E106" s="84" t="str">
        <f>if(B97&lt;=4,"不要","必須")</f>
        <v>不要</v>
      </c>
      <c r="F106" s="85" t="str">
        <f>$F$42</f>
        <v>14文字以内で設定ができます
画面に表示されるのは選択肢1と5のみです</v>
      </c>
      <c r="G106" s="45"/>
      <c r="H106" s="45"/>
      <c r="I106" s="86"/>
      <c r="J106" s="29"/>
      <c r="K106" s="30">
        <f>LEN(H106)</f>
        <v>0</v>
      </c>
      <c r="L106" s="80">
        <v>14.0</v>
      </c>
      <c r="M106" s="4"/>
      <c r="N106" s="4"/>
      <c r="O106" s="4"/>
      <c r="P106" s="4"/>
      <c r="Q106" s="4"/>
      <c r="U106" s="22">
        <f t="shared" si="6"/>
        <v>98</v>
      </c>
      <c r="AK106" s="75">
        <f>AK104+1</f>
        <v>55</v>
      </c>
      <c r="AM106" s="75">
        <f>AM104</f>
        <v>50</v>
      </c>
      <c r="AN106" s="75">
        <f>AN104+1</f>
        <v>5</v>
      </c>
      <c r="AO106" s="76" t="str">
        <f>H106</f>
        <v/>
      </c>
      <c r="AP106" s="76" t="str">
        <f>H107</f>
        <v/>
      </c>
      <c r="AQ106" s="76">
        <f>IFERROR(I106*10,I106)</f>
        <v>0</v>
      </c>
      <c r="AR106" s="76"/>
    </row>
    <row r="107" hidden="1" outlineLevel="1">
      <c r="A107" s="24" t="s">
        <v>17</v>
      </c>
      <c r="B107" s="25"/>
      <c r="C107" s="24" t="s">
        <v>113</v>
      </c>
      <c r="D107" s="45"/>
      <c r="E107" s="84" t="str">
        <f>IF($B96="する","必須","不要")</f>
        <v>不要</v>
      </c>
      <c r="F107" s="85" t="str">
        <f>F105</f>
        <v>フォーマット：PNGまたはJPG
ファイル容量上限：2MB
ファイル名：半角英数字のみ</v>
      </c>
      <c r="G107" s="45"/>
      <c r="H107" s="45"/>
      <c r="I107" s="28"/>
      <c r="J107" s="29"/>
      <c r="K107" s="30"/>
      <c r="L107" s="80"/>
      <c r="M107" s="4"/>
      <c r="N107" s="4"/>
      <c r="O107" s="4"/>
      <c r="P107" s="4"/>
      <c r="Q107" s="4"/>
      <c r="U107" s="22">
        <f t="shared" si="6"/>
        <v>99</v>
      </c>
      <c r="AK107" s="36"/>
      <c r="AM107" s="36"/>
      <c r="AN107" s="36"/>
    </row>
    <row r="108" collapsed="1">
      <c r="A108" s="24" t="str">
        <f>IF(COUNTIF(A109:A120, "*未完了*"),"未完了", "済")</f>
        <v>未完了</v>
      </c>
      <c r="B108" s="25" t="s">
        <v>18</v>
      </c>
      <c r="C108" s="74" t="str">
        <f>"■設問-"&amp;O108&amp;"問目"</f>
        <v>■設問-6問目</v>
      </c>
      <c r="D108" s="44"/>
      <c r="E108" s="46" t="str">
        <f>IF($B$32&gt;=$O108,"必須","不要")</f>
        <v>必須</v>
      </c>
      <c r="F108" s="44"/>
      <c r="G108" s="44"/>
      <c r="H108" s="44"/>
      <c r="K108" s="4"/>
      <c r="L108" s="4"/>
      <c r="M108" s="4"/>
      <c r="N108" s="4"/>
      <c r="O108" s="9">
        <f>O94+1</f>
        <v>6</v>
      </c>
      <c r="P108" s="4"/>
      <c r="Q108" s="4"/>
      <c r="R108" s="36"/>
      <c r="U108" s="22">
        <f t="shared" si="6"/>
        <v>100</v>
      </c>
      <c r="AA108" s="75">
        <f>AA94+10</f>
        <v>60</v>
      </c>
      <c r="AB108" s="76"/>
      <c r="AC108" s="75">
        <v>1.0</v>
      </c>
      <c r="AD108" s="76"/>
      <c r="AE108" s="76" t="str">
        <f>H109</f>
        <v/>
      </c>
      <c r="AF108" s="37" t="str">
        <f>AF94</f>
        <v/>
      </c>
      <c r="AG108" s="76" t="str">
        <f>H110</f>
        <v/>
      </c>
      <c r="AH108" s="37">
        <f>AH94</f>
        <v>2</v>
      </c>
    </row>
    <row r="109" hidden="1" outlineLevel="1">
      <c r="A109" s="24" t="s">
        <v>17</v>
      </c>
      <c r="B109" s="25" t="s">
        <v>18</v>
      </c>
      <c r="C109" s="71" t="s">
        <v>111</v>
      </c>
      <c r="D109" s="71" t="s">
        <v>80</v>
      </c>
      <c r="E109" s="77" t="str">
        <f>E108</f>
        <v>必須</v>
      </c>
      <c r="F109" s="78" t="s">
        <v>112</v>
      </c>
      <c r="G109" s="79"/>
      <c r="H109" s="27"/>
      <c r="I109" s="28"/>
      <c r="J109" s="29"/>
      <c r="K109" s="30">
        <f>LEN(H109)</f>
        <v>0</v>
      </c>
      <c r="L109" s="80">
        <v>50.0</v>
      </c>
      <c r="M109" s="4"/>
      <c r="N109" s="4"/>
      <c r="O109" s="4"/>
      <c r="P109" s="4"/>
      <c r="Q109" s="4"/>
      <c r="R109" s="36"/>
      <c r="U109" s="4"/>
    </row>
    <row r="110" hidden="1" outlineLevel="1">
      <c r="A110" s="24" t="s">
        <v>17</v>
      </c>
      <c r="B110" s="24" t="s">
        <v>53</v>
      </c>
      <c r="C110" s="24" t="s">
        <v>113</v>
      </c>
      <c r="D110" s="71" t="s">
        <v>80</v>
      </c>
      <c r="E110" s="25" t="str">
        <f>IF($B110="する","必須","不要")</f>
        <v>不要</v>
      </c>
      <c r="F110" s="41" t="s">
        <v>114</v>
      </c>
      <c r="G110" s="42"/>
      <c r="H110" s="40"/>
      <c r="J110" s="29"/>
      <c r="K110" s="30"/>
      <c r="L110" s="80"/>
      <c r="M110" s="4"/>
      <c r="N110" s="4"/>
      <c r="O110" s="4"/>
      <c r="P110" s="4"/>
      <c r="Q110" s="4"/>
      <c r="U110" s="4"/>
      <c r="AK110" s="36"/>
      <c r="AM110" s="36"/>
      <c r="AN110" s="36"/>
    </row>
    <row r="111" hidden="1" outlineLevel="1">
      <c r="A111" s="24" t="s">
        <v>17</v>
      </c>
      <c r="B111" s="25">
        <v>2.0</v>
      </c>
      <c r="C111" s="71" t="s">
        <v>115</v>
      </c>
      <c r="D111" s="71"/>
      <c r="E111" s="77" t="str">
        <f t="shared" ref="E111:E112" si="12">E108</f>
        <v>必須</v>
      </c>
      <c r="F111" s="81"/>
      <c r="G111" s="71"/>
      <c r="H111" s="38"/>
      <c r="I111" s="82" t="s">
        <v>116</v>
      </c>
      <c r="K111" s="4"/>
      <c r="L111" s="4"/>
      <c r="M111" s="4"/>
      <c r="N111" s="4"/>
      <c r="O111" s="4"/>
      <c r="P111" s="4"/>
      <c r="Q111" s="4"/>
      <c r="U111" s="4"/>
    </row>
    <row r="112" hidden="1" outlineLevel="1">
      <c r="A112" s="24" t="s">
        <v>17</v>
      </c>
      <c r="B112" s="25" t="s">
        <v>18</v>
      </c>
      <c r="C112" s="71" t="s">
        <v>117</v>
      </c>
      <c r="D112" s="71" t="s">
        <v>80</v>
      </c>
      <c r="E112" s="83" t="str">
        <f t="shared" si="12"/>
        <v>必須</v>
      </c>
      <c r="F112" s="81" t="s">
        <v>118</v>
      </c>
      <c r="G112" s="71"/>
      <c r="H112" s="27"/>
      <c r="I112" s="86"/>
      <c r="J112" s="29"/>
      <c r="K112" s="30">
        <f>LEN(H112)</f>
        <v>0</v>
      </c>
      <c r="L112" s="80">
        <v>14.0</v>
      </c>
      <c r="M112" s="4"/>
      <c r="N112" s="4"/>
      <c r="O112" s="4"/>
      <c r="P112" s="4"/>
      <c r="Q112" s="4"/>
      <c r="U112" s="4"/>
      <c r="AK112" s="75">
        <f>AA108+1</f>
        <v>61</v>
      </c>
      <c r="AM112" s="75">
        <f>AK112-AN112</f>
        <v>60</v>
      </c>
      <c r="AN112" s="75">
        <v>1.0</v>
      </c>
      <c r="AO112" s="76" t="str">
        <f>H112</f>
        <v/>
      </c>
      <c r="AP112" s="76" t="str">
        <f>H113</f>
        <v/>
      </c>
      <c r="AQ112" s="76">
        <f>IFERROR(I112*10,I112)</f>
        <v>0</v>
      </c>
      <c r="AR112" s="76"/>
    </row>
    <row r="113" hidden="1" outlineLevel="1">
      <c r="A113" s="24" t="s">
        <v>17</v>
      </c>
      <c r="B113" s="25"/>
      <c r="C113" s="24" t="s">
        <v>113</v>
      </c>
      <c r="D113" s="45"/>
      <c r="E113" s="84" t="str">
        <f>IF($B110="する","必須","不要")</f>
        <v>不要</v>
      </c>
      <c r="F113" s="73" t="s">
        <v>51</v>
      </c>
      <c r="G113" s="45"/>
      <c r="H113" s="45"/>
      <c r="I113" s="28"/>
      <c r="J113" s="29"/>
      <c r="K113" s="30"/>
      <c r="L113" s="80"/>
      <c r="M113" s="4"/>
      <c r="N113" s="4"/>
      <c r="O113" s="4"/>
      <c r="P113" s="4"/>
      <c r="Q113" s="4"/>
      <c r="U113" s="4"/>
      <c r="AK113" s="75"/>
      <c r="AM113" s="75"/>
      <c r="AN113" s="75"/>
      <c r="AO113" s="76"/>
      <c r="AP113" s="76"/>
      <c r="AQ113" s="76"/>
      <c r="AR113" s="76"/>
    </row>
    <row r="114" hidden="1" outlineLevel="1">
      <c r="A114" s="24" t="s">
        <v>17</v>
      </c>
      <c r="B114" s="25" t="s">
        <v>18</v>
      </c>
      <c r="C114" s="45" t="s">
        <v>119</v>
      </c>
      <c r="D114" s="45" t="s">
        <v>80</v>
      </c>
      <c r="E114" s="84" t="str">
        <f>E112</f>
        <v>必須</v>
      </c>
      <c r="F114" s="85" t="str">
        <f>$F$42</f>
        <v>14文字以内で設定ができます
画面に表示されるのは選択肢1と5のみです</v>
      </c>
      <c r="G114" s="45"/>
      <c r="H114" s="45"/>
      <c r="I114" s="86"/>
      <c r="J114" s="29"/>
      <c r="K114" s="30">
        <f>LEN(H114)</f>
        <v>0</v>
      </c>
      <c r="L114" s="80">
        <v>14.0</v>
      </c>
      <c r="M114" s="4"/>
      <c r="N114" s="4"/>
      <c r="O114" s="4"/>
      <c r="P114" s="4"/>
      <c r="Q114" s="4"/>
      <c r="U114" s="4"/>
      <c r="AK114" s="75">
        <f>AK112+1</f>
        <v>62</v>
      </c>
      <c r="AM114" s="75">
        <f>AM112</f>
        <v>60</v>
      </c>
      <c r="AN114" s="75">
        <f>AN112+1</f>
        <v>2</v>
      </c>
      <c r="AO114" s="76" t="str">
        <f>H114</f>
        <v/>
      </c>
      <c r="AP114" s="76" t="str">
        <f>H115</f>
        <v/>
      </c>
      <c r="AQ114" s="76">
        <f>IFERROR(I114*10,I114)</f>
        <v>0</v>
      </c>
      <c r="AR114" s="76"/>
    </row>
    <row r="115" hidden="1" outlineLevel="1">
      <c r="A115" s="24" t="s">
        <v>17</v>
      </c>
      <c r="B115" s="25"/>
      <c r="C115" s="24" t="s">
        <v>113</v>
      </c>
      <c r="D115" s="45"/>
      <c r="E115" s="84" t="str">
        <f>IF($B110="する","必須","不要")</f>
        <v>不要</v>
      </c>
      <c r="F115" s="85" t="str">
        <f>F113</f>
        <v>フォーマット：PNGまたはJPG
ファイル容量上限：2MB
ファイル名：半角英数字のみ</v>
      </c>
      <c r="G115" s="45"/>
      <c r="H115" s="45"/>
      <c r="I115" s="28"/>
      <c r="J115" s="29"/>
      <c r="K115" s="30"/>
      <c r="L115" s="80"/>
      <c r="M115" s="4"/>
      <c r="N115" s="4"/>
      <c r="O115" s="4"/>
      <c r="P115" s="4"/>
      <c r="Q115" s="4"/>
      <c r="U115" s="4"/>
      <c r="AK115" s="75"/>
      <c r="AM115" s="75"/>
      <c r="AN115" s="75"/>
      <c r="AO115" s="76"/>
      <c r="AP115" s="76"/>
      <c r="AQ115" s="76"/>
      <c r="AR115" s="76"/>
    </row>
    <row r="116" hidden="1" outlineLevel="1">
      <c r="A116" s="24" t="s">
        <v>17</v>
      </c>
      <c r="B116" s="25" t="s">
        <v>18</v>
      </c>
      <c r="C116" s="45" t="s">
        <v>120</v>
      </c>
      <c r="D116" s="45" t="s">
        <v>80</v>
      </c>
      <c r="E116" s="84" t="str">
        <f>if(B111&lt;=2,"不要","必須")</f>
        <v>不要</v>
      </c>
      <c r="F116" s="85" t="str">
        <f>$F$42</f>
        <v>14文字以内で設定ができます
画面に表示されるのは選択肢1と5のみです</v>
      </c>
      <c r="G116" s="45"/>
      <c r="H116" s="45"/>
      <c r="I116" s="86"/>
      <c r="J116" s="29"/>
      <c r="K116" s="30">
        <f>LEN(H116)</f>
        <v>0</v>
      </c>
      <c r="L116" s="80">
        <v>14.0</v>
      </c>
      <c r="M116" s="4"/>
      <c r="N116" s="4"/>
      <c r="O116" s="4"/>
      <c r="P116" s="4"/>
      <c r="Q116" s="4"/>
      <c r="U116" s="4"/>
      <c r="AK116" s="75">
        <f>AK114+1</f>
        <v>63</v>
      </c>
      <c r="AM116" s="75">
        <f>AM114</f>
        <v>60</v>
      </c>
      <c r="AN116" s="75">
        <f>AN114+1</f>
        <v>3</v>
      </c>
      <c r="AO116" s="76" t="str">
        <f>H116</f>
        <v/>
      </c>
      <c r="AP116" s="76" t="str">
        <f>H117</f>
        <v/>
      </c>
      <c r="AQ116" s="76">
        <f>IFERROR(I116*10,I116)</f>
        <v>0</v>
      </c>
      <c r="AR116" s="76"/>
    </row>
    <row r="117" hidden="1" outlineLevel="1">
      <c r="A117" s="24" t="s">
        <v>17</v>
      </c>
      <c r="B117" s="25"/>
      <c r="C117" s="24" t="s">
        <v>113</v>
      </c>
      <c r="D117" s="45"/>
      <c r="E117" s="84" t="str">
        <f>IF($B110="する","必須","不要")</f>
        <v>不要</v>
      </c>
      <c r="F117" s="85" t="str">
        <f>F115</f>
        <v>フォーマット：PNGまたはJPG
ファイル容量上限：2MB
ファイル名：半角英数字のみ</v>
      </c>
      <c r="G117" s="45"/>
      <c r="H117" s="45"/>
      <c r="I117" s="28"/>
      <c r="J117" s="29"/>
      <c r="K117" s="30"/>
      <c r="L117" s="80"/>
      <c r="M117" s="4"/>
      <c r="N117" s="4"/>
      <c r="O117" s="4"/>
      <c r="P117" s="4"/>
      <c r="Q117" s="4"/>
      <c r="U117" s="4"/>
      <c r="AK117" s="75"/>
      <c r="AM117" s="75"/>
      <c r="AN117" s="75"/>
      <c r="AO117" s="76"/>
      <c r="AP117" s="76"/>
      <c r="AQ117" s="76"/>
      <c r="AR117" s="76"/>
    </row>
    <row r="118" hidden="1" outlineLevel="1">
      <c r="A118" s="24" t="s">
        <v>17</v>
      </c>
      <c r="B118" s="25" t="s">
        <v>18</v>
      </c>
      <c r="C118" s="45" t="s">
        <v>121</v>
      </c>
      <c r="D118" s="45" t="s">
        <v>80</v>
      </c>
      <c r="E118" s="84" t="str">
        <f>if(B111&lt;=3,"不要","必須")</f>
        <v>不要</v>
      </c>
      <c r="F118" s="85" t="str">
        <f>$F$42</f>
        <v>14文字以内で設定ができます
画面に表示されるのは選択肢1と5のみです</v>
      </c>
      <c r="G118" s="45"/>
      <c r="H118" s="45"/>
      <c r="I118" s="86"/>
      <c r="J118" s="29"/>
      <c r="K118" s="30">
        <f>LEN(H118)</f>
        <v>0</v>
      </c>
      <c r="L118" s="80">
        <v>14.0</v>
      </c>
      <c r="M118" s="4"/>
      <c r="N118" s="4"/>
      <c r="O118" s="4"/>
      <c r="P118" s="4"/>
      <c r="Q118" s="4"/>
      <c r="U118" s="4"/>
      <c r="AK118" s="75">
        <f>AK116+1</f>
        <v>64</v>
      </c>
      <c r="AM118" s="75">
        <f>AM116</f>
        <v>60</v>
      </c>
      <c r="AN118" s="75">
        <f>AN116+1</f>
        <v>4</v>
      </c>
      <c r="AO118" s="76" t="str">
        <f>H118</f>
        <v/>
      </c>
      <c r="AP118" s="76" t="str">
        <f>H119</f>
        <v/>
      </c>
      <c r="AQ118" s="76">
        <f>IFERROR(I118*10,I118)</f>
        <v>0</v>
      </c>
      <c r="AR118" s="76"/>
    </row>
    <row r="119" hidden="1" outlineLevel="1">
      <c r="A119" s="24" t="s">
        <v>17</v>
      </c>
      <c r="B119" s="25"/>
      <c r="C119" s="24" t="s">
        <v>113</v>
      </c>
      <c r="D119" s="45"/>
      <c r="E119" s="84" t="str">
        <f>IF($B110="する","必須","不要")</f>
        <v>不要</v>
      </c>
      <c r="F119" s="85" t="str">
        <f>F117</f>
        <v>フォーマット：PNGまたはJPG
ファイル容量上限：2MB
ファイル名：半角英数字のみ</v>
      </c>
      <c r="G119" s="45"/>
      <c r="H119" s="45"/>
      <c r="I119" s="28"/>
      <c r="J119" s="29"/>
      <c r="K119" s="30"/>
      <c r="L119" s="80"/>
      <c r="M119" s="4"/>
      <c r="N119" s="4"/>
      <c r="O119" s="4"/>
      <c r="P119" s="4"/>
      <c r="Q119" s="4"/>
      <c r="U119" s="4"/>
      <c r="AK119" s="75"/>
      <c r="AM119" s="75"/>
      <c r="AN119" s="75"/>
      <c r="AO119" s="76"/>
      <c r="AP119" s="76"/>
      <c r="AQ119" s="76"/>
      <c r="AR119" s="76"/>
    </row>
    <row r="120" hidden="1" outlineLevel="1">
      <c r="A120" s="24" t="s">
        <v>17</v>
      </c>
      <c r="B120" s="25" t="s">
        <v>18</v>
      </c>
      <c r="C120" s="45" t="s">
        <v>122</v>
      </c>
      <c r="D120" s="45" t="s">
        <v>80</v>
      </c>
      <c r="E120" s="84" t="str">
        <f>if(B111&lt;=4,"不要","必須")</f>
        <v>不要</v>
      </c>
      <c r="F120" s="85" t="str">
        <f>$F$42</f>
        <v>14文字以内で設定ができます
画面に表示されるのは選択肢1と5のみです</v>
      </c>
      <c r="G120" s="45"/>
      <c r="H120" s="45"/>
      <c r="I120" s="86"/>
      <c r="J120" s="29"/>
      <c r="K120" s="30">
        <f>LEN(H120)</f>
        <v>0</v>
      </c>
      <c r="L120" s="80">
        <v>14.0</v>
      </c>
      <c r="M120" s="4"/>
      <c r="N120" s="4"/>
      <c r="O120" s="4"/>
      <c r="P120" s="4"/>
      <c r="Q120" s="4"/>
      <c r="U120" s="4"/>
      <c r="AK120" s="75">
        <f>AK118+1</f>
        <v>65</v>
      </c>
      <c r="AM120" s="75">
        <f>AM118</f>
        <v>60</v>
      </c>
      <c r="AN120" s="75">
        <f>AN118+1</f>
        <v>5</v>
      </c>
      <c r="AO120" s="76" t="str">
        <f>H120</f>
        <v/>
      </c>
      <c r="AP120" s="76" t="str">
        <f>H121</f>
        <v/>
      </c>
      <c r="AQ120" s="76">
        <f>IFERROR(I120*10,I120)</f>
        <v>0</v>
      </c>
      <c r="AR120" s="76"/>
    </row>
    <row r="121" hidden="1" outlineLevel="1">
      <c r="A121" s="24" t="s">
        <v>17</v>
      </c>
      <c r="B121" s="25"/>
      <c r="C121" s="24" t="s">
        <v>113</v>
      </c>
      <c r="D121" s="45"/>
      <c r="E121" s="84" t="str">
        <f>IF($B110="する","必須","不要")</f>
        <v>不要</v>
      </c>
      <c r="F121" s="85" t="str">
        <f>F119</f>
        <v>フォーマット：PNGまたはJPG
ファイル容量上限：2MB
ファイル名：半角英数字のみ</v>
      </c>
      <c r="G121" s="45"/>
      <c r="H121" s="45"/>
      <c r="I121" s="28"/>
      <c r="J121" s="29"/>
      <c r="K121" s="30"/>
      <c r="L121" s="80"/>
      <c r="M121" s="4"/>
      <c r="N121" s="4"/>
      <c r="O121" s="4"/>
      <c r="P121" s="4"/>
      <c r="Q121" s="4"/>
      <c r="U121" s="4"/>
      <c r="AK121" s="36"/>
      <c r="AM121" s="36"/>
      <c r="AN121" s="36"/>
    </row>
    <row r="122" collapsed="1">
      <c r="A122" s="24" t="str">
        <f>IF(COUNTIF(A123:A134, "*未完了*"),"未完了", "済")</f>
        <v>未完了</v>
      </c>
      <c r="B122" s="25" t="s">
        <v>18</v>
      </c>
      <c r="C122" s="74" t="str">
        <f>"■設問-"&amp;O122&amp;"問目"</f>
        <v>■設問-7問目</v>
      </c>
      <c r="D122" s="44"/>
      <c r="E122" s="46" t="str">
        <f>IF($B$32&gt;=$O122,"必須","不要")</f>
        <v>必須</v>
      </c>
      <c r="F122" s="44"/>
      <c r="G122" s="44"/>
      <c r="H122" s="44"/>
      <c r="K122" s="4"/>
      <c r="L122" s="4"/>
      <c r="M122" s="4"/>
      <c r="N122" s="4"/>
      <c r="O122" s="9">
        <f>O108+1</f>
        <v>7</v>
      </c>
      <c r="P122" s="4"/>
      <c r="Q122" s="4"/>
      <c r="R122" s="36"/>
      <c r="U122" s="4"/>
      <c r="AA122" s="75">
        <f>AA108+10</f>
        <v>70</v>
      </c>
      <c r="AB122" s="76"/>
      <c r="AC122" s="75">
        <v>1.0</v>
      </c>
      <c r="AD122" s="76"/>
      <c r="AE122" s="76" t="str">
        <f>H123</f>
        <v/>
      </c>
      <c r="AF122" s="37" t="str">
        <f>AF108</f>
        <v/>
      </c>
      <c r="AG122" s="76" t="str">
        <f>H124</f>
        <v/>
      </c>
      <c r="AH122" s="37">
        <f>AH108</f>
        <v>2</v>
      </c>
    </row>
    <row r="123" hidden="1" outlineLevel="1">
      <c r="A123" s="24" t="s">
        <v>17</v>
      </c>
      <c r="B123" s="25" t="s">
        <v>18</v>
      </c>
      <c r="C123" s="71" t="s">
        <v>111</v>
      </c>
      <c r="D123" s="71" t="s">
        <v>80</v>
      </c>
      <c r="E123" s="77" t="str">
        <f>E122</f>
        <v>必須</v>
      </c>
      <c r="F123" s="78" t="s">
        <v>112</v>
      </c>
      <c r="G123" s="79"/>
      <c r="H123" s="27"/>
      <c r="I123" s="28"/>
      <c r="J123" s="29"/>
      <c r="K123" s="30">
        <f>LEN(H123)</f>
        <v>0</v>
      </c>
      <c r="L123" s="80">
        <v>50.0</v>
      </c>
      <c r="M123" s="4"/>
      <c r="N123" s="4"/>
      <c r="O123" s="4"/>
      <c r="P123" s="4"/>
      <c r="Q123" s="4"/>
      <c r="R123" s="36"/>
      <c r="U123" s="4"/>
    </row>
    <row r="124" hidden="1" outlineLevel="1">
      <c r="A124" s="24" t="s">
        <v>17</v>
      </c>
      <c r="B124" s="24" t="s">
        <v>53</v>
      </c>
      <c r="C124" s="24" t="s">
        <v>113</v>
      </c>
      <c r="D124" s="71" t="s">
        <v>80</v>
      </c>
      <c r="E124" s="25" t="str">
        <f>IF($B124="する","必須","不要")</f>
        <v>不要</v>
      </c>
      <c r="F124" s="41" t="s">
        <v>114</v>
      </c>
      <c r="G124" s="42"/>
      <c r="H124" s="40"/>
      <c r="J124" s="29"/>
      <c r="K124" s="30"/>
      <c r="L124" s="80"/>
      <c r="M124" s="4"/>
      <c r="N124" s="4"/>
      <c r="O124" s="4"/>
      <c r="P124" s="4"/>
      <c r="Q124" s="4"/>
      <c r="U124" s="4"/>
      <c r="AK124" s="36"/>
      <c r="AM124" s="36"/>
      <c r="AN124" s="36"/>
    </row>
    <row r="125" hidden="1" outlineLevel="1">
      <c r="A125" s="24" t="s">
        <v>17</v>
      </c>
      <c r="B125" s="25">
        <v>2.0</v>
      </c>
      <c r="C125" s="71" t="s">
        <v>115</v>
      </c>
      <c r="D125" s="71"/>
      <c r="E125" s="77" t="str">
        <f t="shared" ref="E125:E126" si="13">E122</f>
        <v>必須</v>
      </c>
      <c r="F125" s="81"/>
      <c r="G125" s="71"/>
      <c r="H125" s="38"/>
      <c r="I125" s="82" t="s">
        <v>116</v>
      </c>
      <c r="K125" s="4"/>
      <c r="L125" s="4"/>
      <c r="M125" s="4"/>
      <c r="N125" s="4"/>
      <c r="O125" s="4"/>
      <c r="P125" s="4"/>
      <c r="Q125" s="4"/>
      <c r="U125" s="4"/>
    </row>
    <row r="126" hidden="1" outlineLevel="1">
      <c r="A126" s="24" t="s">
        <v>17</v>
      </c>
      <c r="B126" s="25" t="s">
        <v>18</v>
      </c>
      <c r="C126" s="71" t="s">
        <v>117</v>
      </c>
      <c r="D126" s="71" t="s">
        <v>80</v>
      </c>
      <c r="E126" s="83" t="str">
        <f t="shared" si="13"/>
        <v>必須</v>
      </c>
      <c r="F126" s="81" t="s">
        <v>118</v>
      </c>
      <c r="G126" s="71"/>
      <c r="H126" s="27"/>
      <c r="I126" s="86"/>
      <c r="J126" s="29"/>
      <c r="K126" s="30">
        <f>LEN(H126)</f>
        <v>0</v>
      </c>
      <c r="L126" s="80">
        <v>14.0</v>
      </c>
      <c r="M126" s="4"/>
      <c r="N126" s="4"/>
      <c r="O126" s="4"/>
      <c r="P126" s="4"/>
      <c r="Q126" s="4"/>
      <c r="U126" s="4"/>
      <c r="AK126" s="75">
        <f>AA122+1</f>
        <v>71</v>
      </c>
      <c r="AM126" s="75">
        <f>AK126-AN126</f>
        <v>70</v>
      </c>
      <c r="AN126" s="75">
        <v>1.0</v>
      </c>
      <c r="AO126" s="76" t="str">
        <f>H126</f>
        <v/>
      </c>
      <c r="AP126" s="76" t="str">
        <f>H127</f>
        <v/>
      </c>
      <c r="AQ126" s="76">
        <f>IFERROR(I126*10,I126)</f>
        <v>0</v>
      </c>
      <c r="AR126" s="76"/>
    </row>
    <row r="127" hidden="1" outlineLevel="1">
      <c r="A127" s="24" t="s">
        <v>17</v>
      </c>
      <c r="B127" s="25"/>
      <c r="C127" s="24" t="s">
        <v>113</v>
      </c>
      <c r="D127" s="45"/>
      <c r="E127" s="84" t="str">
        <f>IF($B124="する","必須","不要")</f>
        <v>不要</v>
      </c>
      <c r="F127" s="73" t="s">
        <v>51</v>
      </c>
      <c r="G127" s="45"/>
      <c r="H127" s="45"/>
      <c r="I127" s="28"/>
      <c r="J127" s="29"/>
      <c r="K127" s="30"/>
      <c r="L127" s="80"/>
      <c r="M127" s="4"/>
      <c r="N127" s="4"/>
      <c r="O127" s="4"/>
      <c r="P127" s="4"/>
      <c r="Q127" s="4"/>
      <c r="U127" s="4"/>
      <c r="AK127" s="75"/>
      <c r="AM127" s="75"/>
      <c r="AN127" s="75"/>
      <c r="AO127" s="76"/>
      <c r="AP127" s="76"/>
      <c r="AQ127" s="76"/>
      <c r="AR127" s="76"/>
    </row>
    <row r="128" hidden="1" outlineLevel="1">
      <c r="A128" s="24" t="s">
        <v>17</v>
      </c>
      <c r="B128" s="25" t="s">
        <v>18</v>
      </c>
      <c r="C128" s="45" t="s">
        <v>119</v>
      </c>
      <c r="D128" s="45" t="s">
        <v>80</v>
      </c>
      <c r="E128" s="84" t="str">
        <f>E126</f>
        <v>必須</v>
      </c>
      <c r="F128" s="85" t="str">
        <f>$F$42</f>
        <v>14文字以内で設定ができます
画面に表示されるのは選択肢1と5のみです</v>
      </c>
      <c r="G128" s="45"/>
      <c r="H128" s="45"/>
      <c r="I128" s="86"/>
      <c r="J128" s="29"/>
      <c r="K128" s="30">
        <f>LEN(H128)</f>
        <v>0</v>
      </c>
      <c r="L128" s="80">
        <v>14.0</v>
      </c>
      <c r="M128" s="4"/>
      <c r="N128" s="4"/>
      <c r="O128" s="4"/>
      <c r="P128" s="4"/>
      <c r="Q128" s="4"/>
      <c r="U128" s="4"/>
      <c r="AK128" s="75">
        <f>AK126+1</f>
        <v>72</v>
      </c>
      <c r="AM128" s="75">
        <f>AM126</f>
        <v>70</v>
      </c>
      <c r="AN128" s="75">
        <f>AN126+1</f>
        <v>2</v>
      </c>
      <c r="AO128" s="76" t="str">
        <f>H128</f>
        <v/>
      </c>
      <c r="AP128" s="76" t="str">
        <f>H129</f>
        <v/>
      </c>
      <c r="AQ128" s="76">
        <f>IFERROR(I128*10,I128)</f>
        <v>0</v>
      </c>
      <c r="AR128" s="76"/>
    </row>
    <row r="129" hidden="1" outlineLevel="1">
      <c r="A129" s="24" t="s">
        <v>17</v>
      </c>
      <c r="B129" s="25"/>
      <c r="C129" s="24" t="s">
        <v>113</v>
      </c>
      <c r="D129" s="45"/>
      <c r="E129" s="84" t="str">
        <f>IF($B124="する","必須","不要")</f>
        <v>不要</v>
      </c>
      <c r="F129" s="85" t="str">
        <f>F127</f>
        <v>フォーマット：PNGまたはJPG
ファイル容量上限：2MB
ファイル名：半角英数字のみ</v>
      </c>
      <c r="G129" s="45"/>
      <c r="H129" s="45"/>
      <c r="I129" s="28"/>
      <c r="J129" s="29"/>
      <c r="K129" s="30"/>
      <c r="L129" s="80"/>
      <c r="M129" s="4"/>
      <c r="N129" s="4"/>
      <c r="O129" s="4"/>
      <c r="P129" s="4"/>
      <c r="Q129" s="4"/>
      <c r="U129" s="4"/>
      <c r="AK129" s="75"/>
      <c r="AM129" s="75"/>
      <c r="AN129" s="75"/>
      <c r="AO129" s="76"/>
      <c r="AP129" s="76"/>
      <c r="AQ129" s="76"/>
      <c r="AR129" s="76"/>
    </row>
    <row r="130" hidden="1" outlineLevel="1">
      <c r="A130" s="24" t="s">
        <v>17</v>
      </c>
      <c r="B130" s="25" t="s">
        <v>18</v>
      </c>
      <c r="C130" s="45" t="s">
        <v>120</v>
      </c>
      <c r="D130" s="45" t="s">
        <v>80</v>
      </c>
      <c r="E130" s="84" t="str">
        <f>if(B125&lt;=2,"不要","必須")</f>
        <v>不要</v>
      </c>
      <c r="F130" s="85" t="str">
        <f>$F$42</f>
        <v>14文字以内で設定ができます
画面に表示されるのは選択肢1と5のみです</v>
      </c>
      <c r="G130" s="45"/>
      <c r="H130" s="45"/>
      <c r="I130" s="86"/>
      <c r="J130" s="29"/>
      <c r="K130" s="30">
        <f>LEN(H130)</f>
        <v>0</v>
      </c>
      <c r="L130" s="80">
        <v>14.0</v>
      </c>
      <c r="M130" s="4"/>
      <c r="N130" s="4"/>
      <c r="O130" s="4"/>
      <c r="P130" s="4"/>
      <c r="Q130" s="4"/>
      <c r="U130" s="4"/>
      <c r="AK130" s="75">
        <f>AK128+1</f>
        <v>73</v>
      </c>
      <c r="AM130" s="75">
        <f>AM128</f>
        <v>70</v>
      </c>
      <c r="AN130" s="75">
        <f>AN128+1</f>
        <v>3</v>
      </c>
      <c r="AO130" s="76" t="str">
        <f>H130</f>
        <v/>
      </c>
      <c r="AP130" s="76" t="str">
        <f>H131</f>
        <v/>
      </c>
      <c r="AQ130" s="76">
        <f>IFERROR(I130*10,I130)</f>
        <v>0</v>
      </c>
      <c r="AR130" s="76"/>
    </row>
    <row r="131" hidden="1" outlineLevel="1">
      <c r="A131" s="24" t="s">
        <v>17</v>
      </c>
      <c r="B131" s="25"/>
      <c r="C131" s="24" t="s">
        <v>113</v>
      </c>
      <c r="D131" s="45"/>
      <c r="E131" s="84" t="str">
        <f>IF($B124="する","必須","不要")</f>
        <v>不要</v>
      </c>
      <c r="F131" s="85" t="str">
        <f>F129</f>
        <v>フォーマット：PNGまたはJPG
ファイル容量上限：2MB
ファイル名：半角英数字のみ</v>
      </c>
      <c r="G131" s="45"/>
      <c r="H131" s="45"/>
      <c r="I131" s="28"/>
      <c r="J131" s="29"/>
      <c r="K131" s="30"/>
      <c r="L131" s="80"/>
      <c r="M131" s="4"/>
      <c r="N131" s="4"/>
      <c r="O131" s="4"/>
      <c r="P131" s="4"/>
      <c r="Q131" s="4"/>
      <c r="U131" s="4"/>
      <c r="AK131" s="75"/>
      <c r="AM131" s="75"/>
      <c r="AN131" s="75"/>
      <c r="AO131" s="76"/>
      <c r="AP131" s="76"/>
      <c r="AQ131" s="76"/>
      <c r="AR131" s="76"/>
    </row>
    <row r="132" hidden="1" outlineLevel="1">
      <c r="A132" s="24" t="s">
        <v>17</v>
      </c>
      <c r="B132" s="25" t="s">
        <v>18</v>
      </c>
      <c r="C132" s="45" t="s">
        <v>121</v>
      </c>
      <c r="D132" s="45" t="s">
        <v>80</v>
      </c>
      <c r="E132" s="84" t="str">
        <f>if(B125&lt;=3,"不要","必須")</f>
        <v>不要</v>
      </c>
      <c r="F132" s="85" t="str">
        <f>$F$42</f>
        <v>14文字以内で設定ができます
画面に表示されるのは選択肢1と5のみです</v>
      </c>
      <c r="G132" s="45"/>
      <c r="H132" s="45"/>
      <c r="I132" s="86"/>
      <c r="J132" s="29"/>
      <c r="K132" s="30">
        <f>LEN(H132)</f>
        <v>0</v>
      </c>
      <c r="L132" s="80">
        <v>14.0</v>
      </c>
      <c r="M132" s="4"/>
      <c r="N132" s="4"/>
      <c r="O132" s="4"/>
      <c r="P132" s="4"/>
      <c r="Q132" s="4"/>
      <c r="U132" s="4"/>
      <c r="AK132" s="75">
        <f>AK130+1</f>
        <v>74</v>
      </c>
      <c r="AM132" s="75">
        <f>AM130</f>
        <v>70</v>
      </c>
      <c r="AN132" s="75">
        <f>AN130+1</f>
        <v>4</v>
      </c>
      <c r="AO132" s="76" t="str">
        <f>H132</f>
        <v/>
      </c>
      <c r="AP132" s="76" t="str">
        <f>H133</f>
        <v/>
      </c>
      <c r="AQ132" s="76">
        <f>IFERROR(I132*10,I132)</f>
        <v>0</v>
      </c>
      <c r="AR132" s="76"/>
    </row>
    <row r="133" hidden="1" outlineLevel="1">
      <c r="A133" s="24" t="s">
        <v>17</v>
      </c>
      <c r="B133" s="25"/>
      <c r="C133" s="24" t="s">
        <v>113</v>
      </c>
      <c r="D133" s="45"/>
      <c r="E133" s="84" t="str">
        <f>IF($B124="する","必須","不要")</f>
        <v>不要</v>
      </c>
      <c r="F133" s="85" t="str">
        <f>F131</f>
        <v>フォーマット：PNGまたはJPG
ファイル容量上限：2MB
ファイル名：半角英数字のみ</v>
      </c>
      <c r="G133" s="45"/>
      <c r="H133" s="45"/>
      <c r="I133" s="28"/>
      <c r="J133" s="29"/>
      <c r="K133" s="30"/>
      <c r="L133" s="80"/>
      <c r="M133" s="4"/>
      <c r="N133" s="4"/>
      <c r="O133" s="4"/>
      <c r="P133" s="4"/>
      <c r="Q133" s="4"/>
      <c r="U133" s="4"/>
      <c r="AK133" s="75"/>
      <c r="AM133" s="75"/>
      <c r="AN133" s="75"/>
      <c r="AO133" s="76"/>
      <c r="AP133" s="76"/>
      <c r="AQ133" s="76"/>
      <c r="AR133" s="76"/>
    </row>
    <row r="134" hidden="1" outlineLevel="1">
      <c r="A134" s="24" t="s">
        <v>17</v>
      </c>
      <c r="B134" s="25" t="s">
        <v>18</v>
      </c>
      <c r="C134" s="45" t="s">
        <v>122</v>
      </c>
      <c r="D134" s="45" t="s">
        <v>80</v>
      </c>
      <c r="E134" s="84" t="str">
        <f>if(B125&lt;=4,"不要","必須")</f>
        <v>不要</v>
      </c>
      <c r="F134" s="85" t="str">
        <f>$F$42</f>
        <v>14文字以内で設定ができます
画面に表示されるのは選択肢1と5のみです</v>
      </c>
      <c r="G134" s="45"/>
      <c r="H134" s="45"/>
      <c r="I134" s="86"/>
      <c r="J134" s="29"/>
      <c r="K134" s="30">
        <f>LEN(H134)</f>
        <v>0</v>
      </c>
      <c r="L134" s="80">
        <v>14.0</v>
      </c>
      <c r="M134" s="4"/>
      <c r="N134" s="4"/>
      <c r="O134" s="4"/>
      <c r="P134" s="4"/>
      <c r="Q134" s="4"/>
      <c r="U134" s="4"/>
      <c r="AK134" s="75">
        <f>AK132+1</f>
        <v>75</v>
      </c>
      <c r="AM134" s="75">
        <f>AM132</f>
        <v>70</v>
      </c>
      <c r="AN134" s="75">
        <f>AN132+1</f>
        <v>5</v>
      </c>
      <c r="AO134" s="76" t="str">
        <f>H134</f>
        <v/>
      </c>
      <c r="AP134" s="76" t="str">
        <f>H135</f>
        <v/>
      </c>
      <c r="AQ134" s="76">
        <f>IFERROR(I134*10,I134)</f>
        <v>0</v>
      </c>
      <c r="AR134" s="76"/>
    </row>
    <row r="135" hidden="1" outlineLevel="1">
      <c r="A135" s="24" t="s">
        <v>17</v>
      </c>
      <c r="B135" s="25"/>
      <c r="C135" s="24" t="s">
        <v>113</v>
      </c>
      <c r="D135" s="45"/>
      <c r="E135" s="84" t="str">
        <f>IF($B124="する","必須","不要")</f>
        <v>不要</v>
      </c>
      <c r="F135" s="85" t="str">
        <f>F133</f>
        <v>フォーマット：PNGまたはJPG
ファイル容量上限：2MB
ファイル名：半角英数字のみ</v>
      </c>
      <c r="G135" s="45"/>
      <c r="H135" s="45"/>
      <c r="I135" s="28"/>
      <c r="J135" s="29"/>
      <c r="K135" s="30"/>
      <c r="L135" s="80"/>
      <c r="M135" s="4"/>
      <c r="N135" s="4"/>
      <c r="O135" s="4"/>
      <c r="P135" s="4"/>
      <c r="Q135" s="4"/>
      <c r="U135" s="4"/>
      <c r="AK135" s="36"/>
      <c r="AM135" s="36"/>
      <c r="AN135" s="36"/>
    </row>
    <row r="136" collapsed="1">
      <c r="A136" s="24" t="str">
        <f>IF(COUNTIF(A137:A148, "*未完了*"),"未完了", "済")</f>
        <v>未完了</v>
      </c>
      <c r="B136" s="25" t="s">
        <v>18</v>
      </c>
      <c r="C136" s="74" t="str">
        <f>"■設問-"&amp;O136&amp;"問目"</f>
        <v>■設問-8問目</v>
      </c>
      <c r="D136" s="44"/>
      <c r="E136" s="46" t="str">
        <f>IF($B$32&gt;=$O136,"必須","不要")</f>
        <v>必須</v>
      </c>
      <c r="F136" s="44"/>
      <c r="G136" s="44"/>
      <c r="H136" s="44"/>
      <c r="K136" s="4"/>
      <c r="L136" s="4"/>
      <c r="M136" s="4"/>
      <c r="N136" s="4"/>
      <c r="O136" s="9">
        <f>O122+1</f>
        <v>8</v>
      </c>
      <c r="P136" s="4"/>
      <c r="Q136" s="4"/>
      <c r="R136" s="36"/>
      <c r="U136" s="4"/>
      <c r="AA136" s="75">
        <f>AA122+10</f>
        <v>80</v>
      </c>
      <c r="AB136" s="76"/>
      <c r="AC136" s="75">
        <v>1.0</v>
      </c>
      <c r="AD136" s="76"/>
      <c r="AE136" s="76" t="str">
        <f>H137</f>
        <v/>
      </c>
      <c r="AF136" s="37" t="str">
        <f>AF122</f>
        <v/>
      </c>
      <c r="AG136" s="76" t="str">
        <f>H138</f>
        <v/>
      </c>
      <c r="AH136" s="37">
        <f>AH122</f>
        <v>2</v>
      </c>
    </row>
    <row r="137" hidden="1" outlineLevel="1">
      <c r="A137" s="24" t="s">
        <v>17</v>
      </c>
      <c r="B137" s="25" t="s">
        <v>18</v>
      </c>
      <c r="C137" s="71" t="s">
        <v>111</v>
      </c>
      <c r="D137" s="71" t="s">
        <v>80</v>
      </c>
      <c r="E137" s="77" t="str">
        <f>E136</f>
        <v>必須</v>
      </c>
      <c r="F137" s="78" t="s">
        <v>112</v>
      </c>
      <c r="G137" s="79"/>
      <c r="H137" s="27"/>
      <c r="I137" s="28"/>
      <c r="J137" s="29"/>
      <c r="K137" s="30">
        <f>LEN(H137)</f>
        <v>0</v>
      </c>
      <c r="L137" s="80">
        <v>50.0</v>
      </c>
      <c r="M137" s="4"/>
      <c r="N137" s="4"/>
      <c r="O137" s="4"/>
      <c r="P137" s="4"/>
      <c r="Q137" s="4"/>
      <c r="R137" s="36"/>
      <c r="U137" s="4"/>
    </row>
    <row r="138" hidden="1" outlineLevel="1">
      <c r="A138" s="24" t="s">
        <v>17</v>
      </c>
      <c r="B138" s="24" t="s">
        <v>53</v>
      </c>
      <c r="C138" s="24" t="s">
        <v>113</v>
      </c>
      <c r="D138" s="71" t="s">
        <v>80</v>
      </c>
      <c r="E138" s="25" t="str">
        <f>IF($B138="する","必須","不要")</f>
        <v>不要</v>
      </c>
      <c r="F138" s="41" t="s">
        <v>114</v>
      </c>
      <c r="G138" s="42"/>
      <c r="H138" s="40"/>
      <c r="J138" s="29"/>
      <c r="K138" s="30"/>
      <c r="L138" s="80"/>
      <c r="M138" s="4"/>
      <c r="N138" s="4"/>
      <c r="O138" s="4"/>
      <c r="P138" s="4"/>
      <c r="Q138" s="4"/>
      <c r="U138" s="4"/>
      <c r="AK138" s="36"/>
      <c r="AM138" s="36"/>
      <c r="AN138" s="36"/>
    </row>
    <row r="139" hidden="1" outlineLevel="1">
      <c r="A139" s="24" t="s">
        <v>17</v>
      </c>
      <c r="B139" s="25">
        <v>2.0</v>
      </c>
      <c r="C139" s="71" t="s">
        <v>115</v>
      </c>
      <c r="D139" s="71"/>
      <c r="E139" s="77" t="str">
        <f t="shared" ref="E139:E140" si="14">E136</f>
        <v>必須</v>
      </c>
      <c r="F139" s="81"/>
      <c r="G139" s="71"/>
      <c r="H139" s="38"/>
      <c r="I139" s="82" t="s">
        <v>116</v>
      </c>
      <c r="K139" s="4"/>
      <c r="L139" s="4"/>
      <c r="M139" s="4"/>
      <c r="N139" s="4"/>
      <c r="O139" s="4"/>
      <c r="P139" s="4"/>
      <c r="Q139" s="4"/>
      <c r="U139" s="4"/>
    </row>
    <row r="140" hidden="1" outlineLevel="1">
      <c r="A140" s="24" t="s">
        <v>17</v>
      </c>
      <c r="B140" s="25" t="s">
        <v>18</v>
      </c>
      <c r="C140" s="71" t="s">
        <v>117</v>
      </c>
      <c r="D140" s="71" t="s">
        <v>80</v>
      </c>
      <c r="E140" s="83" t="str">
        <f t="shared" si="14"/>
        <v>必須</v>
      </c>
      <c r="F140" s="81" t="s">
        <v>118</v>
      </c>
      <c r="G140" s="71"/>
      <c r="H140" s="27"/>
      <c r="I140" s="86"/>
      <c r="J140" s="29"/>
      <c r="K140" s="30">
        <f>LEN(H140)</f>
        <v>0</v>
      </c>
      <c r="L140" s="80">
        <v>14.0</v>
      </c>
      <c r="M140" s="4"/>
      <c r="N140" s="4"/>
      <c r="O140" s="4"/>
      <c r="P140" s="4"/>
      <c r="Q140" s="4"/>
      <c r="U140" s="4"/>
      <c r="AK140" s="75">
        <f>AA136+1</f>
        <v>81</v>
      </c>
      <c r="AM140" s="75">
        <f>AK140-AN140</f>
        <v>80</v>
      </c>
      <c r="AN140" s="75">
        <v>1.0</v>
      </c>
      <c r="AO140" s="76" t="str">
        <f>H140</f>
        <v/>
      </c>
      <c r="AP140" s="76" t="str">
        <f>H141</f>
        <v/>
      </c>
      <c r="AQ140" s="76">
        <f>IFERROR(I140*10,I140)</f>
        <v>0</v>
      </c>
      <c r="AR140" s="76"/>
    </row>
    <row r="141" hidden="1" outlineLevel="1">
      <c r="A141" s="24" t="s">
        <v>17</v>
      </c>
      <c r="B141" s="25"/>
      <c r="C141" s="24" t="s">
        <v>113</v>
      </c>
      <c r="D141" s="45"/>
      <c r="E141" s="84" t="str">
        <f>IF($B138="する","必須","不要")</f>
        <v>不要</v>
      </c>
      <c r="F141" s="73" t="s">
        <v>51</v>
      </c>
      <c r="G141" s="45"/>
      <c r="H141" s="45"/>
      <c r="I141" s="28"/>
      <c r="J141" s="29"/>
      <c r="K141" s="30"/>
      <c r="L141" s="80"/>
      <c r="M141" s="4"/>
      <c r="N141" s="4"/>
      <c r="O141" s="4"/>
      <c r="P141" s="4"/>
      <c r="Q141" s="4"/>
      <c r="U141" s="4"/>
      <c r="AK141" s="75"/>
      <c r="AM141" s="75"/>
      <c r="AN141" s="75"/>
      <c r="AO141" s="76"/>
      <c r="AP141" s="76"/>
      <c r="AQ141" s="76"/>
      <c r="AR141" s="76"/>
    </row>
    <row r="142" hidden="1" outlineLevel="1">
      <c r="A142" s="24" t="s">
        <v>17</v>
      </c>
      <c r="B142" s="25" t="s">
        <v>18</v>
      </c>
      <c r="C142" s="45" t="s">
        <v>119</v>
      </c>
      <c r="D142" s="45" t="s">
        <v>80</v>
      </c>
      <c r="E142" s="84" t="str">
        <f>E140</f>
        <v>必須</v>
      </c>
      <c r="F142" s="85" t="str">
        <f>$F$42</f>
        <v>14文字以内で設定ができます
画面に表示されるのは選択肢1と5のみです</v>
      </c>
      <c r="G142" s="45"/>
      <c r="H142" s="45"/>
      <c r="I142" s="86"/>
      <c r="J142" s="29"/>
      <c r="K142" s="30">
        <f>LEN(H142)</f>
        <v>0</v>
      </c>
      <c r="L142" s="80">
        <v>14.0</v>
      </c>
      <c r="M142" s="4"/>
      <c r="N142" s="4"/>
      <c r="O142" s="4"/>
      <c r="P142" s="4"/>
      <c r="Q142" s="4"/>
      <c r="U142" s="4"/>
      <c r="AK142" s="75">
        <f>AK140+1</f>
        <v>82</v>
      </c>
      <c r="AM142" s="75">
        <f>AM140</f>
        <v>80</v>
      </c>
      <c r="AN142" s="75">
        <f>AN140+1</f>
        <v>2</v>
      </c>
      <c r="AO142" s="76" t="str">
        <f>H142</f>
        <v/>
      </c>
      <c r="AP142" s="76" t="str">
        <f>H143</f>
        <v/>
      </c>
      <c r="AQ142" s="76">
        <f>IFERROR(I142*10,I142)</f>
        <v>0</v>
      </c>
      <c r="AR142" s="76"/>
    </row>
    <row r="143" hidden="1" outlineLevel="1">
      <c r="A143" s="24" t="s">
        <v>17</v>
      </c>
      <c r="B143" s="25"/>
      <c r="C143" s="24" t="s">
        <v>113</v>
      </c>
      <c r="D143" s="45"/>
      <c r="E143" s="84" t="str">
        <f>IF($B138="する","必須","不要")</f>
        <v>不要</v>
      </c>
      <c r="F143" s="85" t="str">
        <f>F141</f>
        <v>フォーマット：PNGまたはJPG
ファイル容量上限：2MB
ファイル名：半角英数字のみ</v>
      </c>
      <c r="G143" s="45"/>
      <c r="H143" s="45"/>
      <c r="I143" s="28"/>
      <c r="J143" s="29"/>
      <c r="K143" s="30"/>
      <c r="L143" s="80"/>
      <c r="M143" s="4"/>
      <c r="N143" s="4"/>
      <c r="O143" s="4"/>
      <c r="P143" s="4"/>
      <c r="Q143" s="4"/>
      <c r="U143" s="4"/>
      <c r="AK143" s="75"/>
      <c r="AM143" s="75"/>
      <c r="AN143" s="75"/>
      <c r="AO143" s="76"/>
      <c r="AP143" s="76"/>
      <c r="AQ143" s="76"/>
      <c r="AR143" s="76"/>
    </row>
    <row r="144" hidden="1" outlineLevel="1">
      <c r="A144" s="24" t="s">
        <v>17</v>
      </c>
      <c r="B144" s="25" t="s">
        <v>18</v>
      </c>
      <c r="C144" s="45" t="s">
        <v>120</v>
      </c>
      <c r="D144" s="45" t="s">
        <v>80</v>
      </c>
      <c r="E144" s="84" t="str">
        <f>if(B139&lt;=2,"不要","必須")</f>
        <v>不要</v>
      </c>
      <c r="F144" s="85" t="str">
        <f>$F$42</f>
        <v>14文字以内で設定ができます
画面に表示されるのは選択肢1と5のみです</v>
      </c>
      <c r="G144" s="45"/>
      <c r="H144" s="45"/>
      <c r="I144" s="86"/>
      <c r="J144" s="29"/>
      <c r="K144" s="30">
        <f>LEN(H144)</f>
        <v>0</v>
      </c>
      <c r="L144" s="80">
        <v>14.0</v>
      </c>
      <c r="M144" s="4"/>
      <c r="N144" s="4"/>
      <c r="O144" s="4"/>
      <c r="P144" s="4"/>
      <c r="Q144" s="4"/>
      <c r="U144" s="4"/>
      <c r="AK144" s="75">
        <f>AK142+1</f>
        <v>83</v>
      </c>
      <c r="AM144" s="75">
        <f>AM142</f>
        <v>80</v>
      </c>
      <c r="AN144" s="75">
        <f>AN142+1</f>
        <v>3</v>
      </c>
      <c r="AO144" s="76" t="str">
        <f>H144</f>
        <v/>
      </c>
      <c r="AP144" s="76" t="str">
        <f>H145</f>
        <v/>
      </c>
      <c r="AQ144" s="76">
        <f>IFERROR(I144*10,I144)</f>
        <v>0</v>
      </c>
      <c r="AR144" s="76"/>
    </row>
    <row r="145" hidden="1" outlineLevel="1">
      <c r="A145" s="24" t="s">
        <v>17</v>
      </c>
      <c r="B145" s="25"/>
      <c r="C145" s="24" t="s">
        <v>113</v>
      </c>
      <c r="D145" s="45"/>
      <c r="E145" s="84" t="str">
        <f>IF($B138="する","必須","不要")</f>
        <v>不要</v>
      </c>
      <c r="F145" s="85" t="str">
        <f>F143</f>
        <v>フォーマット：PNGまたはJPG
ファイル容量上限：2MB
ファイル名：半角英数字のみ</v>
      </c>
      <c r="G145" s="45"/>
      <c r="H145" s="45"/>
      <c r="I145" s="28"/>
      <c r="J145" s="29"/>
      <c r="K145" s="30"/>
      <c r="L145" s="80"/>
      <c r="M145" s="4"/>
      <c r="N145" s="4"/>
      <c r="O145" s="4"/>
      <c r="P145" s="4"/>
      <c r="Q145" s="4"/>
      <c r="U145" s="4"/>
      <c r="AK145" s="75"/>
      <c r="AM145" s="75"/>
      <c r="AN145" s="75"/>
      <c r="AO145" s="76"/>
      <c r="AP145" s="76"/>
      <c r="AQ145" s="76"/>
      <c r="AR145" s="76"/>
    </row>
    <row r="146" hidden="1" outlineLevel="1">
      <c r="A146" s="24" t="s">
        <v>17</v>
      </c>
      <c r="B146" s="25" t="s">
        <v>18</v>
      </c>
      <c r="C146" s="45" t="s">
        <v>121</v>
      </c>
      <c r="D146" s="45" t="s">
        <v>80</v>
      </c>
      <c r="E146" s="84" t="str">
        <f>if(B139&lt;=3,"不要","必須")</f>
        <v>不要</v>
      </c>
      <c r="F146" s="85" t="str">
        <f>$F$42</f>
        <v>14文字以内で設定ができます
画面に表示されるのは選択肢1と5のみです</v>
      </c>
      <c r="G146" s="45"/>
      <c r="H146" s="45"/>
      <c r="I146" s="86"/>
      <c r="J146" s="29"/>
      <c r="K146" s="30">
        <f>LEN(H146)</f>
        <v>0</v>
      </c>
      <c r="L146" s="80">
        <v>14.0</v>
      </c>
      <c r="M146" s="4"/>
      <c r="N146" s="4"/>
      <c r="O146" s="4"/>
      <c r="P146" s="4"/>
      <c r="Q146" s="4"/>
      <c r="U146" s="4"/>
      <c r="AK146" s="75">
        <f>AK144+1</f>
        <v>84</v>
      </c>
      <c r="AM146" s="75">
        <f>AM144</f>
        <v>80</v>
      </c>
      <c r="AN146" s="75">
        <f>AN144+1</f>
        <v>4</v>
      </c>
      <c r="AO146" s="76" t="str">
        <f>H146</f>
        <v/>
      </c>
      <c r="AP146" s="76" t="str">
        <f>H147</f>
        <v/>
      </c>
      <c r="AQ146" s="76">
        <f>IFERROR(I146*10,I146)</f>
        <v>0</v>
      </c>
      <c r="AR146" s="76"/>
    </row>
    <row r="147" hidden="1" outlineLevel="1">
      <c r="A147" s="24" t="s">
        <v>17</v>
      </c>
      <c r="B147" s="25"/>
      <c r="C147" s="24" t="s">
        <v>113</v>
      </c>
      <c r="D147" s="45"/>
      <c r="E147" s="84" t="str">
        <f>IF($B138="する","必須","不要")</f>
        <v>不要</v>
      </c>
      <c r="F147" s="85" t="str">
        <f>F145</f>
        <v>フォーマット：PNGまたはJPG
ファイル容量上限：2MB
ファイル名：半角英数字のみ</v>
      </c>
      <c r="G147" s="45"/>
      <c r="H147" s="45"/>
      <c r="I147" s="28"/>
      <c r="J147" s="29"/>
      <c r="K147" s="30"/>
      <c r="L147" s="80"/>
      <c r="M147" s="4"/>
      <c r="N147" s="4"/>
      <c r="O147" s="4"/>
      <c r="P147" s="4"/>
      <c r="Q147" s="4"/>
      <c r="U147" s="4"/>
      <c r="AK147" s="75"/>
      <c r="AM147" s="75"/>
      <c r="AN147" s="75"/>
      <c r="AO147" s="76"/>
      <c r="AP147" s="76"/>
      <c r="AQ147" s="76"/>
      <c r="AR147" s="76"/>
    </row>
    <row r="148" hidden="1" outlineLevel="1">
      <c r="A148" s="24" t="s">
        <v>17</v>
      </c>
      <c r="B148" s="25" t="s">
        <v>18</v>
      </c>
      <c r="C148" s="45" t="s">
        <v>122</v>
      </c>
      <c r="D148" s="45" t="s">
        <v>80</v>
      </c>
      <c r="E148" s="84" t="str">
        <f>if(B139&lt;=4,"不要","必須")</f>
        <v>不要</v>
      </c>
      <c r="F148" s="85" t="str">
        <f>$F$42</f>
        <v>14文字以内で設定ができます
画面に表示されるのは選択肢1と5のみです</v>
      </c>
      <c r="G148" s="45"/>
      <c r="H148" s="45"/>
      <c r="I148" s="86"/>
      <c r="J148" s="29"/>
      <c r="K148" s="30">
        <f>LEN(H148)</f>
        <v>0</v>
      </c>
      <c r="L148" s="80">
        <v>14.0</v>
      </c>
      <c r="M148" s="4"/>
      <c r="N148" s="4"/>
      <c r="O148" s="4"/>
      <c r="P148" s="4"/>
      <c r="Q148" s="4"/>
      <c r="U148" s="4"/>
      <c r="AK148" s="75">
        <f>AK146+1</f>
        <v>85</v>
      </c>
      <c r="AM148" s="75">
        <f>AM146</f>
        <v>80</v>
      </c>
      <c r="AN148" s="75">
        <f>AN146+1</f>
        <v>5</v>
      </c>
      <c r="AO148" s="76" t="str">
        <f>H148</f>
        <v/>
      </c>
      <c r="AP148" s="76" t="str">
        <f>H149</f>
        <v/>
      </c>
      <c r="AQ148" s="76">
        <f>IFERROR(I148*10,I148)</f>
        <v>0</v>
      </c>
      <c r="AR148" s="76"/>
    </row>
    <row r="149" hidden="1" outlineLevel="1">
      <c r="A149" s="24" t="s">
        <v>17</v>
      </c>
      <c r="B149" s="25"/>
      <c r="C149" s="24" t="s">
        <v>113</v>
      </c>
      <c r="D149" s="45"/>
      <c r="E149" s="84" t="str">
        <f>IF($B138="する","必須","不要")</f>
        <v>不要</v>
      </c>
      <c r="F149" s="85" t="str">
        <f>F147</f>
        <v>フォーマット：PNGまたはJPG
ファイル容量上限：2MB
ファイル名：半角英数字のみ</v>
      </c>
      <c r="G149" s="45"/>
      <c r="H149" s="45"/>
      <c r="I149" s="28"/>
      <c r="J149" s="29"/>
      <c r="K149" s="30"/>
      <c r="L149" s="80"/>
      <c r="M149" s="4"/>
      <c r="N149" s="4"/>
      <c r="O149" s="4"/>
      <c r="P149" s="4"/>
      <c r="Q149" s="4"/>
      <c r="U149" s="4"/>
      <c r="AK149" s="36"/>
      <c r="AM149" s="36"/>
      <c r="AN149" s="36"/>
    </row>
    <row r="150" collapsed="1">
      <c r="A150" s="24" t="str">
        <f>IF(COUNTIF(A151:A162, "*未完了*"),"未完了", "済")</f>
        <v>未完了</v>
      </c>
      <c r="B150" s="25" t="s">
        <v>18</v>
      </c>
      <c r="C150" s="74" t="str">
        <f>"■設問-"&amp;O150&amp;"問目"</f>
        <v>■設問-9問目</v>
      </c>
      <c r="D150" s="44"/>
      <c r="E150" s="46" t="str">
        <f>IF($B$32&gt;=$O150,"必須","不要")</f>
        <v>必須</v>
      </c>
      <c r="F150" s="44"/>
      <c r="G150" s="44"/>
      <c r="H150" s="44"/>
      <c r="K150" s="4"/>
      <c r="L150" s="4"/>
      <c r="M150" s="4"/>
      <c r="N150" s="4"/>
      <c r="O150" s="9">
        <f>O136+1</f>
        <v>9</v>
      </c>
      <c r="P150" s="4"/>
      <c r="Q150" s="4"/>
      <c r="R150" s="36"/>
      <c r="U150" s="4"/>
      <c r="AA150" s="75">
        <f>AA136+10</f>
        <v>90</v>
      </c>
      <c r="AB150" s="76"/>
      <c r="AC150" s="75">
        <v>1.0</v>
      </c>
      <c r="AD150" s="76"/>
      <c r="AE150" s="76" t="str">
        <f>H151</f>
        <v/>
      </c>
      <c r="AF150" s="37" t="str">
        <f>AF136</f>
        <v/>
      </c>
      <c r="AG150" s="76" t="str">
        <f>H152</f>
        <v/>
      </c>
      <c r="AH150" s="37">
        <f>AH136</f>
        <v>2</v>
      </c>
    </row>
    <row r="151" hidden="1" outlineLevel="1">
      <c r="A151" s="24" t="s">
        <v>17</v>
      </c>
      <c r="B151" s="25" t="s">
        <v>18</v>
      </c>
      <c r="C151" s="71" t="s">
        <v>111</v>
      </c>
      <c r="D151" s="71" t="s">
        <v>80</v>
      </c>
      <c r="E151" s="77" t="str">
        <f>E150</f>
        <v>必須</v>
      </c>
      <c r="F151" s="78" t="s">
        <v>112</v>
      </c>
      <c r="G151" s="79"/>
      <c r="H151" s="27"/>
      <c r="I151" s="28"/>
      <c r="J151" s="29"/>
      <c r="K151" s="30">
        <f>LEN(H151)</f>
        <v>0</v>
      </c>
      <c r="L151" s="80">
        <v>50.0</v>
      </c>
      <c r="M151" s="4"/>
      <c r="N151" s="4"/>
      <c r="O151" s="4"/>
      <c r="P151" s="4"/>
      <c r="Q151" s="4"/>
      <c r="R151" s="36"/>
      <c r="U151" s="4"/>
    </row>
    <row r="152" hidden="1" outlineLevel="1">
      <c r="A152" s="24" t="s">
        <v>17</v>
      </c>
      <c r="B152" s="24" t="s">
        <v>53</v>
      </c>
      <c r="C152" s="24" t="s">
        <v>113</v>
      </c>
      <c r="D152" s="71" t="s">
        <v>80</v>
      </c>
      <c r="E152" s="25" t="str">
        <f>IF($B152="する","必須","不要")</f>
        <v>不要</v>
      </c>
      <c r="F152" s="41" t="s">
        <v>114</v>
      </c>
      <c r="G152" s="42"/>
      <c r="H152" s="40"/>
      <c r="J152" s="29"/>
      <c r="K152" s="30"/>
      <c r="L152" s="80"/>
      <c r="M152" s="4"/>
      <c r="N152" s="4"/>
      <c r="O152" s="4"/>
      <c r="P152" s="4"/>
      <c r="Q152" s="4"/>
      <c r="U152" s="4"/>
      <c r="AK152" s="36"/>
      <c r="AM152" s="36"/>
      <c r="AN152" s="36"/>
    </row>
    <row r="153" hidden="1" outlineLevel="1">
      <c r="A153" s="24" t="s">
        <v>17</v>
      </c>
      <c r="B153" s="25">
        <v>2.0</v>
      </c>
      <c r="C153" s="71" t="s">
        <v>115</v>
      </c>
      <c r="D153" s="71"/>
      <c r="E153" s="77" t="str">
        <f t="shared" ref="E153:E154" si="15">E150</f>
        <v>必須</v>
      </c>
      <c r="F153" s="81"/>
      <c r="G153" s="71"/>
      <c r="H153" s="38"/>
      <c r="I153" s="82" t="s">
        <v>116</v>
      </c>
      <c r="K153" s="4"/>
      <c r="L153" s="4"/>
      <c r="M153" s="4"/>
      <c r="N153" s="4"/>
      <c r="O153" s="4"/>
      <c r="P153" s="4"/>
      <c r="Q153" s="4"/>
      <c r="U153" s="4"/>
    </row>
    <row r="154" hidden="1" outlineLevel="1">
      <c r="A154" s="24" t="s">
        <v>17</v>
      </c>
      <c r="B154" s="25" t="s">
        <v>18</v>
      </c>
      <c r="C154" s="71" t="s">
        <v>117</v>
      </c>
      <c r="D154" s="71" t="s">
        <v>80</v>
      </c>
      <c r="E154" s="83" t="str">
        <f t="shared" si="15"/>
        <v>必須</v>
      </c>
      <c r="F154" s="81" t="s">
        <v>118</v>
      </c>
      <c r="G154" s="71"/>
      <c r="H154" s="27"/>
      <c r="I154" s="86"/>
      <c r="J154" s="29"/>
      <c r="K154" s="30">
        <f>LEN(H154)</f>
        <v>0</v>
      </c>
      <c r="L154" s="80">
        <v>14.0</v>
      </c>
      <c r="M154" s="4"/>
      <c r="N154" s="4"/>
      <c r="O154" s="4"/>
      <c r="P154" s="4"/>
      <c r="Q154" s="4"/>
      <c r="U154" s="4"/>
      <c r="AK154" s="75">
        <f>AA150+1</f>
        <v>91</v>
      </c>
      <c r="AM154" s="75">
        <f>AK154-AN154</f>
        <v>90</v>
      </c>
      <c r="AN154" s="75">
        <v>1.0</v>
      </c>
      <c r="AO154" s="76" t="str">
        <f>H154</f>
        <v/>
      </c>
      <c r="AP154" s="76" t="str">
        <f>H155</f>
        <v/>
      </c>
      <c r="AQ154" s="76">
        <f>IFERROR(I154*10,I154)</f>
        <v>0</v>
      </c>
      <c r="AR154" s="76"/>
    </row>
    <row r="155" hidden="1" outlineLevel="1">
      <c r="A155" s="24" t="s">
        <v>17</v>
      </c>
      <c r="B155" s="25"/>
      <c r="C155" s="24" t="s">
        <v>113</v>
      </c>
      <c r="D155" s="45"/>
      <c r="E155" s="84" t="str">
        <f>IF($B152="する","必須","不要")</f>
        <v>不要</v>
      </c>
      <c r="F155" s="73" t="s">
        <v>51</v>
      </c>
      <c r="G155" s="45"/>
      <c r="H155" s="45"/>
      <c r="I155" s="28"/>
      <c r="J155" s="29"/>
      <c r="K155" s="30"/>
      <c r="L155" s="80"/>
      <c r="M155" s="4"/>
      <c r="N155" s="4"/>
      <c r="O155" s="4"/>
      <c r="P155" s="4"/>
      <c r="Q155" s="4"/>
      <c r="U155" s="4"/>
      <c r="AK155" s="75"/>
      <c r="AM155" s="75"/>
      <c r="AN155" s="75"/>
      <c r="AO155" s="76"/>
      <c r="AP155" s="76"/>
      <c r="AQ155" s="76"/>
      <c r="AR155" s="76"/>
    </row>
    <row r="156" hidden="1" outlineLevel="1">
      <c r="A156" s="24" t="s">
        <v>17</v>
      </c>
      <c r="B156" s="25" t="s">
        <v>18</v>
      </c>
      <c r="C156" s="45" t="s">
        <v>119</v>
      </c>
      <c r="D156" s="45" t="s">
        <v>80</v>
      </c>
      <c r="E156" s="84" t="str">
        <f>E154</f>
        <v>必須</v>
      </c>
      <c r="F156" s="85" t="str">
        <f>$F$42</f>
        <v>14文字以内で設定ができます
画面に表示されるのは選択肢1と5のみです</v>
      </c>
      <c r="G156" s="45"/>
      <c r="H156" s="45"/>
      <c r="I156" s="86"/>
      <c r="J156" s="29"/>
      <c r="K156" s="30">
        <f>LEN(H156)</f>
        <v>0</v>
      </c>
      <c r="L156" s="80">
        <v>14.0</v>
      </c>
      <c r="M156" s="4"/>
      <c r="N156" s="4"/>
      <c r="O156" s="4"/>
      <c r="P156" s="4"/>
      <c r="Q156" s="4"/>
      <c r="U156" s="4"/>
      <c r="AK156" s="75">
        <f>AK154+1</f>
        <v>92</v>
      </c>
      <c r="AM156" s="75">
        <f>AM154</f>
        <v>90</v>
      </c>
      <c r="AN156" s="75">
        <f>AN154+1</f>
        <v>2</v>
      </c>
      <c r="AO156" s="76" t="str">
        <f>H156</f>
        <v/>
      </c>
      <c r="AP156" s="76" t="str">
        <f>H157</f>
        <v/>
      </c>
      <c r="AQ156" s="76">
        <f>IFERROR(I156*10,I156)</f>
        <v>0</v>
      </c>
      <c r="AR156" s="76"/>
    </row>
    <row r="157" hidden="1" outlineLevel="1">
      <c r="A157" s="24" t="s">
        <v>17</v>
      </c>
      <c r="B157" s="25"/>
      <c r="C157" s="24" t="s">
        <v>113</v>
      </c>
      <c r="D157" s="45"/>
      <c r="E157" s="84" t="str">
        <f>IF($B152="する","必須","不要")</f>
        <v>不要</v>
      </c>
      <c r="F157" s="85" t="str">
        <f>F155</f>
        <v>フォーマット：PNGまたはJPG
ファイル容量上限：2MB
ファイル名：半角英数字のみ</v>
      </c>
      <c r="G157" s="45"/>
      <c r="H157" s="45"/>
      <c r="I157" s="28"/>
      <c r="J157" s="29"/>
      <c r="K157" s="30"/>
      <c r="L157" s="80"/>
      <c r="M157" s="4"/>
      <c r="N157" s="4"/>
      <c r="O157" s="4"/>
      <c r="P157" s="4"/>
      <c r="Q157" s="4"/>
      <c r="U157" s="4"/>
      <c r="AK157" s="75"/>
      <c r="AM157" s="75"/>
      <c r="AN157" s="75"/>
      <c r="AO157" s="76"/>
      <c r="AP157" s="76"/>
      <c r="AQ157" s="76"/>
      <c r="AR157" s="76"/>
    </row>
    <row r="158" hidden="1" outlineLevel="1">
      <c r="A158" s="24" t="s">
        <v>17</v>
      </c>
      <c r="B158" s="25" t="s">
        <v>18</v>
      </c>
      <c r="C158" s="45" t="s">
        <v>120</v>
      </c>
      <c r="D158" s="45" t="s">
        <v>80</v>
      </c>
      <c r="E158" s="84" t="str">
        <f>if(B153&lt;=2,"不要","必須")</f>
        <v>不要</v>
      </c>
      <c r="F158" s="85" t="str">
        <f>$F$42</f>
        <v>14文字以内で設定ができます
画面に表示されるのは選択肢1と5のみです</v>
      </c>
      <c r="G158" s="45"/>
      <c r="H158" s="45"/>
      <c r="I158" s="86"/>
      <c r="J158" s="29"/>
      <c r="K158" s="30">
        <f>LEN(H158)</f>
        <v>0</v>
      </c>
      <c r="L158" s="80">
        <v>14.0</v>
      </c>
      <c r="M158" s="4"/>
      <c r="N158" s="4"/>
      <c r="O158" s="4"/>
      <c r="P158" s="4"/>
      <c r="Q158" s="4"/>
      <c r="U158" s="4"/>
      <c r="AK158" s="75">
        <f>AK156+1</f>
        <v>93</v>
      </c>
      <c r="AM158" s="75">
        <f>AM156</f>
        <v>90</v>
      </c>
      <c r="AN158" s="75">
        <f>AN156+1</f>
        <v>3</v>
      </c>
      <c r="AO158" s="76" t="str">
        <f>H158</f>
        <v/>
      </c>
      <c r="AP158" s="76" t="str">
        <f>H159</f>
        <v/>
      </c>
      <c r="AQ158" s="76">
        <f>IFERROR(I158*10,I158)</f>
        <v>0</v>
      </c>
      <c r="AR158" s="76"/>
    </row>
    <row r="159" hidden="1" outlineLevel="1">
      <c r="A159" s="24" t="s">
        <v>17</v>
      </c>
      <c r="B159" s="25"/>
      <c r="C159" s="24" t="s">
        <v>113</v>
      </c>
      <c r="D159" s="45"/>
      <c r="E159" s="84" t="str">
        <f>IF($B152="する","必須","不要")</f>
        <v>不要</v>
      </c>
      <c r="F159" s="85" t="str">
        <f>F157</f>
        <v>フォーマット：PNGまたはJPG
ファイル容量上限：2MB
ファイル名：半角英数字のみ</v>
      </c>
      <c r="G159" s="45"/>
      <c r="H159" s="45"/>
      <c r="I159" s="28"/>
      <c r="J159" s="29"/>
      <c r="K159" s="30"/>
      <c r="L159" s="80"/>
      <c r="M159" s="4"/>
      <c r="N159" s="4"/>
      <c r="O159" s="4"/>
      <c r="P159" s="4"/>
      <c r="Q159" s="4"/>
      <c r="U159" s="4"/>
      <c r="AK159" s="75"/>
      <c r="AM159" s="75"/>
      <c r="AN159" s="75"/>
      <c r="AO159" s="76"/>
      <c r="AP159" s="76"/>
      <c r="AQ159" s="76"/>
      <c r="AR159" s="76"/>
    </row>
    <row r="160" hidden="1" outlineLevel="1">
      <c r="A160" s="24" t="s">
        <v>17</v>
      </c>
      <c r="B160" s="25" t="s">
        <v>18</v>
      </c>
      <c r="C160" s="45" t="s">
        <v>121</v>
      </c>
      <c r="D160" s="45" t="s">
        <v>80</v>
      </c>
      <c r="E160" s="84" t="str">
        <f>if(B153&lt;=3,"不要","必須")</f>
        <v>不要</v>
      </c>
      <c r="F160" s="85" t="str">
        <f>$F$42</f>
        <v>14文字以内で設定ができます
画面に表示されるのは選択肢1と5のみです</v>
      </c>
      <c r="G160" s="45"/>
      <c r="H160" s="45"/>
      <c r="I160" s="86"/>
      <c r="J160" s="29"/>
      <c r="K160" s="30">
        <f>LEN(H160)</f>
        <v>0</v>
      </c>
      <c r="L160" s="80">
        <v>14.0</v>
      </c>
      <c r="M160" s="4"/>
      <c r="N160" s="4"/>
      <c r="O160" s="4"/>
      <c r="P160" s="4"/>
      <c r="Q160" s="4"/>
      <c r="U160" s="4"/>
      <c r="AK160" s="75">
        <f>AK158+1</f>
        <v>94</v>
      </c>
      <c r="AM160" s="75">
        <f>AM158</f>
        <v>90</v>
      </c>
      <c r="AN160" s="75">
        <f>AN158+1</f>
        <v>4</v>
      </c>
      <c r="AO160" s="76" t="str">
        <f>H160</f>
        <v/>
      </c>
      <c r="AP160" s="76" t="str">
        <f>H161</f>
        <v/>
      </c>
      <c r="AQ160" s="76">
        <f>IFERROR(I160*10,I160)</f>
        <v>0</v>
      </c>
      <c r="AR160" s="76"/>
    </row>
    <row r="161" hidden="1" outlineLevel="1">
      <c r="A161" s="24" t="s">
        <v>17</v>
      </c>
      <c r="B161" s="25"/>
      <c r="C161" s="24" t="s">
        <v>113</v>
      </c>
      <c r="D161" s="45"/>
      <c r="E161" s="84" t="str">
        <f>IF($B152="する","必須","不要")</f>
        <v>不要</v>
      </c>
      <c r="F161" s="85" t="str">
        <f>F159</f>
        <v>フォーマット：PNGまたはJPG
ファイル容量上限：2MB
ファイル名：半角英数字のみ</v>
      </c>
      <c r="G161" s="45"/>
      <c r="H161" s="45"/>
      <c r="I161" s="28"/>
      <c r="J161" s="29"/>
      <c r="K161" s="30"/>
      <c r="L161" s="80"/>
      <c r="M161" s="4"/>
      <c r="N161" s="4"/>
      <c r="O161" s="4"/>
      <c r="P161" s="4"/>
      <c r="Q161" s="4"/>
      <c r="U161" s="4"/>
      <c r="AK161" s="75"/>
      <c r="AM161" s="75"/>
      <c r="AN161" s="75"/>
      <c r="AO161" s="76"/>
      <c r="AP161" s="76"/>
      <c r="AQ161" s="76"/>
      <c r="AR161" s="76"/>
    </row>
    <row r="162" hidden="1" outlineLevel="1">
      <c r="A162" s="24" t="s">
        <v>17</v>
      </c>
      <c r="B162" s="25" t="s">
        <v>18</v>
      </c>
      <c r="C162" s="45" t="s">
        <v>122</v>
      </c>
      <c r="D162" s="45" t="s">
        <v>80</v>
      </c>
      <c r="E162" s="84" t="str">
        <f>if(B153&lt;=4,"不要","必須")</f>
        <v>不要</v>
      </c>
      <c r="F162" s="85" t="str">
        <f>$F$42</f>
        <v>14文字以内で設定ができます
画面に表示されるのは選択肢1と5のみです</v>
      </c>
      <c r="G162" s="45"/>
      <c r="H162" s="45"/>
      <c r="I162" s="86"/>
      <c r="J162" s="29"/>
      <c r="K162" s="30">
        <f>LEN(H162)</f>
        <v>0</v>
      </c>
      <c r="L162" s="80">
        <v>14.0</v>
      </c>
      <c r="M162" s="4"/>
      <c r="N162" s="4"/>
      <c r="O162" s="4"/>
      <c r="P162" s="4"/>
      <c r="Q162" s="4"/>
      <c r="U162" s="4"/>
      <c r="AK162" s="75">
        <f>AK160+1</f>
        <v>95</v>
      </c>
      <c r="AM162" s="75">
        <f>AM160</f>
        <v>90</v>
      </c>
      <c r="AN162" s="75">
        <f>AN160+1</f>
        <v>5</v>
      </c>
      <c r="AO162" s="76" t="str">
        <f>H162</f>
        <v/>
      </c>
      <c r="AP162" s="76" t="str">
        <f>H163</f>
        <v/>
      </c>
      <c r="AQ162" s="76">
        <f>IFERROR(I162*10,I162)</f>
        <v>0</v>
      </c>
      <c r="AR162" s="76"/>
    </row>
    <row r="163" hidden="1" outlineLevel="1">
      <c r="A163" s="24" t="s">
        <v>17</v>
      </c>
      <c r="B163" s="25"/>
      <c r="C163" s="24" t="s">
        <v>113</v>
      </c>
      <c r="D163" s="45"/>
      <c r="E163" s="84" t="str">
        <f>IF($B152="する","必須","不要")</f>
        <v>不要</v>
      </c>
      <c r="F163" s="85" t="str">
        <f>F161</f>
        <v>フォーマット：PNGまたはJPG
ファイル容量上限：2MB
ファイル名：半角英数字のみ</v>
      </c>
      <c r="G163" s="45"/>
      <c r="H163" s="45"/>
      <c r="I163" s="28"/>
      <c r="J163" s="29"/>
      <c r="K163" s="30"/>
      <c r="L163" s="80"/>
      <c r="M163" s="4"/>
      <c r="N163" s="4"/>
      <c r="O163" s="4"/>
      <c r="P163" s="4"/>
      <c r="Q163" s="4"/>
      <c r="U163" s="4"/>
      <c r="AK163" s="36"/>
      <c r="AM163" s="36"/>
      <c r="AN163" s="36"/>
    </row>
    <row r="164" collapsed="1">
      <c r="A164" s="24" t="str">
        <f>IF(COUNTIF(A165:A176, "*未完了*"),"未完了", "済")</f>
        <v>未完了</v>
      </c>
      <c r="B164" s="25" t="s">
        <v>18</v>
      </c>
      <c r="C164" s="74" t="str">
        <f>"■設問-"&amp;O164&amp;"問目"</f>
        <v>■設問-10問目</v>
      </c>
      <c r="D164" s="44"/>
      <c r="E164" s="46" t="str">
        <f>IF($B$32&gt;=$O164,"必須","不要")</f>
        <v>必須</v>
      </c>
      <c r="F164" s="44"/>
      <c r="G164" s="44"/>
      <c r="H164" s="44"/>
      <c r="K164" s="4"/>
      <c r="L164" s="4"/>
      <c r="M164" s="4"/>
      <c r="N164" s="4"/>
      <c r="O164" s="9">
        <f>O150+1</f>
        <v>10</v>
      </c>
      <c r="P164" s="4"/>
      <c r="Q164" s="4"/>
      <c r="R164" s="36"/>
      <c r="U164" s="4"/>
      <c r="AA164" s="75">
        <f>AA150+10</f>
        <v>100</v>
      </c>
      <c r="AB164" s="76"/>
      <c r="AC164" s="75">
        <v>1.0</v>
      </c>
      <c r="AD164" s="76"/>
      <c r="AE164" s="76" t="str">
        <f>H165</f>
        <v/>
      </c>
      <c r="AF164" s="37" t="str">
        <f>AF150</f>
        <v/>
      </c>
      <c r="AG164" s="76" t="str">
        <f>H166</f>
        <v/>
      </c>
      <c r="AH164" s="37">
        <f>AH150</f>
        <v>2</v>
      </c>
    </row>
    <row r="165" hidden="1" outlineLevel="1">
      <c r="A165" s="24" t="s">
        <v>17</v>
      </c>
      <c r="B165" s="25" t="s">
        <v>18</v>
      </c>
      <c r="C165" s="71" t="s">
        <v>111</v>
      </c>
      <c r="D165" s="71" t="s">
        <v>80</v>
      </c>
      <c r="E165" s="77" t="str">
        <f>E164</f>
        <v>必須</v>
      </c>
      <c r="F165" s="78" t="s">
        <v>112</v>
      </c>
      <c r="G165" s="79"/>
      <c r="H165" s="27"/>
      <c r="I165" s="28"/>
      <c r="J165" s="29"/>
      <c r="K165" s="30">
        <f>LEN(H165)</f>
        <v>0</v>
      </c>
      <c r="L165" s="80">
        <v>50.0</v>
      </c>
      <c r="M165" s="4"/>
      <c r="N165" s="4"/>
      <c r="O165" s="4"/>
      <c r="P165" s="4"/>
      <c r="Q165" s="4"/>
      <c r="R165" s="36"/>
      <c r="U165" s="4"/>
    </row>
    <row r="166" hidden="1" outlineLevel="1">
      <c r="A166" s="24" t="s">
        <v>17</v>
      </c>
      <c r="B166" s="24" t="s">
        <v>53</v>
      </c>
      <c r="C166" s="24" t="s">
        <v>113</v>
      </c>
      <c r="D166" s="71" t="s">
        <v>80</v>
      </c>
      <c r="E166" s="25" t="str">
        <f>IF($B166="する","必須","不要")</f>
        <v>不要</v>
      </c>
      <c r="F166" s="41" t="s">
        <v>114</v>
      </c>
      <c r="G166" s="42"/>
      <c r="H166" s="40"/>
      <c r="J166" s="29"/>
      <c r="K166" s="30"/>
      <c r="L166" s="80"/>
      <c r="M166" s="4"/>
      <c r="N166" s="4"/>
      <c r="O166" s="4"/>
      <c r="P166" s="4"/>
      <c r="Q166" s="4"/>
      <c r="U166" s="4"/>
      <c r="AK166" s="36"/>
      <c r="AM166" s="36"/>
      <c r="AN166" s="36"/>
    </row>
    <row r="167" hidden="1" outlineLevel="1">
      <c r="A167" s="24" t="s">
        <v>17</v>
      </c>
      <c r="B167" s="25">
        <v>2.0</v>
      </c>
      <c r="C167" s="71" t="s">
        <v>115</v>
      </c>
      <c r="D167" s="71"/>
      <c r="E167" s="77" t="str">
        <f t="shared" ref="E167:E168" si="16">E164</f>
        <v>必須</v>
      </c>
      <c r="F167" s="81"/>
      <c r="G167" s="71"/>
      <c r="H167" s="38"/>
      <c r="I167" s="82" t="s">
        <v>116</v>
      </c>
      <c r="K167" s="4"/>
      <c r="L167" s="4"/>
      <c r="M167" s="4"/>
      <c r="N167" s="4"/>
      <c r="O167" s="4"/>
      <c r="P167" s="4"/>
      <c r="Q167" s="4"/>
      <c r="U167" s="4"/>
    </row>
    <row r="168" hidden="1" outlineLevel="1">
      <c r="A168" s="24" t="s">
        <v>17</v>
      </c>
      <c r="B168" s="25" t="s">
        <v>18</v>
      </c>
      <c r="C168" s="71" t="s">
        <v>117</v>
      </c>
      <c r="D168" s="71" t="s">
        <v>80</v>
      </c>
      <c r="E168" s="83" t="str">
        <f t="shared" si="16"/>
        <v>必須</v>
      </c>
      <c r="F168" s="81" t="s">
        <v>118</v>
      </c>
      <c r="G168" s="71"/>
      <c r="H168" s="27"/>
      <c r="I168" s="86"/>
      <c r="J168" s="29"/>
      <c r="K168" s="30">
        <f>LEN(H168)</f>
        <v>0</v>
      </c>
      <c r="L168" s="80">
        <v>14.0</v>
      </c>
      <c r="M168" s="4"/>
      <c r="N168" s="4"/>
      <c r="O168" s="4"/>
      <c r="P168" s="4"/>
      <c r="Q168" s="4"/>
      <c r="U168" s="4"/>
      <c r="AK168" s="75">
        <f>AA164+1</f>
        <v>101</v>
      </c>
      <c r="AM168" s="75">
        <f>AK168-AN168</f>
        <v>100</v>
      </c>
      <c r="AN168" s="75">
        <v>1.0</v>
      </c>
      <c r="AO168" s="76" t="str">
        <f>H168</f>
        <v/>
      </c>
      <c r="AP168" s="76" t="str">
        <f>H169</f>
        <v/>
      </c>
      <c r="AQ168" s="76">
        <f>IFERROR(I168*10,I168)</f>
        <v>0</v>
      </c>
      <c r="AR168" s="76"/>
    </row>
    <row r="169" hidden="1" outlineLevel="1">
      <c r="A169" s="24" t="s">
        <v>17</v>
      </c>
      <c r="B169" s="25"/>
      <c r="C169" s="24" t="s">
        <v>113</v>
      </c>
      <c r="D169" s="45"/>
      <c r="E169" s="84" t="str">
        <f>IF($B166="する","必須","不要")</f>
        <v>不要</v>
      </c>
      <c r="F169" s="73" t="s">
        <v>51</v>
      </c>
      <c r="G169" s="45"/>
      <c r="H169" s="45"/>
      <c r="I169" s="28"/>
      <c r="J169" s="29"/>
      <c r="K169" s="30"/>
      <c r="L169" s="80"/>
      <c r="M169" s="4"/>
      <c r="N169" s="4"/>
      <c r="O169" s="4"/>
      <c r="P169" s="4"/>
      <c r="Q169" s="4"/>
      <c r="U169" s="4"/>
      <c r="AK169" s="75"/>
      <c r="AM169" s="75"/>
      <c r="AN169" s="75"/>
      <c r="AO169" s="76"/>
      <c r="AP169" s="76"/>
      <c r="AQ169" s="76"/>
      <c r="AR169" s="76"/>
    </row>
    <row r="170" hidden="1" outlineLevel="1">
      <c r="A170" s="24" t="s">
        <v>17</v>
      </c>
      <c r="B170" s="25" t="s">
        <v>18</v>
      </c>
      <c r="C170" s="45" t="s">
        <v>119</v>
      </c>
      <c r="D170" s="45" t="s">
        <v>80</v>
      </c>
      <c r="E170" s="84" t="str">
        <f>E168</f>
        <v>必須</v>
      </c>
      <c r="F170" s="85" t="str">
        <f>$F$42</f>
        <v>14文字以内で設定ができます
画面に表示されるのは選択肢1と5のみです</v>
      </c>
      <c r="G170" s="45"/>
      <c r="H170" s="45"/>
      <c r="I170" s="86"/>
      <c r="J170" s="29"/>
      <c r="K170" s="30">
        <f>LEN(H170)</f>
        <v>0</v>
      </c>
      <c r="L170" s="80">
        <v>14.0</v>
      </c>
      <c r="M170" s="4"/>
      <c r="N170" s="4"/>
      <c r="O170" s="4"/>
      <c r="P170" s="4"/>
      <c r="Q170" s="4"/>
      <c r="U170" s="4"/>
      <c r="AK170" s="75">
        <f>AK168+1</f>
        <v>102</v>
      </c>
      <c r="AM170" s="75">
        <f>AM168</f>
        <v>100</v>
      </c>
      <c r="AN170" s="75">
        <f>AN168+1</f>
        <v>2</v>
      </c>
      <c r="AO170" s="76" t="str">
        <f>H170</f>
        <v/>
      </c>
      <c r="AP170" s="76" t="str">
        <f>H171</f>
        <v/>
      </c>
      <c r="AQ170" s="76">
        <f>IFERROR(I170*10,I170)</f>
        <v>0</v>
      </c>
      <c r="AR170" s="76"/>
    </row>
    <row r="171" hidden="1" outlineLevel="1">
      <c r="A171" s="24" t="s">
        <v>17</v>
      </c>
      <c r="B171" s="25"/>
      <c r="C171" s="24" t="s">
        <v>113</v>
      </c>
      <c r="D171" s="45"/>
      <c r="E171" s="84" t="str">
        <f>IF($B166="する","必須","不要")</f>
        <v>不要</v>
      </c>
      <c r="F171" s="85" t="str">
        <f>F169</f>
        <v>フォーマット：PNGまたはJPG
ファイル容量上限：2MB
ファイル名：半角英数字のみ</v>
      </c>
      <c r="G171" s="45"/>
      <c r="H171" s="45"/>
      <c r="I171" s="28"/>
      <c r="J171" s="29"/>
      <c r="K171" s="30"/>
      <c r="L171" s="80"/>
      <c r="M171" s="4"/>
      <c r="N171" s="4"/>
      <c r="O171" s="4"/>
      <c r="P171" s="4"/>
      <c r="Q171" s="4"/>
      <c r="U171" s="4"/>
      <c r="AK171" s="75"/>
      <c r="AM171" s="75"/>
      <c r="AN171" s="75"/>
      <c r="AO171" s="76"/>
      <c r="AP171" s="76"/>
      <c r="AQ171" s="76"/>
      <c r="AR171" s="76"/>
    </row>
    <row r="172" hidden="1" outlineLevel="1">
      <c r="A172" s="24" t="s">
        <v>17</v>
      </c>
      <c r="B172" s="25" t="s">
        <v>18</v>
      </c>
      <c r="C172" s="45" t="s">
        <v>120</v>
      </c>
      <c r="D172" s="45" t="s">
        <v>80</v>
      </c>
      <c r="E172" s="84" t="str">
        <f>if(B167&lt;=2,"不要","必須")</f>
        <v>不要</v>
      </c>
      <c r="F172" s="85" t="str">
        <f>$F$42</f>
        <v>14文字以内で設定ができます
画面に表示されるのは選択肢1と5のみです</v>
      </c>
      <c r="G172" s="45"/>
      <c r="H172" s="45"/>
      <c r="I172" s="86"/>
      <c r="J172" s="29"/>
      <c r="K172" s="30">
        <f>LEN(H172)</f>
        <v>0</v>
      </c>
      <c r="L172" s="80">
        <v>14.0</v>
      </c>
      <c r="M172" s="4"/>
      <c r="N172" s="4"/>
      <c r="O172" s="4"/>
      <c r="P172" s="4"/>
      <c r="Q172" s="4"/>
      <c r="U172" s="4"/>
      <c r="AK172" s="75">
        <f>AK170+1</f>
        <v>103</v>
      </c>
      <c r="AM172" s="75">
        <f>AM170</f>
        <v>100</v>
      </c>
      <c r="AN172" s="75">
        <f>AN170+1</f>
        <v>3</v>
      </c>
      <c r="AO172" s="76" t="str">
        <f>H172</f>
        <v/>
      </c>
      <c r="AP172" s="76" t="str">
        <f>H173</f>
        <v/>
      </c>
      <c r="AQ172" s="76">
        <f>IFERROR(I172*10,I172)</f>
        <v>0</v>
      </c>
      <c r="AR172" s="76"/>
    </row>
    <row r="173" hidden="1" outlineLevel="1">
      <c r="A173" s="24" t="s">
        <v>17</v>
      </c>
      <c r="B173" s="25"/>
      <c r="C173" s="24" t="s">
        <v>113</v>
      </c>
      <c r="D173" s="45"/>
      <c r="E173" s="84" t="str">
        <f>IF($B166="する","必須","不要")</f>
        <v>不要</v>
      </c>
      <c r="F173" s="85" t="str">
        <f>F171</f>
        <v>フォーマット：PNGまたはJPG
ファイル容量上限：2MB
ファイル名：半角英数字のみ</v>
      </c>
      <c r="G173" s="45"/>
      <c r="H173" s="45"/>
      <c r="I173" s="28"/>
      <c r="J173" s="29"/>
      <c r="K173" s="30"/>
      <c r="L173" s="80"/>
      <c r="M173" s="4"/>
      <c r="N173" s="4"/>
      <c r="O173" s="4"/>
      <c r="P173" s="4"/>
      <c r="Q173" s="4"/>
      <c r="U173" s="4"/>
      <c r="AK173" s="75"/>
      <c r="AM173" s="75"/>
      <c r="AN173" s="75"/>
      <c r="AO173" s="76"/>
      <c r="AP173" s="76"/>
      <c r="AQ173" s="76"/>
      <c r="AR173" s="76"/>
    </row>
    <row r="174" hidden="1" outlineLevel="1">
      <c r="A174" s="24" t="s">
        <v>17</v>
      </c>
      <c r="B174" s="25" t="s">
        <v>18</v>
      </c>
      <c r="C174" s="45" t="s">
        <v>121</v>
      </c>
      <c r="D174" s="45" t="s">
        <v>80</v>
      </c>
      <c r="E174" s="84" t="str">
        <f>if(B167&lt;=3,"不要","必須")</f>
        <v>不要</v>
      </c>
      <c r="F174" s="85" t="str">
        <f>$F$42</f>
        <v>14文字以内で設定ができます
画面に表示されるのは選択肢1と5のみです</v>
      </c>
      <c r="G174" s="45"/>
      <c r="H174" s="45"/>
      <c r="I174" s="86"/>
      <c r="J174" s="29"/>
      <c r="K174" s="30">
        <f>LEN(H174)</f>
        <v>0</v>
      </c>
      <c r="L174" s="80">
        <v>14.0</v>
      </c>
      <c r="M174" s="4"/>
      <c r="N174" s="4"/>
      <c r="O174" s="4"/>
      <c r="P174" s="4"/>
      <c r="Q174" s="4"/>
      <c r="U174" s="4"/>
      <c r="AK174" s="75">
        <f>AK172+1</f>
        <v>104</v>
      </c>
      <c r="AM174" s="75">
        <f>AM172</f>
        <v>100</v>
      </c>
      <c r="AN174" s="75">
        <f>AN172+1</f>
        <v>4</v>
      </c>
      <c r="AO174" s="76" t="str">
        <f>H174</f>
        <v/>
      </c>
      <c r="AP174" s="76" t="str">
        <f>H175</f>
        <v/>
      </c>
      <c r="AQ174" s="76">
        <f>IFERROR(I174*10,I174)</f>
        <v>0</v>
      </c>
      <c r="AR174" s="76"/>
    </row>
    <row r="175" hidden="1" outlineLevel="1">
      <c r="A175" s="24" t="s">
        <v>17</v>
      </c>
      <c r="B175" s="25"/>
      <c r="C175" s="24" t="s">
        <v>113</v>
      </c>
      <c r="D175" s="45"/>
      <c r="E175" s="84" t="str">
        <f>IF($B166="する","必須","不要")</f>
        <v>不要</v>
      </c>
      <c r="F175" s="85" t="str">
        <f>F173</f>
        <v>フォーマット：PNGまたはJPG
ファイル容量上限：2MB
ファイル名：半角英数字のみ</v>
      </c>
      <c r="G175" s="45"/>
      <c r="H175" s="45"/>
      <c r="I175" s="28"/>
      <c r="J175" s="29"/>
      <c r="K175" s="30"/>
      <c r="L175" s="80"/>
      <c r="M175" s="4"/>
      <c r="N175" s="4"/>
      <c r="O175" s="4"/>
      <c r="P175" s="4"/>
      <c r="Q175" s="4"/>
      <c r="U175" s="4"/>
      <c r="AK175" s="75"/>
      <c r="AM175" s="75"/>
      <c r="AN175" s="75"/>
      <c r="AO175" s="76"/>
      <c r="AP175" s="76"/>
      <c r="AQ175" s="76"/>
      <c r="AR175" s="76"/>
    </row>
    <row r="176" hidden="1" outlineLevel="1">
      <c r="A176" s="24" t="s">
        <v>17</v>
      </c>
      <c r="B176" s="25" t="s">
        <v>18</v>
      </c>
      <c r="C176" s="45" t="s">
        <v>122</v>
      </c>
      <c r="D176" s="45" t="s">
        <v>80</v>
      </c>
      <c r="E176" s="84" t="str">
        <f>if(B167&lt;=4,"不要","必須")</f>
        <v>不要</v>
      </c>
      <c r="F176" s="85" t="str">
        <f>$F$42</f>
        <v>14文字以内で設定ができます
画面に表示されるのは選択肢1と5のみです</v>
      </c>
      <c r="G176" s="45"/>
      <c r="H176" s="45"/>
      <c r="I176" s="86"/>
      <c r="J176" s="29"/>
      <c r="K176" s="30">
        <f>LEN(H176)</f>
        <v>0</v>
      </c>
      <c r="L176" s="80">
        <v>14.0</v>
      </c>
      <c r="M176" s="4"/>
      <c r="N176" s="4"/>
      <c r="O176" s="4"/>
      <c r="P176" s="4"/>
      <c r="Q176" s="4"/>
      <c r="U176" s="4"/>
      <c r="AK176" s="75">
        <f>AK174+1</f>
        <v>105</v>
      </c>
      <c r="AM176" s="75">
        <f>AM174</f>
        <v>100</v>
      </c>
      <c r="AN176" s="75">
        <f>AN174+1</f>
        <v>5</v>
      </c>
      <c r="AO176" s="76" t="str">
        <f>H176</f>
        <v/>
      </c>
      <c r="AP176" s="76" t="str">
        <f>H177</f>
        <v/>
      </c>
      <c r="AQ176" s="76">
        <f>IFERROR(I176*10,I176)</f>
        <v>0</v>
      </c>
      <c r="AR176" s="76"/>
    </row>
    <row r="177" hidden="1" outlineLevel="1">
      <c r="A177" s="24" t="s">
        <v>17</v>
      </c>
      <c r="B177" s="25"/>
      <c r="C177" s="24" t="s">
        <v>113</v>
      </c>
      <c r="D177" s="45"/>
      <c r="E177" s="84" t="str">
        <f>IF($B166="する","必須","不要")</f>
        <v>不要</v>
      </c>
      <c r="F177" s="85" t="str">
        <f>F175</f>
        <v>フォーマット：PNGまたはJPG
ファイル容量上限：2MB
ファイル名：半角英数字のみ</v>
      </c>
      <c r="G177" s="45"/>
      <c r="H177" s="45"/>
      <c r="I177" s="28"/>
      <c r="J177" s="29"/>
      <c r="K177" s="30"/>
      <c r="L177" s="80"/>
      <c r="M177" s="4"/>
      <c r="N177" s="4"/>
      <c r="O177" s="4"/>
      <c r="P177" s="4"/>
      <c r="Q177" s="4"/>
      <c r="U177" s="4"/>
      <c r="AK177" s="36"/>
      <c r="AM177" s="36"/>
      <c r="AN177" s="36"/>
    </row>
    <row r="178" collapsed="1">
      <c r="A178" s="24" t="str">
        <f>IF(COUNTIF(A179:A190, "*未完了*"),"未完了", "済")</f>
        <v>未完了</v>
      </c>
      <c r="B178" s="25" t="s">
        <v>18</v>
      </c>
      <c r="C178" s="74" t="str">
        <f>"■設問-"&amp;O178&amp;"問目"</f>
        <v>■設問-11問目</v>
      </c>
      <c r="D178" s="44"/>
      <c r="E178" s="46" t="str">
        <f>IF($B$32&gt;=$O178,"必須","不要")</f>
        <v>必須</v>
      </c>
      <c r="F178" s="44"/>
      <c r="G178" s="44"/>
      <c r="H178" s="44"/>
      <c r="K178" s="4"/>
      <c r="L178" s="4"/>
      <c r="M178" s="4"/>
      <c r="N178" s="4"/>
      <c r="O178" s="9">
        <f>O164+1</f>
        <v>11</v>
      </c>
      <c r="P178" s="4"/>
      <c r="Q178" s="4"/>
      <c r="R178" s="36"/>
      <c r="U178" s="4"/>
      <c r="AA178" s="75">
        <f>AA164+10</f>
        <v>110</v>
      </c>
      <c r="AB178" s="76"/>
      <c r="AC178" s="75">
        <v>1.0</v>
      </c>
      <c r="AD178" s="76"/>
      <c r="AE178" s="76" t="str">
        <f>H179</f>
        <v/>
      </c>
      <c r="AF178" s="37" t="str">
        <f>AF164</f>
        <v/>
      </c>
      <c r="AG178" s="76" t="str">
        <f>H180</f>
        <v/>
      </c>
      <c r="AH178" s="37">
        <f>AH164</f>
        <v>2</v>
      </c>
    </row>
    <row r="179" hidden="1" outlineLevel="1">
      <c r="A179" s="24" t="s">
        <v>17</v>
      </c>
      <c r="B179" s="25" t="s">
        <v>18</v>
      </c>
      <c r="C179" s="71" t="s">
        <v>111</v>
      </c>
      <c r="D179" s="71" t="s">
        <v>80</v>
      </c>
      <c r="E179" s="77" t="str">
        <f>E178</f>
        <v>必須</v>
      </c>
      <c r="F179" s="78" t="s">
        <v>112</v>
      </c>
      <c r="G179" s="79"/>
      <c r="H179" s="27"/>
      <c r="I179" s="28"/>
      <c r="J179" s="29"/>
      <c r="K179" s="30">
        <f>LEN(H179)</f>
        <v>0</v>
      </c>
      <c r="L179" s="80">
        <v>50.0</v>
      </c>
      <c r="M179" s="4"/>
      <c r="N179" s="4"/>
      <c r="O179" s="4"/>
      <c r="P179" s="4"/>
      <c r="Q179" s="4"/>
      <c r="R179" s="36"/>
      <c r="U179" s="4"/>
    </row>
    <row r="180" hidden="1" outlineLevel="1">
      <c r="A180" s="24" t="s">
        <v>17</v>
      </c>
      <c r="B180" s="24" t="s">
        <v>53</v>
      </c>
      <c r="C180" s="24" t="s">
        <v>113</v>
      </c>
      <c r="D180" s="71" t="s">
        <v>80</v>
      </c>
      <c r="E180" s="25" t="str">
        <f>IF($B180="する","必須","不要")</f>
        <v>不要</v>
      </c>
      <c r="F180" s="41" t="s">
        <v>114</v>
      </c>
      <c r="G180" s="42"/>
      <c r="H180" s="40"/>
      <c r="J180" s="29"/>
      <c r="K180" s="30"/>
      <c r="L180" s="80"/>
      <c r="M180" s="4"/>
      <c r="N180" s="4"/>
      <c r="O180" s="4"/>
      <c r="P180" s="4"/>
      <c r="Q180" s="4"/>
      <c r="U180" s="4"/>
      <c r="AK180" s="36"/>
      <c r="AM180" s="36"/>
      <c r="AN180" s="36"/>
    </row>
    <row r="181" hidden="1" outlineLevel="1">
      <c r="A181" s="24" t="s">
        <v>17</v>
      </c>
      <c r="B181" s="25">
        <v>2.0</v>
      </c>
      <c r="C181" s="71" t="s">
        <v>115</v>
      </c>
      <c r="D181" s="71"/>
      <c r="E181" s="77" t="str">
        <f t="shared" ref="E181:E182" si="17">E178</f>
        <v>必須</v>
      </c>
      <c r="F181" s="81"/>
      <c r="G181" s="71"/>
      <c r="H181" s="38"/>
      <c r="I181" s="82" t="s">
        <v>116</v>
      </c>
      <c r="K181" s="4"/>
      <c r="L181" s="4"/>
      <c r="M181" s="4"/>
      <c r="N181" s="4"/>
      <c r="O181" s="4"/>
      <c r="P181" s="4"/>
      <c r="Q181" s="4"/>
      <c r="U181" s="4"/>
    </row>
    <row r="182" hidden="1" outlineLevel="1">
      <c r="A182" s="24" t="s">
        <v>17</v>
      </c>
      <c r="B182" s="25" t="s">
        <v>18</v>
      </c>
      <c r="C182" s="71" t="s">
        <v>117</v>
      </c>
      <c r="D182" s="71" t="s">
        <v>80</v>
      </c>
      <c r="E182" s="83" t="str">
        <f t="shared" si="17"/>
        <v>必須</v>
      </c>
      <c r="F182" s="81" t="s">
        <v>118</v>
      </c>
      <c r="G182" s="71"/>
      <c r="H182" s="27"/>
      <c r="I182" s="86"/>
      <c r="J182" s="29"/>
      <c r="K182" s="30">
        <f>LEN(H182)</f>
        <v>0</v>
      </c>
      <c r="L182" s="80">
        <v>14.0</v>
      </c>
      <c r="M182" s="4"/>
      <c r="N182" s="4"/>
      <c r="O182" s="4"/>
      <c r="P182" s="4"/>
      <c r="Q182" s="4"/>
      <c r="U182" s="4"/>
      <c r="AK182" s="75">
        <f>AA178+1</f>
        <v>111</v>
      </c>
      <c r="AM182" s="75">
        <f>AK182-AN182</f>
        <v>110</v>
      </c>
      <c r="AN182" s="75">
        <v>1.0</v>
      </c>
      <c r="AO182" s="76" t="str">
        <f>H182</f>
        <v/>
      </c>
      <c r="AP182" s="76" t="str">
        <f>H183</f>
        <v/>
      </c>
      <c r="AQ182" s="76">
        <f>IFERROR(I182*10,I182)</f>
        <v>0</v>
      </c>
      <c r="AR182" s="76"/>
    </row>
    <row r="183" hidden="1" outlineLevel="1">
      <c r="A183" s="24" t="s">
        <v>17</v>
      </c>
      <c r="B183" s="25"/>
      <c r="C183" s="24" t="s">
        <v>113</v>
      </c>
      <c r="D183" s="45"/>
      <c r="E183" s="84" t="str">
        <f>IF($B180="する","必須","不要")</f>
        <v>不要</v>
      </c>
      <c r="F183" s="73" t="s">
        <v>51</v>
      </c>
      <c r="G183" s="45"/>
      <c r="H183" s="45"/>
      <c r="I183" s="28"/>
      <c r="J183" s="29"/>
      <c r="K183" s="30"/>
      <c r="L183" s="80"/>
      <c r="M183" s="4"/>
      <c r="N183" s="4"/>
      <c r="O183" s="4"/>
      <c r="P183" s="4"/>
      <c r="Q183" s="4"/>
      <c r="U183" s="4"/>
      <c r="AK183" s="75"/>
      <c r="AM183" s="75"/>
      <c r="AN183" s="75"/>
      <c r="AO183" s="76"/>
      <c r="AP183" s="76"/>
      <c r="AQ183" s="76"/>
      <c r="AR183" s="76"/>
    </row>
    <row r="184" hidden="1" outlineLevel="1">
      <c r="A184" s="24" t="s">
        <v>17</v>
      </c>
      <c r="B184" s="25" t="s">
        <v>18</v>
      </c>
      <c r="C184" s="45" t="s">
        <v>119</v>
      </c>
      <c r="D184" s="45" t="s">
        <v>80</v>
      </c>
      <c r="E184" s="84" t="str">
        <f>E182</f>
        <v>必須</v>
      </c>
      <c r="F184" s="85" t="str">
        <f>$F$42</f>
        <v>14文字以内で設定ができます
画面に表示されるのは選択肢1と5のみです</v>
      </c>
      <c r="G184" s="45"/>
      <c r="H184" s="45"/>
      <c r="I184" s="86"/>
      <c r="J184" s="29"/>
      <c r="K184" s="30">
        <f>LEN(H184)</f>
        <v>0</v>
      </c>
      <c r="L184" s="80">
        <v>14.0</v>
      </c>
      <c r="M184" s="4"/>
      <c r="N184" s="4"/>
      <c r="O184" s="4"/>
      <c r="P184" s="4"/>
      <c r="Q184" s="4"/>
      <c r="U184" s="4"/>
      <c r="AK184" s="75">
        <f>AK182+1</f>
        <v>112</v>
      </c>
      <c r="AM184" s="75">
        <f>AM182</f>
        <v>110</v>
      </c>
      <c r="AN184" s="75">
        <f>AN182+1</f>
        <v>2</v>
      </c>
      <c r="AO184" s="76" t="str">
        <f>H184</f>
        <v/>
      </c>
      <c r="AP184" s="76" t="str">
        <f>H185</f>
        <v/>
      </c>
      <c r="AQ184" s="76">
        <f>IFERROR(I184*10,I184)</f>
        <v>0</v>
      </c>
      <c r="AR184" s="76"/>
    </row>
    <row r="185" hidden="1" outlineLevel="1">
      <c r="A185" s="24" t="s">
        <v>17</v>
      </c>
      <c r="B185" s="25"/>
      <c r="C185" s="24" t="s">
        <v>113</v>
      </c>
      <c r="D185" s="45"/>
      <c r="E185" s="84" t="str">
        <f>IF($B180="する","必須","不要")</f>
        <v>不要</v>
      </c>
      <c r="F185" s="85" t="str">
        <f>F183</f>
        <v>フォーマット：PNGまたはJPG
ファイル容量上限：2MB
ファイル名：半角英数字のみ</v>
      </c>
      <c r="G185" s="45"/>
      <c r="H185" s="45"/>
      <c r="I185" s="28"/>
      <c r="J185" s="29"/>
      <c r="K185" s="30"/>
      <c r="L185" s="80"/>
      <c r="M185" s="4"/>
      <c r="N185" s="4"/>
      <c r="O185" s="4"/>
      <c r="P185" s="4"/>
      <c r="Q185" s="4"/>
      <c r="U185" s="4"/>
      <c r="AK185" s="75"/>
      <c r="AM185" s="75"/>
      <c r="AN185" s="75"/>
      <c r="AO185" s="76"/>
      <c r="AP185" s="76"/>
      <c r="AQ185" s="76"/>
      <c r="AR185" s="76"/>
    </row>
    <row r="186" hidden="1" outlineLevel="1">
      <c r="A186" s="24" t="s">
        <v>17</v>
      </c>
      <c r="B186" s="25" t="s">
        <v>18</v>
      </c>
      <c r="C186" s="45" t="s">
        <v>120</v>
      </c>
      <c r="D186" s="45" t="s">
        <v>80</v>
      </c>
      <c r="E186" s="84" t="str">
        <f>if(B181&lt;=2,"不要","必須")</f>
        <v>不要</v>
      </c>
      <c r="F186" s="85" t="str">
        <f>$F$42</f>
        <v>14文字以内で設定ができます
画面に表示されるのは選択肢1と5のみです</v>
      </c>
      <c r="G186" s="45"/>
      <c r="H186" s="45"/>
      <c r="I186" s="86"/>
      <c r="J186" s="29"/>
      <c r="K186" s="30">
        <f>LEN(H186)</f>
        <v>0</v>
      </c>
      <c r="L186" s="80">
        <v>14.0</v>
      </c>
      <c r="M186" s="4"/>
      <c r="N186" s="4"/>
      <c r="O186" s="4"/>
      <c r="P186" s="4"/>
      <c r="Q186" s="4"/>
      <c r="U186" s="4"/>
      <c r="AK186" s="75">
        <f>AK184+1</f>
        <v>113</v>
      </c>
      <c r="AM186" s="75">
        <f>AM184</f>
        <v>110</v>
      </c>
      <c r="AN186" s="75">
        <f>AN184+1</f>
        <v>3</v>
      </c>
      <c r="AO186" s="76" t="str">
        <f>H186</f>
        <v/>
      </c>
      <c r="AP186" s="76" t="str">
        <f>H187</f>
        <v/>
      </c>
      <c r="AQ186" s="76">
        <f>IFERROR(I186*10,I186)</f>
        <v>0</v>
      </c>
      <c r="AR186" s="76"/>
    </row>
    <row r="187" hidden="1" outlineLevel="1">
      <c r="A187" s="24" t="s">
        <v>17</v>
      </c>
      <c r="B187" s="25"/>
      <c r="C187" s="24" t="s">
        <v>113</v>
      </c>
      <c r="D187" s="45"/>
      <c r="E187" s="84" t="str">
        <f>IF($B180="する","必須","不要")</f>
        <v>不要</v>
      </c>
      <c r="F187" s="85" t="str">
        <f>F185</f>
        <v>フォーマット：PNGまたはJPG
ファイル容量上限：2MB
ファイル名：半角英数字のみ</v>
      </c>
      <c r="G187" s="45"/>
      <c r="H187" s="45"/>
      <c r="I187" s="28"/>
      <c r="J187" s="29"/>
      <c r="K187" s="30"/>
      <c r="L187" s="80"/>
      <c r="M187" s="4"/>
      <c r="N187" s="4"/>
      <c r="O187" s="4"/>
      <c r="P187" s="4"/>
      <c r="Q187" s="4"/>
      <c r="U187" s="4"/>
      <c r="AK187" s="75"/>
      <c r="AM187" s="75"/>
      <c r="AN187" s="75"/>
      <c r="AO187" s="76"/>
      <c r="AP187" s="76"/>
      <c r="AQ187" s="76"/>
      <c r="AR187" s="76"/>
    </row>
    <row r="188" hidden="1" outlineLevel="1">
      <c r="A188" s="24" t="s">
        <v>17</v>
      </c>
      <c r="B188" s="25" t="s">
        <v>18</v>
      </c>
      <c r="C188" s="45" t="s">
        <v>121</v>
      </c>
      <c r="D188" s="45" t="s">
        <v>80</v>
      </c>
      <c r="E188" s="84" t="str">
        <f>if(B181&lt;=3,"不要","必須")</f>
        <v>不要</v>
      </c>
      <c r="F188" s="85" t="str">
        <f>$F$42</f>
        <v>14文字以内で設定ができます
画面に表示されるのは選択肢1と5のみです</v>
      </c>
      <c r="G188" s="45"/>
      <c r="H188" s="45"/>
      <c r="I188" s="86"/>
      <c r="J188" s="29"/>
      <c r="K188" s="30">
        <f>LEN(H188)</f>
        <v>0</v>
      </c>
      <c r="L188" s="80">
        <v>14.0</v>
      </c>
      <c r="M188" s="4"/>
      <c r="N188" s="4"/>
      <c r="O188" s="4"/>
      <c r="P188" s="4"/>
      <c r="Q188" s="4"/>
      <c r="U188" s="4"/>
      <c r="AK188" s="75">
        <f>AK186+1</f>
        <v>114</v>
      </c>
      <c r="AM188" s="75">
        <f>AM186</f>
        <v>110</v>
      </c>
      <c r="AN188" s="75">
        <f>AN186+1</f>
        <v>4</v>
      </c>
      <c r="AO188" s="76" t="str">
        <f>H188</f>
        <v/>
      </c>
      <c r="AP188" s="76" t="str">
        <f>H189</f>
        <v/>
      </c>
      <c r="AQ188" s="76">
        <f>IFERROR(I188*10,I188)</f>
        <v>0</v>
      </c>
      <c r="AR188" s="76"/>
    </row>
    <row r="189" hidden="1" outlineLevel="1">
      <c r="A189" s="24" t="s">
        <v>17</v>
      </c>
      <c r="B189" s="25"/>
      <c r="C189" s="24" t="s">
        <v>113</v>
      </c>
      <c r="D189" s="45"/>
      <c r="E189" s="84" t="str">
        <f>IF($B180="する","必須","不要")</f>
        <v>不要</v>
      </c>
      <c r="F189" s="85" t="str">
        <f>F187</f>
        <v>フォーマット：PNGまたはJPG
ファイル容量上限：2MB
ファイル名：半角英数字のみ</v>
      </c>
      <c r="G189" s="45"/>
      <c r="H189" s="45"/>
      <c r="I189" s="28"/>
      <c r="J189" s="29"/>
      <c r="K189" s="30"/>
      <c r="L189" s="80"/>
      <c r="M189" s="4"/>
      <c r="N189" s="4"/>
      <c r="O189" s="4"/>
      <c r="P189" s="4"/>
      <c r="Q189" s="4"/>
      <c r="U189" s="4"/>
      <c r="AK189" s="75"/>
      <c r="AM189" s="75"/>
      <c r="AN189" s="75"/>
      <c r="AO189" s="76"/>
      <c r="AP189" s="76"/>
      <c r="AQ189" s="76"/>
      <c r="AR189" s="76"/>
    </row>
    <row r="190" hidden="1" outlineLevel="1">
      <c r="A190" s="24" t="s">
        <v>17</v>
      </c>
      <c r="B190" s="25" t="s">
        <v>18</v>
      </c>
      <c r="C190" s="45" t="s">
        <v>122</v>
      </c>
      <c r="D190" s="45" t="s">
        <v>80</v>
      </c>
      <c r="E190" s="84" t="str">
        <f>if(B181&lt;=4,"不要","必須")</f>
        <v>不要</v>
      </c>
      <c r="F190" s="85" t="str">
        <f>$F$42</f>
        <v>14文字以内で設定ができます
画面に表示されるのは選択肢1と5のみです</v>
      </c>
      <c r="G190" s="45"/>
      <c r="H190" s="45"/>
      <c r="I190" s="86"/>
      <c r="J190" s="29"/>
      <c r="K190" s="30">
        <f>LEN(H190)</f>
        <v>0</v>
      </c>
      <c r="L190" s="80">
        <v>14.0</v>
      </c>
      <c r="M190" s="4"/>
      <c r="N190" s="4"/>
      <c r="O190" s="4"/>
      <c r="P190" s="4"/>
      <c r="Q190" s="4"/>
      <c r="U190" s="4"/>
      <c r="AK190" s="75">
        <f>AK188+1</f>
        <v>115</v>
      </c>
      <c r="AM190" s="75">
        <f>AM188</f>
        <v>110</v>
      </c>
      <c r="AN190" s="75">
        <f>AN188+1</f>
        <v>5</v>
      </c>
      <c r="AO190" s="76" t="str">
        <f>H190</f>
        <v/>
      </c>
      <c r="AP190" s="76" t="str">
        <f>H191</f>
        <v/>
      </c>
      <c r="AQ190" s="76">
        <f>IFERROR(I190*10,I190)</f>
        <v>0</v>
      </c>
      <c r="AR190" s="76"/>
    </row>
    <row r="191" hidden="1" outlineLevel="1">
      <c r="A191" s="24" t="s">
        <v>17</v>
      </c>
      <c r="B191" s="25"/>
      <c r="C191" s="24" t="s">
        <v>113</v>
      </c>
      <c r="D191" s="45"/>
      <c r="E191" s="84" t="str">
        <f>IF($B180="する","必須","不要")</f>
        <v>不要</v>
      </c>
      <c r="F191" s="85" t="str">
        <f>F189</f>
        <v>フォーマット：PNGまたはJPG
ファイル容量上限：2MB
ファイル名：半角英数字のみ</v>
      </c>
      <c r="G191" s="45"/>
      <c r="H191" s="45"/>
      <c r="I191" s="28"/>
      <c r="J191" s="29"/>
      <c r="K191" s="30"/>
      <c r="L191" s="80"/>
      <c r="M191" s="4"/>
      <c r="N191" s="4"/>
      <c r="O191" s="4"/>
      <c r="P191" s="4"/>
      <c r="Q191" s="4"/>
      <c r="U191" s="4"/>
      <c r="AK191" s="36"/>
      <c r="AM191" s="36"/>
      <c r="AN191" s="36"/>
    </row>
    <row r="192" collapsed="1">
      <c r="A192" s="24" t="str">
        <f>IF(COUNTIF(A193:A204, "*未完了*"),"未完了", "済")</f>
        <v>未完了</v>
      </c>
      <c r="B192" s="25" t="s">
        <v>18</v>
      </c>
      <c r="C192" s="74" t="str">
        <f>"■設問-"&amp;O192&amp;"問目"</f>
        <v>■設問-12問目</v>
      </c>
      <c r="D192" s="44"/>
      <c r="E192" s="46" t="str">
        <f>IF($B$32&gt;=$O192,"必須","不要")</f>
        <v>必須</v>
      </c>
      <c r="F192" s="44"/>
      <c r="G192" s="44"/>
      <c r="H192" s="44"/>
      <c r="K192" s="4"/>
      <c r="L192" s="4"/>
      <c r="M192" s="4"/>
      <c r="N192" s="4"/>
      <c r="O192" s="9">
        <f>O178+1</f>
        <v>12</v>
      </c>
      <c r="P192" s="4"/>
      <c r="Q192" s="4"/>
      <c r="R192" s="36"/>
      <c r="U192" s="4"/>
      <c r="AA192" s="75">
        <f>AA178+10</f>
        <v>120</v>
      </c>
      <c r="AB192" s="76"/>
      <c r="AC192" s="75">
        <v>1.0</v>
      </c>
      <c r="AD192" s="76"/>
      <c r="AE192" s="76" t="str">
        <f>H193</f>
        <v/>
      </c>
      <c r="AF192" s="37" t="str">
        <f>AF178</f>
        <v/>
      </c>
      <c r="AG192" s="76" t="str">
        <f>H194</f>
        <v/>
      </c>
      <c r="AH192" s="37">
        <f>AH178</f>
        <v>2</v>
      </c>
    </row>
    <row r="193" hidden="1" outlineLevel="1">
      <c r="A193" s="24" t="s">
        <v>17</v>
      </c>
      <c r="B193" s="25" t="s">
        <v>18</v>
      </c>
      <c r="C193" s="71" t="s">
        <v>111</v>
      </c>
      <c r="D193" s="71" t="s">
        <v>80</v>
      </c>
      <c r="E193" s="77" t="str">
        <f>E192</f>
        <v>必須</v>
      </c>
      <c r="F193" s="78" t="s">
        <v>112</v>
      </c>
      <c r="G193" s="79"/>
      <c r="H193" s="27"/>
      <c r="I193" s="28"/>
      <c r="J193" s="29"/>
      <c r="K193" s="30">
        <f>LEN(H193)</f>
        <v>0</v>
      </c>
      <c r="L193" s="80">
        <v>50.0</v>
      </c>
      <c r="M193" s="4"/>
      <c r="N193" s="4"/>
      <c r="O193" s="4"/>
      <c r="P193" s="4"/>
      <c r="Q193" s="4"/>
      <c r="R193" s="36"/>
      <c r="U193" s="4"/>
    </row>
    <row r="194" hidden="1" outlineLevel="1">
      <c r="A194" s="24" t="s">
        <v>17</v>
      </c>
      <c r="B194" s="24" t="s">
        <v>53</v>
      </c>
      <c r="C194" s="24" t="s">
        <v>113</v>
      </c>
      <c r="D194" s="71" t="s">
        <v>80</v>
      </c>
      <c r="E194" s="25" t="str">
        <f>IF($B194="する","必須","不要")</f>
        <v>不要</v>
      </c>
      <c r="F194" s="41" t="s">
        <v>114</v>
      </c>
      <c r="G194" s="42"/>
      <c r="H194" s="40"/>
      <c r="J194" s="29"/>
      <c r="K194" s="30"/>
      <c r="L194" s="80"/>
      <c r="M194" s="4"/>
      <c r="N194" s="4"/>
      <c r="O194" s="4"/>
      <c r="P194" s="4"/>
      <c r="Q194" s="4"/>
      <c r="U194" s="4"/>
      <c r="AK194" s="36"/>
      <c r="AM194" s="36"/>
      <c r="AN194" s="36"/>
    </row>
    <row r="195" hidden="1" outlineLevel="1">
      <c r="A195" s="24" t="s">
        <v>17</v>
      </c>
      <c r="B195" s="25">
        <v>2.0</v>
      </c>
      <c r="C195" s="71" t="s">
        <v>115</v>
      </c>
      <c r="D195" s="71"/>
      <c r="E195" s="77" t="str">
        <f t="shared" ref="E195:E196" si="18">E192</f>
        <v>必須</v>
      </c>
      <c r="F195" s="81"/>
      <c r="G195" s="71"/>
      <c r="H195" s="38"/>
      <c r="I195" s="82" t="s">
        <v>116</v>
      </c>
      <c r="K195" s="4"/>
      <c r="L195" s="4"/>
      <c r="M195" s="4"/>
      <c r="N195" s="4"/>
      <c r="O195" s="4"/>
      <c r="P195" s="4"/>
      <c r="Q195" s="4"/>
      <c r="U195" s="4"/>
    </row>
    <row r="196" hidden="1" outlineLevel="1">
      <c r="A196" s="24" t="s">
        <v>17</v>
      </c>
      <c r="B196" s="25" t="s">
        <v>18</v>
      </c>
      <c r="C196" s="71" t="s">
        <v>117</v>
      </c>
      <c r="D196" s="71" t="s">
        <v>80</v>
      </c>
      <c r="E196" s="83" t="str">
        <f t="shared" si="18"/>
        <v>必須</v>
      </c>
      <c r="F196" s="81" t="s">
        <v>118</v>
      </c>
      <c r="G196" s="71"/>
      <c r="H196" s="27"/>
      <c r="I196" s="86"/>
      <c r="J196" s="29"/>
      <c r="K196" s="30">
        <f>LEN(H196)</f>
        <v>0</v>
      </c>
      <c r="L196" s="80">
        <v>14.0</v>
      </c>
      <c r="M196" s="4"/>
      <c r="N196" s="4"/>
      <c r="O196" s="4"/>
      <c r="P196" s="4"/>
      <c r="Q196" s="4"/>
      <c r="U196" s="4"/>
      <c r="AK196" s="75">
        <f>AA192+1</f>
        <v>121</v>
      </c>
      <c r="AM196" s="75">
        <f>AK196-AN196</f>
        <v>120</v>
      </c>
      <c r="AN196" s="75">
        <v>1.0</v>
      </c>
      <c r="AO196" s="76" t="str">
        <f>H196</f>
        <v/>
      </c>
      <c r="AP196" s="76" t="str">
        <f>H197</f>
        <v/>
      </c>
      <c r="AQ196" s="76">
        <f>IFERROR(I196*10,I196)</f>
        <v>0</v>
      </c>
      <c r="AR196" s="76"/>
    </row>
    <row r="197" hidden="1" outlineLevel="1">
      <c r="A197" s="24" t="s">
        <v>17</v>
      </c>
      <c r="B197" s="25"/>
      <c r="C197" s="24" t="s">
        <v>113</v>
      </c>
      <c r="D197" s="45"/>
      <c r="E197" s="84" t="str">
        <f>IF($B194="する","必須","不要")</f>
        <v>不要</v>
      </c>
      <c r="F197" s="73" t="s">
        <v>51</v>
      </c>
      <c r="G197" s="45"/>
      <c r="H197" s="45"/>
      <c r="I197" s="28"/>
      <c r="J197" s="29"/>
      <c r="K197" s="30"/>
      <c r="L197" s="80"/>
      <c r="M197" s="4"/>
      <c r="N197" s="4"/>
      <c r="O197" s="4"/>
      <c r="P197" s="4"/>
      <c r="Q197" s="4"/>
      <c r="U197" s="4"/>
      <c r="AK197" s="75"/>
      <c r="AM197" s="75"/>
      <c r="AN197" s="75"/>
      <c r="AO197" s="76"/>
      <c r="AP197" s="76"/>
      <c r="AQ197" s="76"/>
      <c r="AR197" s="76"/>
    </row>
    <row r="198" hidden="1" outlineLevel="1">
      <c r="A198" s="24" t="s">
        <v>17</v>
      </c>
      <c r="B198" s="25" t="s">
        <v>18</v>
      </c>
      <c r="C198" s="45" t="s">
        <v>119</v>
      </c>
      <c r="D198" s="45" t="s">
        <v>80</v>
      </c>
      <c r="E198" s="84" t="str">
        <f>E196</f>
        <v>必須</v>
      </c>
      <c r="F198" s="85" t="str">
        <f>$F$42</f>
        <v>14文字以内で設定ができます
画面に表示されるのは選択肢1と5のみです</v>
      </c>
      <c r="G198" s="45"/>
      <c r="H198" s="45"/>
      <c r="I198" s="86"/>
      <c r="J198" s="29"/>
      <c r="K198" s="30">
        <f>LEN(H198)</f>
        <v>0</v>
      </c>
      <c r="L198" s="80">
        <v>14.0</v>
      </c>
      <c r="M198" s="4"/>
      <c r="N198" s="4"/>
      <c r="O198" s="4"/>
      <c r="P198" s="4"/>
      <c r="Q198" s="4"/>
      <c r="U198" s="4"/>
      <c r="AK198" s="75">
        <f>AK196+1</f>
        <v>122</v>
      </c>
      <c r="AM198" s="75">
        <f>AM196</f>
        <v>120</v>
      </c>
      <c r="AN198" s="75">
        <f>AN196+1</f>
        <v>2</v>
      </c>
      <c r="AO198" s="76" t="str">
        <f>H198</f>
        <v/>
      </c>
      <c r="AP198" s="76" t="str">
        <f>H199</f>
        <v/>
      </c>
      <c r="AQ198" s="76">
        <f>IFERROR(I198*10,I198)</f>
        <v>0</v>
      </c>
      <c r="AR198" s="76"/>
    </row>
    <row r="199" hidden="1" outlineLevel="1">
      <c r="A199" s="24" t="s">
        <v>17</v>
      </c>
      <c r="B199" s="25"/>
      <c r="C199" s="24" t="s">
        <v>113</v>
      </c>
      <c r="D199" s="45"/>
      <c r="E199" s="84" t="str">
        <f>IF($B194="する","必須","不要")</f>
        <v>不要</v>
      </c>
      <c r="F199" s="85" t="str">
        <f>F197</f>
        <v>フォーマット：PNGまたはJPG
ファイル容量上限：2MB
ファイル名：半角英数字のみ</v>
      </c>
      <c r="G199" s="45"/>
      <c r="H199" s="45"/>
      <c r="I199" s="28"/>
      <c r="J199" s="29"/>
      <c r="K199" s="30"/>
      <c r="L199" s="80"/>
      <c r="M199" s="4"/>
      <c r="N199" s="4"/>
      <c r="O199" s="4"/>
      <c r="P199" s="4"/>
      <c r="Q199" s="4"/>
      <c r="U199" s="4"/>
      <c r="AK199" s="75"/>
      <c r="AM199" s="75"/>
      <c r="AN199" s="75"/>
      <c r="AO199" s="76"/>
      <c r="AP199" s="76"/>
      <c r="AQ199" s="76"/>
      <c r="AR199" s="76"/>
    </row>
    <row r="200" hidden="1" outlineLevel="1">
      <c r="A200" s="24" t="s">
        <v>17</v>
      </c>
      <c r="B200" s="25" t="s">
        <v>18</v>
      </c>
      <c r="C200" s="45" t="s">
        <v>120</v>
      </c>
      <c r="D200" s="45" t="s">
        <v>80</v>
      </c>
      <c r="E200" s="84" t="str">
        <f>if(B195&lt;=2,"不要","必須")</f>
        <v>不要</v>
      </c>
      <c r="F200" s="85" t="str">
        <f>$F$42</f>
        <v>14文字以内で設定ができます
画面に表示されるのは選択肢1と5のみです</v>
      </c>
      <c r="G200" s="45"/>
      <c r="H200" s="45"/>
      <c r="I200" s="86"/>
      <c r="J200" s="29"/>
      <c r="K200" s="30">
        <f>LEN(H200)</f>
        <v>0</v>
      </c>
      <c r="L200" s="80">
        <v>14.0</v>
      </c>
      <c r="M200" s="4"/>
      <c r="N200" s="4"/>
      <c r="O200" s="4"/>
      <c r="P200" s="4"/>
      <c r="Q200" s="4"/>
      <c r="U200" s="4"/>
      <c r="AK200" s="75">
        <f>AK198+1</f>
        <v>123</v>
      </c>
      <c r="AM200" s="75">
        <f>AM198</f>
        <v>120</v>
      </c>
      <c r="AN200" s="75">
        <f>AN198+1</f>
        <v>3</v>
      </c>
      <c r="AO200" s="76" t="str">
        <f>H200</f>
        <v/>
      </c>
      <c r="AP200" s="76" t="str">
        <f>H201</f>
        <v/>
      </c>
      <c r="AQ200" s="76">
        <f>IFERROR(I200*10,I200)</f>
        <v>0</v>
      </c>
      <c r="AR200" s="76"/>
    </row>
    <row r="201" hidden="1" outlineLevel="1">
      <c r="A201" s="24" t="s">
        <v>17</v>
      </c>
      <c r="B201" s="25"/>
      <c r="C201" s="24" t="s">
        <v>113</v>
      </c>
      <c r="D201" s="45"/>
      <c r="E201" s="84" t="str">
        <f>IF($B194="する","必須","不要")</f>
        <v>不要</v>
      </c>
      <c r="F201" s="85" t="str">
        <f>F199</f>
        <v>フォーマット：PNGまたはJPG
ファイル容量上限：2MB
ファイル名：半角英数字のみ</v>
      </c>
      <c r="G201" s="45"/>
      <c r="H201" s="45"/>
      <c r="I201" s="28"/>
      <c r="J201" s="29"/>
      <c r="K201" s="30"/>
      <c r="L201" s="80"/>
      <c r="M201" s="4"/>
      <c r="N201" s="4"/>
      <c r="O201" s="4"/>
      <c r="P201" s="4"/>
      <c r="Q201" s="4"/>
      <c r="U201" s="4"/>
      <c r="AK201" s="75"/>
      <c r="AM201" s="75"/>
      <c r="AN201" s="75"/>
      <c r="AO201" s="76"/>
      <c r="AP201" s="76"/>
      <c r="AQ201" s="76"/>
      <c r="AR201" s="76"/>
    </row>
    <row r="202" hidden="1" outlineLevel="1">
      <c r="A202" s="24" t="s">
        <v>17</v>
      </c>
      <c r="B202" s="25" t="s">
        <v>18</v>
      </c>
      <c r="C202" s="45" t="s">
        <v>121</v>
      </c>
      <c r="D202" s="45" t="s">
        <v>80</v>
      </c>
      <c r="E202" s="84" t="str">
        <f>if(B195&lt;=3,"不要","必須")</f>
        <v>不要</v>
      </c>
      <c r="F202" s="85" t="str">
        <f>$F$42</f>
        <v>14文字以内で設定ができます
画面に表示されるのは選択肢1と5のみです</v>
      </c>
      <c r="G202" s="45"/>
      <c r="H202" s="45"/>
      <c r="I202" s="86"/>
      <c r="J202" s="29"/>
      <c r="K202" s="30">
        <f>LEN(H202)</f>
        <v>0</v>
      </c>
      <c r="L202" s="80">
        <v>14.0</v>
      </c>
      <c r="M202" s="4"/>
      <c r="N202" s="4"/>
      <c r="O202" s="4"/>
      <c r="P202" s="4"/>
      <c r="Q202" s="4"/>
      <c r="U202" s="4"/>
      <c r="AK202" s="75">
        <f>AK200+1</f>
        <v>124</v>
      </c>
      <c r="AM202" s="75">
        <f>AM200</f>
        <v>120</v>
      </c>
      <c r="AN202" s="75">
        <f>AN200+1</f>
        <v>4</v>
      </c>
      <c r="AO202" s="76" t="str">
        <f>H202</f>
        <v/>
      </c>
      <c r="AP202" s="76" t="str">
        <f>H203</f>
        <v/>
      </c>
      <c r="AQ202" s="76">
        <f>IFERROR(I202*10,I202)</f>
        <v>0</v>
      </c>
      <c r="AR202" s="76"/>
    </row>
    <row r="203" hidden="1" outlineLevel="1">
      <c r="A203" s="24" t="s">
        <v>17</v>
      </c>
      <c r="B203" s="25"/>
      <c r="C203" s="24" t="s">
        <v>113</v>
      </c>
      <c r="D203" s="45"/>
      <c r="E203" s="84" t="str">
        <f>IF($B194="する","必須","不要")</f>
        <v>不要</v>
      </c>
      <c r="F203" s="85" t="str">
        <f>F201</f>
        <v>フォーマット：PNGまたはJPG
ファイル容量上限：2MB
ファイル名：半角英数字のみ</v>
      </c>
      <c r="G203" s="45"/>
      <c r="H203" s="45"/>
      <c r="I203" s="28"/>
      <c r="J203" s="29"/>
      <c r="K203" s="30"/>
      <c r="L203" s="80"/>
      <c r="M203" s="4"/>
      <c r="N203" s="4"/>
      <c r="O203" s="4"/>
      <c r="P203" s="4"/>
      <c r="Q203" s="4"/>
      <c r="U203" s="4"/>
      <c r="AK203" s="75"/>
      <c r="AM203" s="75"/>
      <c r="AN203" s="75"/>
      <c r="AO203" s="76"/>
      <c r="AP203" s="76"/>
      <c r="AQ203" s="76"/>
      <c r="AR203" s="76"/>
    </row>
    <row r="204" hidden="1" outlineLevel="1">
      <c r="A204" s="24" t="s">
        <v>17</v>
      </c>
      <c r="B204" s="25" t="s">
        <v>18</v>
      </c>
      <c r="C204" s="45" t="s">
        <v>122</v>
      </c>
      <c r="D204" s="45" t="s">
        <v>80</v>
      </c>
      <c r="E204" s="84" t="str">
        <f>if(B195&lt;=4,"不要","必須")</f>
        <v>不要</v>
      </c>
      <c r="F204" s="85" t="str">
        <f>$F$42</f>
        <v>14文字以内で設定ができます
画面に表示されるのは選択肢1と5のみです</v>
      </c>
      <c r="G204" s="45"/>
      <c r="H204" s="45"/>
      <c r="I204" s="86"/>
      <c r="J204" s="29"/>
      <c r="K204" s="30">
        <f>LEN(H204)</f>
        <v>0</v>
      </c>
      <c r="L204" s="80">
        <v>14.0</v>
      </c>
      <c r="M204" s="4"/>
      <c r="N204" s="4"/>
      <c r="O204" s="4"/>
      <c r="P204" s="4"/>
      <c r="Q204" s="4"/>
      <c r="U204" s="4"/>
      <c r="AK204" s="75">
        <f>AK202+1</f>
        <v>125</v>
      </c>
      <c r="AM204" s="75">
        <f>AM202</f>
        <v>120</v>
      </c>
      <c r="AN204" s="75">
        <f>AN202+1</f>
        <v>5</v>
      </c>
      <c r="AO204" s="76" t="str">
        <f>H204</f>
        <v/>
      </c>
      <c r="AP204" s="76" t="str">
        <f>H205</f>
        <v/>
      </c>
      <c r="AQ204" s="76">
        <f>IFERROR(I204*10,I204)</f>
        <v>0</v>
      </c>
      <c r="AR204" s="76"/>
    </row>
    <row r="205" hidden="1" outlineLevel="1">
      <c r="A205" s="24" t="s">
        <v>17</v>
      </c>
      <c r="B205" s="25"/>
      <c r="C205" s="24" t="s">
        <v>113</v>
      </c>
      <c r="D205" s="45"/>
      <c r="E205" s="84" t="str">
        <f>IF($B194="する","必須","不要")</f>
        <v>不要</v>
      </c>
      <c r="F205" s="85" t="str">
        <f>F203</f>
        <v>フォーマット：PNGまたはJPG
ファイル容量上限：2MB
ファイル名：半角英数字のみ</v>
      </c>
      <c r="G205" s="45"/>
      <c r="H205" s="45"/>
      <c r="I205" s="28"/>
      <c r="J205" s="29"/>
      <c r="K205" s="30"/>
      <c r="L205" s="80"/>
      <c r="M205" s="4"/>
      <c r="N205" s="4"/>
      <c r="O205" s="4"/>
      <c r="P205" s="4"/>
      <c r="Q205" s="4"/>
      <c r="U205" s="4"/>
      <c r="AK205" s="36"/>
      <c r="AM205" s="36"/>
      <c r="AN205" s="36"/>
    </row>
    <row r="206" collapsed="1">
      <c r="A206" s="24" t="str">
        <f>IF(COUNTIF(A207:A218, "*未完了*"),"未完了", "済")</f>
        <v>未完了</v>
      </c>
      <c r="B206" s="25" t="s">
        <v>18</v>
      </c>
      <c r="C206" s="74" t="str">
        <f>"■設問-"&amp;O206&amp;"問目"</f>
        <v>■設問-13問目</v>
      </c>
      <c r="D206" s="44"/>
      <c r="E206" s="46" t="str">
        <f>IF($B$32&gt;=$O206,"必須","不要")</f>
        <v>必須</v>
      </c>
      <c r="F206" s="44"/>
      <c r="G206" s="44"/>
      <c r="H206" s="44"/>
      <c r="K206" s="4"/>
      <c r="L206" s="4"/>
      <c r="M206" s="4"/>
      <c r="N206" s="4"/>
      <c r="O206" s="9">
        <f>O192+1</f>
        <v>13</v>
      </c>
      <c r="P206" s="4"/>
      <c r="Q206" s="4"/>
      <c r="R206" s="36"/>
      <c r="U206" s="4"/>
      <c r="AA206" s="75">
        <f>AA192+10</f>
        <v>130</v>
      </c>
      <c r="AB206" s="76"/>
      <c r="AC206" s="75">
        <v>1.0</v>
      </c>
      <c r="AD206" s="76"/>
      <c r="AE206" s="76" t="str">
        <f>H207</f>
        <v/>
      </c>
      <c r="AF206" s="37" t="str">
        <f>AF192</f>
        <v/>
      </c>
      <c r="AG206" s="76" t="str">
        <f>H208</f>
        <v/>
      </c>
      <c r="AH206" s="37">
        <f>AH192</f>
        <v>2</v>
      </c>
    </row>
    <row r="207" hidden="1" outlineLevel="1">
      <c r="A207" s="24" t="s">
        <v>17</v>
      </c>
      <c r="B207" s="25" t="s">
        <v>18</v>
      </c>
      <c r="C207" s="71" t="s">
        <v>111</v>
      </c>
      <c r="D207" s="71" t="s">
        <v>80</v>
      </c>
      <c r="E207" s="77" t="str">
        <f>E206</f>
        <v>必須</v>
      </c>
      <c r="F207" s="78" t="s">
        <v>112</v>
      </c>
      <c r="G207" s="79"/>
      <c r="H207" s="27"/>
      <c r="I207" s="28"/>
      <c r="J207" s="29"/>
      <c r="K207" s="30">
        <f>LEN(H207)</f>
        <v>0</v>
      </c>
      <c r="L207" s="80">
        <v>50.0</v>
      </c>
      <c r="M207" s="4"/>
      <c r="N207" s="4"/>
      <c r="O207" s="4"/>
      <c r="P207" s="4"/>
      <c r="Q207" s="4"/>
      <c r="R207" s="36"/>
      <c r="U207" s="4"/>
    </row>
    <row r="208" hidden="1" outlineLevel="1">
      <c r="A208" s="24" t="s">
        <v>17</v>
      </c>
      <c r="B208" s="24" t="s">
        <v>53</v>
      </c>
      <c r="C208" s="24" t="s">
        <v>113</v>
      </c>
      <c r="D208" s="71" t="s">
        <v>80</v>
      </c>
      <c r="E208" s="25" t="str">
        <f>IF($B208="する","必須","不要")</f>
        <v>不要</v>
      </c>
      <c r="F208" s="41" t="s">
        <v>114</v>
      </c>
      <c r="G208" s="42"/>
      <c r="H208" s="40"/>
      <c r="J208" s="29"/>
      <c r="K208" s="30"/>
      <c r="L208" s="80"/>
      <c r="M208" s="4"/>
      <c r="N208" s="4"/>
      <c r="O208" s="4"/>
      <c r="P208" s="4"/>
      <c r="Q208" s="4"/>
      <c r="U208" s="4"/>
      <c r="AK208" s="36"/>
      <c r="AM208" s="36"/>
      <c r="AN208" s="36"/>
    </row>
    <row r="209" hidden="1" outlineLevel="1">
      <c r="A209" s="24" t="s">
        <v>17</v>
      </c>
      <c r="B209" s="25">
        <v>2.0</v>
      </c>
      <c r="C209" s="71" t="s">
        <v>115</v>
      </c>
      <c r="D209" s="71"/>
      <c r="E209" s="77" t="str">
        <f t="shared" ref="E209:E210" si="19">E206</f>
        <v>必須</v>
      </c>
      <c r="F209" s="81"/>
      <c r="G209" s="71"/>
      <c r="H209" s="38"/>
      <c r="I209" s="82" t="s">
        <v>116</v>
      </c>
      <c r="K209" s="4"/>
      <c r="L209" s="4"/>
      <c r="M209" s="4"/>
      <c r="N209" s="4"/>
      <c r="O209" s="4"/>
      <c r="P209" s="4"/>
      <c r="Q209" s="4"/>
      <c r="U209" s="4"/>
    </row>
    <row r="210" hidden="1" outlineLevel="1">
      <c r="A210" s="24" t="s">
        <v>17</v>
      </c>
      <c r="B210" s="25" t="s">
        <v>18</v>
      </c>
      <c r="C210" s="71" t="s">
        <v>117</v>
      </c>
      <c r="D210" s="71" t="s">
        <v>80</v>
      </c>
      <c r="E210" s="83" t="str">
        <f t="shared" si="19"/>
        <v>必須</v>
      </c>
      <c r="F210" s="81" t="s">
        <v>118</v>
      </c>
      <c r="G210" s="71"/>
      <c r="H210" s="27"/>
      <c r="I210" s="86"/>
      <c r="J210" s="29"/>
      <c r="K210" s="30">
        <f>LEN(H210)</f>
        <v>0</v>
      </c>
      <c r="L210" s="80">
        <v>14.0</v>
      </c>
      <c r="M210" s="4"/>
      <c r="N210" s="4"/>
      <c r="O210" s="4"/>
      <c r="P210" s="4"/>
      <c r="Q210" s="4"/>
      <c r="U210" s="4"/>
      <c r="AK210" s="75">
        <f>AA206+1</f>
        <v>131</v>
      </c>
      <c r="AM210" s="75">
        <f>AK210-AN210</f>
        <v>130</v>
      </c>
      <c r="AN210" s="75">
        <v>1.0</v>
      </c>
      <c r="AO210" s="76" t="str">
        <f>H210</f>
        <v/>
      </c>
      <c r="AP210" s="76" t="str">
        <f>H211</f>
        <v/>
      </c>
      <c r="AQ210" s="76">
        <f>IFERROR(I210*10,I210)</f>
        <v>0</v>
      </c>
      <c r="AR210" s="76"/>
    </row>
    <row r="211" hidden="1" outlineLevel="1">
      <c r="A211" s="24" t="s">
        <v>17</v>
      </c>
      <c r="B211" s="25"/>
      <c r="C211" s="24" t="s">
        <v>113</v>
      </c>
      <c r="D211" s="45"/>
      <c r="E211" s="84" t="str">
        <f>IF($B208="する","必須","不要")</f>
        <v>不要</v>
      </c>
      <c r="F211" s="73" t="s">
        <v>51</v>
      </c>
      <c r="G211" s="45"/>
      <c r="H211" s="45"/>
      <c r="I211" s="28"/>
      <c r="J211" s="29"/>
      <c r="K211" s="30"/>
      <c r="L211" s="80"/>
      <c r="M211" s="4"/>
      <c r="N211" s="4"/>
      <c r="O211" s="4"/>
      <c r="P211" s="4"/>
      <c r="Q211" s="4"/>
      <c r="U211" s="4"/>
      <c r="AK211" s="75"/>
      <c r="AM211" s="75"/>
      <c r="AN211" s="75"/>
      <c r="AO211" s="76"/>
      <c r="AP211" s="76"/>
      <c r="AQ211" s="76"/>
      <c r="AR211" s="76"/>
    </row>
    <row r="212" hidden="1" outlineLevel="1">
      <c r="A212" s="24" t="s">
        <v>17</v>
      </c>
      <c r="B212" s="25" t="s">
        <v>18</v>
      </c>
      <c r="C212" s="45" t="s">
        <v>119</v>
      </c>
      <c r="D212" s="45" t="s">
        <v>80</v>
      </c>
      <c r="E212" s="84" t="str">
        <f>E210</f>
        <v>必須</v>
      </c>
      <c r="F212" s="85" t="str">
        <f>$F$42</f>
        <v>14文字以内で設定ができます
画面に表示されるのは選択肢1と5のみです</v>
      </c>
      <c r="G212" s="45"/>
      <c r="H212" s="45"/>
      <c r="I212" s="86"/>
      <c r="J212" s="29"/>
      <c r="K212" s="30">
        <f>LEN(H212)</f>
        <v>0</v>
      </c>
      <c r="L212" s="80">
        <v>14.0</v>
      </c>
      <c r="M212" s="4"/>
      <c r="N212" s="4"/>
      <c r="O212" s="4"/>
      <c r="P212" s="4"/>
      <c r="Q212" s="4"/>
      <c r="U212" s="4"/>
      <c r="AK212" s="75">
        <f>AK210+1</f>
        <v>132</v>
      </c>
      <c r="AM212" s="75">
        <f>AM210</f>
        <v>130</v>
      </c>
      <c r="AN212" s="75">
        <f>AN210+1</f>
        <v>2</v>
      </c>
      <c r="AO212" s="76" t="str">
        <f>H212</f>
        <v/>
      </c>
      <c r="AP212" s="76" t="str">
        <f>H213</f>
        <v/>
      </c>
      <c r="AQ212" s="76">
        <f>IFERROR(I212*10,I212)</f>
        <v>0</v>
      </c>
      <c r="AR212" s="76"/>
    </row>
    <row r="213" hidden="1" outlineLevel="1">
      <c r="A213" s="24" t="s">
        <v>17</v>
      </c>
      <c r="B213" s="25"/>
      <c r="C213" s="24" t="s">
        <v>113</v>
      </c>
      <c r="D213" s="45"/>
      <c r="E213" s="84" t="str">
        <f>IF($B208="する","必須","不要")</f>
        <v>不要</v>
      </c>
      <c r="F213" s="85" t="str">
        <f>F211</f>
        <v>フォーマット：PNGまたはJPG
ファイル容量上限：2MB
ファイル名：半角英数字のみ</v>
      </c>
      <c r="G213" s="45"/>
      <c r="H213" s="45"/>
      <c r="I213" s="28"/>
      <c r="J213" s="29"/>
      <c r="K213" s="30"/>
      <c r="L213" s="80"/>
      <c r="M213" s="4"/>
      <c r="N213" s="4"/>
      <c r="O213" s="4"/>
      <c r="P213" s="4"/>
      <c r="Q213" s="4"/>
      <c r="U213" s="4"/>
      <c r="AK213" s="75"/>
      <c r="AM213" s="75"/>
      <c r="AN213" s="75"/>
      <c r="AO213" s="76"/>
      <c r="AP213" s="76"/>
      <c r="AQ213" s="76"/>
      <c r="AR213" s="76"/>
    </row>
    <row r="214" hidden="1" outlineLevel="1">
      <c r="A214" s="24" t="s">
        <v>17</v>
      </c>
      <c r="B214" s="25" t="s">
        <v>18</v>
      </c>
      <c r="C214" s="45" t="s">
        <v>120</v>
      </c>
      <c r="D214" s="45" t="s">
        <v>80</v>
      </c>
      <c r="E214" s="84" t="str">
        <f>if(B209&lt;=2,"不要","必須")</f>
        <v>不要</v>
      </c>
      <c r="F214" s="85" t="str">
        <f>$F$42</f>
        <v>14文字以内で設定ができます
画面に表示されるのは選択肢1と5のみです</v>
      </c>
      <c r="G214" s="45"/>
      <c r="H214" s="45"/>
      <c r="I214" s="86"/>
      <c r="J214" s="29"/>
      <c r="K214" s="30">
        <f>LEN(H214)</f>
        <v>0</v>
      </c>
      <c r="L214" s="80">
        <v>14.0</v>
      </c>
      <c r="M214" s="4"/>
      <c r="N214" s="4"/>
      <c r="O214" s="4"/>
      <c r="P214" s="4"/>
      <c r="Q214" s="4"/>
      <c r="U214" s="4"/>
      <c r="AK214" s="75">
        <f>AK212+1</f>
        <v>133</v>
      </c>
      <c r="AM214" s="75">
        <f>AM212</f>
        <v>130</v>
      </c>
      <c r="AN214" s="75">
        <f>AN212+1</f>
        <v>3</v>
      </c>
      <c r="AO214" s="76" t="str">
        <f>H214</f>
        <v/>
      </c>
      <c r="AP214" s="76" t="str">
        <f>H215</f>
        <v/>
      </c>
      <c r="AQ214" s="76">
        <f>IFERROR(I214*10,I214)</f>
        <v>0</v>
      </c>
      <c r="AR214" s="76"/>
    </row>
    <row r="215" hidden="1" outlineLevel="1">
      <c r="A215" s="24" t="s">
        <v>17</v>
      </c>
      <c r="B215" s="25"/>
      <c r="C215" s="24" t="s">
        <v>113</v>
      </c>
      <c r="D215" s="45"/>
      <c r="E215" s="84" t="str">
        <f>IF($B208="する","必須","不要")</f>
        <v>不要</v>
      </c>
      <c r="F215" s="85" t="str">
        <f>F213</f>
        <v>フォーマット：PNGまたはJPG
ファイル容量上限：2MB
ファイル名：半角英数字のみ</v>
      </c>
      <c r="G215" s="45"/>
      <c r="H215" s="45"/>
      <c r="I215" s="28"/>
      <c r="J215" s="29"/>
      <c r="K215" s="30"/>
      <c r="L215" s="80"/>
      <c r="M215" s="4"/>
      <c r="N215" s="4"/>
      <c r="O215" s="4"/>
      <c r="P215" s="4"/>
      <c r="Q215" s="4"/>
      <c r="U215" s="4"/>
      <c r="AK215" s="75"/>
      <c r="AM215" s="75"/>
      <c r="AN215" s="75"/>
      <c r="AO215" s="76"/>
      <c r="AP215" s="76"/>
      <c r="AQ215" s="76"/>
      <c r="AR215" s="76"/>
    </row>
    <row r="216" hidden="1" outlineLevel="1">
      <c r="A216" s="24" t="s">
        <v>17</v>
      </c>
      <c r="B216" s="25" t="s">
        <v>18</v>
      </c>
      <c r="C216" s="45" t="s">
        <v>121</v>
      </c>
      <c r="D216" s="45" t="s">
        <v>80</v>
      </c>
      <c r="E216" s="84" t="str">
        <f>if(B209&lt;=3,"不要","必須")</f>
        <v>不要</v>
      </c>
      <c r="F216" s="85" t="str">
        <f>$F$42</f>
        <v>14文字以内で設定ができます
画面に表示されるのは選択肢1と5のみです</v>
      </c>
      <c r="G216" s="45"/>
      <c r="H216" s="45"/>
      <c r="I216" s="86"/>
      <c r="J216" s="29"/>
      <c r="K216" s="30">
        <f>LEN(H216)</f>
        <v>0</v>
      </c>
      <c r="L216" s="80">
        <v>14.0</v>
      </c>
      <c r="M216" s="4"/>
      <c r="N216" s="4"/>
      <c r="O216" s="4"/>
      <c r="P216" s="4"/>
      <c r="Q216" s="4"/>
      <c r="U216" s="4"/>
      <c r="AK216" s="75">
        <f>AK214+1</f>
        <v>134</v>
      </c>
      <c r="AM216" s="75">
        <f>AM214</f>
        <v>130</v>
      </c>
      <c r="AN216" s="75">
        <f>AN214+1</f>
        <v>4</v>
      </c>
      <c r="AO216" s="76" t="str">
        <f>H216</f>
        <v/>
      </c>
      <c r="AP216" s="76" t="str">
        <f>H217</f>
        <v/>
      </c>
      <c r="AQ216" s="76">
        <f>IFERROR(I216*10,I216)</f>
        <v>0</v>
      </c>
      <c r="AR216" s="76"/>
    </row>
    <row r="217" hidden="1" outlineLevel="1">
      <c r="A217" s="24" t="s">
        <v>17</v>
      </c>
      <c r="B217" s="25"/>
      <c r="C217" s="24" t="s">
        <v>113</v>
      </c>
      <c r="D217" s="45"/>
      <c r="E217" s="84" t="str">
        <f>IF($B208="する","必須","不要")</f>
        <v>不要</v>
      </c>
      <c r="F217" s="85" t="str">
        <f>F215</f>
        <v>フォーマット：PNGまたはJPG
ファイル容量上限：2MB
ファイル名：半角英数字のみ</v>
      </c>
      <c r="G217" s="45"/>
      <c r="H217" s="45"/>
      <c r="I217" s="28"/>
      <c r="J217" s="29"/>
      <c r="K217" s="30"/>
      <c r="L217" s="80"/>
      <c r="M217" s="4"/>
      <c r="N217" s="4"/>
      <c r="O217" s="4"/>
      <c r="P217" s="4"/>
      <c r="Q217" s="4"/>
      <c r="U217" s="4"/>
      <c r="AK217" s="75"/>
      <c r="AM217" s="75"/>
      <c r="AN217" s="75"/>
      <c r="AO217" s="76"/>
      <c r="AP217" s="76"/>
      <c r="AQ217" s="76"/>
      <c r="AR217" s="76"/>
    </row>
    <row r="218" hidden="1" outlineLevel="1">
      <c r="A218" s="24" t="s">
        <v>17</v>
      </c>
      <c r="B218" s="25" t="s">
        <v>18</v>
      </c>
      <c r="C218" s="45" t="s">
        <v>122</v>
      </c>
      <c r="D218" s="45" t="s">
        <v>80</v>
      </c>
      <c r="E218" s="84" t="str">
        <f>if(B209&lt;=4,"不要","必須")</f>
        <v>不要</v>
      </c>
      <c r="F218" s="85" t="str">
        <f>$F$42</f>
        <v>14文字以内で設定ができます
画面に表示されるのは選択肢1と5のみです</v>
      </c>
      <c r="G218" s="45"/>
      <c r="H218" s="45"/>
      <c r="I218" s="86"/>
      <c r="J218" s="29"/>
      <c r="K218" s="30">
        <f>LEN(H218)</f>
        <v>0</v>
      </c>
      <c r="L218" s="80">
        <v>14.0</v>
      </c>
      <c r="M218" s="4"/>
      <c r="N218" s="4"/>
      <c r="O218" s="4"/>
      <c r="P218" s="4"/>
      <c r="Q218" s="4"/>
      <c r="U218" s="4"/>
      <c r="AK218" s="75">
        <f>AK216+1</f>
        <v>135</v>
      </c>
      <c r="AM218" s="75">
        <f>AM216</f>
        <v>130</v>
      </c>
      <c r="AN218" s="75">
        <f>AN216+1</f>
        <v>5</v>
      </c>
      <c r="AO218" s="76" t="str">
        <f>H218</f>
        <v/>
      </c>
      <c r="AP218" s="76" t="str">
        <f>H219</f>
        <v/>
      </c>
      <c r="AQ218" s="76">
        <f>IFERROR(I218*10,I218)</f>
        <v>0</v>
      </c>
      <c r="AR218" s="76"/>
    </row>
    <row r="219" hidden="1" outlineLevel="1">
      <c r="A219" s="24" t="s">
        <v>17</v>
      </c>
      <c r="B219" s="25"/>
      <c r="C219" s="24" t="s">
        <v>113</v>
      </c>
      <c r="D219" s="45"/>
      <c r="E219" s="84" t="str">
        <f>IF($B208="する","必須","不要")</f>
        <v>不要</v>
      </c>
      <c r="F219" s="85" t="str">
        <f>F217</f>
        <v>フォーマット：PNGまたはJPG
ファイル容量上限：2MB
ファイル名：半角英数字のみ</v>
      </c>
      <c r="G219" s="45"/>
      <c r="H219" s="45"/>
      <c r="I219" s="28"/>
      <c r="J219" s="29"/>
      <c r="K219" s="30"/>
      <c r="L219" s="80"/>
      <c r="M219" s="4"/>
      <c r="N219" s="4"/>
      <c r="O219" s="4"/>
      <c r="P219" s="4"/>
      <c r="Q219" s="4"/>
      <c r="U219" s="4"/>
      <c r="AK219" s="36"/>
      <c r="AM219" s="36"/>
      <c r="AN219" s="36"/>
    </row>
    <row r="220" collapsed="1">
      <c r="A220" s="24" t="str">
        <f>IF(COUNTIF(A221:A232, "*未完了*"),"未完了", "済")</f>
        <v>未完了</v>
      </c>
      <c r="B220" s="25" t="s">
        <v>18</v>
      </c>
      <c r="C220" s="74" t="str">
        <f>"■設問-"&amp;O220&amp;"問目"</f>
        <v>■設問-14問目</v>
      </c>
      <c r="D220" s="44"/>
      <c r="E220" s="46" t="str">
        <f>IF($B$32&gt;=$O220,"必須","不要")</f>
        <v>必須</v>
      </c>
      <c r="F220" s="44"/>
      <c r="G220" s="44"/>
      <c r="H220" s="44"/>
      <c r="K220" s="4"/>
      <c r="L220" s="4"/>
      <c r="M220" s="4"/>
      <c r="N220" s="4"/>
      <c r="O220" s="9">
        <f>O206+1</f>
        <v>14</v>
      </c>
      <c r="P220" s="4"/>
      <c r="Q220" s="4"/>
      <c r="R220" s="36"/>
      <c r="U220" s="4"/>
      <c r="AA220" s="75">
        <f>AA206+10</f>
        <v>140</v>
      </c>
      <c r="AB220" s="76"/>
      <c r="AC220" s="75">
        <v>1.0</v>
      </c>
      <c r="AD220" s="76"/>
      <c r="AE220" s="76" t="str">
        <f>H221</f>
        <v/>
      </c>
      <c r="AF220" s="37" t="str">
        <f>AF206</f>
        <v/>
      </c>
      <c r="AG220" s="76" t="str">
        <f>H222</f>
        <v/>
      </c>
      <c r="AH220" s="37">
        <f>AH206</f>
        <v>2</v>
      </c>
    </row>
    <row r="221" hidden="1" outlineLevel="1">
      <c r="A221" s="24" t="s">
        <v>17</v>
      </c>
      <c r="B221" s="25" t="s">
        <v>18</v>
      </c>
      <c r="C221" s="71" t="s">
        <v>111</v>
      </c>
      <c r="D221" s="71" t="s">
        <v>80</v>
      </c>
      <c r="E221" s="77" t="str">
        <f>E220</f>
        <v>必須</v>
      </c>
      <c r="F221" s="78" t="s">
        <v>112</v>
      </c>
      <c r="G221" s="79"/>
      <c r="H221" s="27"/>
      <c r="I221" s="28"/>
      <c r="J221" s="29"/>
      <c r="K221" s="30">
        <f>LEN(H221)</f>
        <v>0</v>
      </c>
      <c r="L221" s="80">
        <v>50.0</v>
      </c>
      <c r="M221" s="4"/>
      <c r="N221" s="4"/>
      <c r="O221" s="4"/>
      <c r="P221" s="4"/>
      <c r="Q221" s="4"/>
      <c r="R221" s="36"/>
      <c r="U221" s="4"/>
    </row>
    <row r="222" hidden="1" outlineLevel="1">
      <c r="A222" s="24" t="s">
        <v>17</v>
      </c>
      <c r="B222" s="24" t="s">
        <v>53</v>
      </c>
      <c r="C222" s="24" t="s">
        <v>113</v>
      </c>
      <c r="D222" s="71" t="s">
        <v>80</v>
      </c>
      <c r="E222" s="25" t="str">
        <f>IF($B222="する","必須","不要")</f>
        <v>不要</v>
      </c>
      <c r="F222" s="41" t="s">
        <v>114</v>
      </c>
      <c r="G222" s="42"/>
      <c r="H222" s="40"/>
      <c r="J222" s="29"/>
      <c r="K222" s="30"/>
      <c r="L222" s="80"/>
      <c r="M222" s="4"/>
      <c r="N222" s="4"/>
      <c r="O222" s="4"/>
      <c r="P222" s="4"/>
      <c r="Q222" s="4"/>
      <c r="U222" s="4"/>
      <c r="AK222" s="36"/>
      <c r="AM222" s="36"/>
      <c r="AN222" s="36"/>
    </row>
    <row r="223" hidden="1" outlineLevel="1">
      <c r="A223" s="24" t="s">
        <v>17</v>
      </c>
      <c r="B223" s="25">
        <v>2.0</v>
      </c>
      <c r="C223" s="71" t="s">
        <v>115</v>
      </c>
      <c r="D223" s="71"/>
      <c r="E223" s="77" t="str">
        <f t="shared" ref="E223:E225" si="20">E220</f>
        <v>必須</v>
      </c>
      <c r="F223" s="81"/>
      <c r="G223" s="71"/>
      <c r="H223" s="38"/>
      <c r="I223" s="82" t="s">
        <v>116</v>
      </c>
      <c r="K223" s="4"/>
      <c r="L223" s="4"/>
      <c r="M223" s="4"/>
      <c r="N223" s="4"/>
      <c r="O223" s="4"/>
      <c r="P223" s="4"/>
      <c r="Q223" s="4"/>
      <c r="U223" s="4"/>
    </row>
    <row r="224" hidden="1" outlineLevel="1">
      <c r="A224" s="24" t="s">
        <v>17</v>
      </c>
      <c r="B224" s="25" t="s">
        <v>18</v>
      </c>
      <c r="C224" s="71" t="s">
        <v>117</v>
      </c>
      <c r="D224" s="71" t="s">
        <v>80</v>
      </c>
      <c r="E224" s="83" t="str">
        <f t="shared" si="20"/>
        <v>必須</v>
      </c>
      <c r="F224" s="81" t="s">
        <v>118</v>
      </c>
      <c r="G224" s="71"/>
      <c r="H224" s="27"/>
      <c r="I224" s="86"/>
      <c r="J224" s="29"/>
      <c r="K224" s="30">
        <f>LEN(H224)</f>
        <v>0</v>
      </c>
      <c r="L224" s="80">
        <v>14.0</v>
      </c>
      <c r="M224" s="4"/>
      <c r="N224" s="4"/>
      <c r="O224" s="4"/>
      <c r="P224" s="4"/>
      <c r="Q224" s="4"/>
      <c r="U224" s="4"/>
      <c r="AK224" s="75">
        <f>AA220+1</f>
        <v>141</v>
      </c>
      <c r="AM224" s="75">
        <f>AK224-AN224</f>
        <v>140</v>
      </c>
      <c r="AN224" s="75">
        <v>1.0</v>
      </c>
      <c r="AO224" s="76" t="str">
        <f>H224</f>
        <v/>
      </c>
      <c r="AP224" s="76" t="str">
        <f>H225</f>
        <v/>
      </c>
      <c r="AQ224" s="76">
        <f>IFERROR(I224*10,I224)</f>
        <v>0</v>
      </c>
      <c r="AR224" s="76"/>
    </row>
    <row r="225" hidden="1" outlineLevel="1">
      <c r="A225" s="24" t="s">
        <v>17</v>
      </c>
      <c r="B225" s="25"/>
      <c r="C225" s="24" t="s">
        <v>113</v>
      </c>
      <c r="D225" s="45"/>
      <c r="E225" s="77" t="str">
        <f t="shared" si="20"/>
        <v>不要</v>
      </c>
      <c r="F225" s="73" t="s">
        <v>51</v>
      </c>
      <c r="G225" s="45"/>
      <c r="H225" s="45"/>
      <c r="I225" s="28"/>
      <c r="J225" s="29"/>
      <c r="K225" s="30"/>
      <c r="L225" s="80"/>
      <c r="M225" s="4"/>
      <c r="N225" s="4"/>
      <c r="O225" s="4"/>
      <c r="P225" s="4"/>
      <c r="Q225" s="4"/>
      <c r="U225" s="4"/>
      <c r="AK225" s="75"/>
      <c r="AM225" s="75"/>
      <c r="AN225" s="75"/>
      <c r="AO225" s="76"/>
      <c r="AP225" s="76"/>
      <c r="AQ225" s="76"/>
      <c r="AR225" s="76"/>
    </row>
    <row r="226" hidden="1" outlineLevel="1">
      <c r="A226" s="24" t="s">
        <v>17</v>
      </c>
      <c r="B226" s="25" t="s">
        <v>18</v>
      </c>
      <c r="C226" s="45" t="s">
        <v>119</v>
      </c>
      <c r="D226" s="45" t="s">
        <v>80</v>
      </c>
      <c r="E226" s="84" t="str">
        <f>E224</f>
        <v>必須</v>
      </c>
      <c r="F226" s="85" t="str">
        <f>$F$42</f>
        <v>14文字以内で設定ができます
画面に表示されるのは選択肢1と5のみです</v>
      </c>
      <c r="G226" s="45"/>
      <c r="H226" s="45"/>
      <c r="I226" s="86"/>
      <c r="J226" s="29"/>
      <c r="K226" s="30">
        <f>LEN(H226)</f>
        <v>0</v>
      </c>
      <c r="L226" s="80">
        <v>14.0</v>
      </c>
      <c r="M226" s="4"/>
      <c r="N226" s="4"/>
      <c r="O226" s="4"/>
      <c r="P226" s="4"/>
      <c r="Q226" s="4"/>
      <c r="U226" s="4"/>
      <c r="AK226" s="75">
        <f>AK224+1</f>
        <v>142</v>
      </c>
      <c r="AM226" s="75">
        <f>AM224</f>
        <v>140</v>
      </c>
      <c r="AN226" s="75">
        <f>AN224+1</f>
        <v>2</v>
      </c>
      <c r="AO226" s="76" t="str">
        <f>H226</f>
        <v/>
      </c>
      <c r="AP226" s="76" t="str">
        <f>H227</f>
        <v/>
      </c>
      <c r="AQ226" s="76">
        <f>IFERROR(I226*10,I226)</f>
        <v>0</v>
      </c>
      <c r="AR226" s="76"/>
    </row>
    <row r="227" hidden="1" outlineLevel="1">
      <c r="A227" s="24" t="s">
        <v>17</v>
      </c>
      <c r="B227" s="25"/>
      <c r="C227" s="24" t="s">
        <v>113</v>
      </c>
      <c r="D227" s="45"/>
      <c r="E227" s="84" t="str">
        <f>IF($B222="する","必須","不要")</f>
        <v>不要</v>
      </c>
      <c r="F227" s="85" t="str">
        <f>F225</f>
        <v>フォーマット：PNGまたはJPG
ファイル容量上限：2MB
ファイル名：半角英数字のみ</v>
      </c>
      <c r="G227" s="45"/>
      <c r="H227" s="45"/>
      <c r="I227" s="28"/>
      <c r="J227" s="29"/>
      <c r="K227" s="30"/>
      <c r="L227" s="80"/>
      <c r="M227" s="4"/>
      <c r="N227" s="4"/>
      <c r="O227" s="4"/>
      <c r="P227" s="4"/>
      <c r="Q227" s="4"/>
      <c r="U227" s="4"/>
      <c r="AK227" s="75"/>
      <c r="AM227" s="75"/>
      <c r="AN227" s="75"/>
      <c r="AO227" s="76"/>
      <c r="AP227" s="76"/>
      <c r="AQ227" s="76"/>
      <c r="AR227" s="76"/>
    </row>
    <row r="228" hidden="1" outlineLevel="1">
      <c r="A228" s="24" t="s">
        <v>17</v>
      </c>
      <c r="B228" s="25" t="s">
        <v>18</v>
      </c>
      <c r="C228" s="45" t="s">
        <v>120</v>
      </c>
      <c r="D228" s="45" t="s">
        <v>80</v>
      </c>
      <c r="E228" s="84" t="str">
        <f>if(B223&lt;=2,"不要","必須")</f>
        <v>不要</v>
      </c>
      <c r="F228" s="85" t="str">
        <f>$F$42</f>
        <v>14文字以内で設定ができます
画面に表示されるのは選択肢1と5のみです</v>
      </c>
      <c r="G228" s="45"/>
      <c r="H228" s="45"/>
      <c r="I228" s="86"/>
      <c r="J228" s="29"/>
      <c r="K228" s="30">
        <f>LEN(H228)</f>
        <v>0</v>
      </c>
      <c r="L228" s="80">
        <v>14.0</v>
      </c>
      <c r="M228" s="4"/>
      <c r="N228" s="4"/>
      <c r="O228" s="4"/>
      <c r="P228" s="4"/>
      <c r="Q228" s="4"/>
      <c r="U228" s="4"/>
      <c r="AK228" s="75">
        <f>AK226+1</f>
        <v>143</v>
      </c>
      <c r="AM228" s="75">
        <f>AM226</f>
        <v>140</v>
      </c>
      <c r="AN228" s="75">
        <f>AN226+1</f>
        <v>3</v>
      </c>
      <c r="AO228" s="76" t="str">
        <f>H228</f>
        <v/>
      </c>
      <c r="AP228" s="76" t="str">
        <f>H229</f>
        <v/>
      </c>
      <c r="AQ228" s="76">
        <f>IFERROR(I228*10,I228)</f>
        <v>0</v>
      </c>
      <c r="AR228" s="76"/>
    </row>
    <row r="229" hidden="1" outlineLevel="1">
      <c r="A229" s="24" t="s">
        <v>17</v>
      </c>
      <c r="B229" s="25"/>
      <c r="C229" s="24" t="s">
        <v>113</v>
      </c>
      <c r="D229" s="45"/>
      <c r="E229" s="84" t="str">
        <f>IF($B222="する","必須","不要")</f>
        <v>不要</v>
      </c>
      <c r="F229" s="85" t="str">
        <f>F227</f>
        <v>フォーマット：PNGまたはJPG
ファイル容量上限：2MB
ファイル名：半角英数字のみ</v>
      </c>
      <c r="G229" s="45"/>
      <c r="H229" s="45"/>
      <c r="I229" s="28"/>
      <c r="J229" s="29"/>
      <c r="K229" s="30"/>
      <c r="L229" s="80"/>
      <c r="M229" s="4"/>
      <c r="N229" s="4"/>
      <c r="O229" s="4"/>
      <c r="P229" s="4"/>
      <c r="Q229" s="4"/>
      <c r="U229" s="4"/>
      <c r="AK229" s="75"/>
      <c r="AM229" s="75"/>
      <c r="AN229" s="75"/>
      <c r="AO229" s="76"/>
      <c r="AP229" s="76"/>
      <c r="AQ229" s="76"/>
      <c r="AR229" s="76"/>
    </row>
    <row r="230" hidden="1" outlineLevel="1">
      <c r="A230" s="24" t="s">
        <v>17</v>
      </c>
      <c r="B230" s="25" t="s">
        <v>18</v>
      </c>
      <c r="C230" s="45" t="s">
        <v>121</v>
      </c>
      <c r="D230" s="45" t="s">
        <v>80</v>
      </c>
      <c r="E230" s="84" t="str">
        <f>if(B223&lt;=3,"不要","必須")</f>
        <v>不要</v>
      </c>
      <c r="F230" s="85" t="str">
        <f>$F$42</f>
        <v>14文字以内で設定ができます
画面に表示されるのは選択肢1と5のみです</v>
      </c>
      <c r="G230" s="45"/>
      <c r="H230" s="45"/>
      <c r="I230" s="86"/>
      <c r="J230" s="29"/>
      <c r="K230" s="30">
        <f>LEN(H230)</f>
        <v>0</v>
      </c>
      <c r="L230" s="80">
        <v>14.0</v>
      </c>
      <c r="M230" s="4"/>
      <c r="N230" s="4"/>
      <c r="O230" s="4"/>
      <c r="P230" s="4"/>
      <c r="Q230" s="4"/>
      <c r="U230" s="4"/>
      <c r="AK230" s="75">
        <f>AK228+1</f>
        <v>144</v>
      </c>
      <c r="AM230" s="75">
        <f>AM228</f>
        <v>140</v>
      </c>
      <c r="AN230" s="75">
        <f>AN228+1</f>
        <v>4</v>
      </c>
      <c r="AO230" s="76" t="str">
        <f>H230</f>
        <v/>
      </c>
      <c r="AP230" s="76" t="str">
        <f>H231</f>
        <v/>
      </c>
      <c r="AQ230" s="76">
        <f>IFERROR(I230*10,I230)</f>
        <v>0</v>
      </c>
      <c r="AR230" s="76"/>
    </row>
    <row r="231" hidden="1" outlineLevel="1">
      <c r="A231" s="24" t="s">
        <v>17</v>
      </c>
      <c r="B231" s="25"/>
      <c r="C231" s="24" t="s">
        <v>113</v>
      </c>
      <c r="D231" s="45"/>
      <c r="E231" s="84" t="str">
        <f>IF($B222="する","必須","不要")</f>
        <v>不要</v>
      </c>
      <c r="F231" s="85" t="str">
        <f>F229</f>
        <v>フォーマット：PNGまたはJPG
ファイル容量上限：2MB
ファイル名：半角英数字のみ</v>
      </c>
      <c r="G231" s="45"/>
      <c r="H231" s="45"/>
      <c r="I231" s="28"/>
      <c r="J231" s="29"/>
      <c r="K231" s="30"/>
      <c r="L231" s="80"/>
      <c r="M231" s="4"/>
      <c r="N231" s="4"/>
      <c r="O231" s="4"/>
      <c r="P231" s="4"/>
      <c r="Q231" s="4"/>
      <c r="U231" s="4"/>
      <c r="AK231" s="75"/>
      <c r="AM231" s="75"/>
      <c r="AN231" s="75"/>
      <c r="AO231" s="76"/>
      <c r="AP231" s="76"/>
      <c r="AQ231" s="76"/>
      <c r="AR231" s="76"/>
    </row>
    <row r="232" hidden="1" outlineLevel="1">
      <c r="A232" s="24" t="s">
        <v>17</v>
      </c>
      <c r="B232" s="25" t="s">
        <v>18</v>
      </c>
      <c r="C232" s="45" t="s">
        <v>122</v>
      </c>
      <c r="D232" s="45" t="s">
        <v>80</v>
      </c>
      <c r="E232" s="84" t="str">
        <f>if(B223&lt;=4,"不要","必須")</f>
        <v>不要</v>
      </c>
      <c r="F232" s="85" t="str">
        <f>$F$42</f>
        <v>14文字以内で設定ができます
画面に表示されるのは選択肢1と5のみです</v>
      </c>
      <c r="G232" s="45"/>
      <c r="H232" s="45"/>
      <c r="I232" s="86"/>
      <c r="J232" s="29"/>
      <c r="K232" s="30">
        <f>LEN(H232)</f>
        <v>0</v>
      </c>
      <c r="L232" s="80">
        <v>14.0</v>
      </c>
      <c r="M232" s="4"/>
      <c r="N232" s="4"/>
      <c r="O232" s="4"/>
      <c r="P232" s="4"/>
      <c r="Q232" s="4"/>
      <c r="U232" s="4"/>
      <c r="AK232" s="75">
        <f>AK230+1</f>
        <v>145</v>
      </c>
      <c r="AM232" s="75">
        <f>AM230</f>
        <v>140</v>
      </c>
      <c r="AN232" s="75">
        <f>AN230+1</f>
        <v>5</v>
      </c>
      <c r="AO232" s="76" t="str">
        <f>H232</f>
        <v/>
      </c>
      <c r="AP232" s="76" t="str">
        <f>H233</f>
        <v/>
      </c>
      <c r="AQ232" s="76">
        <f>IFERROR(I232*10,I232)</f>
        <v>0</v>
      </c>
      <c r="AR232" s="76"/>
    </row>
    <row r="233" hidden="1" outlineLevel="1">
      <c r="A233" s="24" t="s">
        <v>17</v>
      </c>
      <c r="B233" s="25"/>
      <c r="C233" s="24" t="s">
        <v>113</v>
      </c>
      <c r="D233" s="45"/>
      <c r="E233" s="84" t="str">
        <f>IF($B222="する","必須","不要")</f>
        <v>不要</v>
      </c>
      <c r="F233" s="85" t="str">
        <f>F231</f>
        <v>フォーマット：PNGまたはJPG
ファイル容量上限：2MB
ファイル名：半角英数字のみ</v>
      </c>
      <c r="G233" s="45"/>
      <c r="H233" s="45"/>
      <c r="I233" s="28"/>
      <c r="J233" s="29"/>
      <c r="K233" s="30"/>
      <c r="L233" s="80"/>
      <c r="M233" s="4"/>
      <c r="N233" s="4"/>
      <c r="O233" s="4"/>
      <c r="P233" s="4"/>
      <c r="Q233" s="4"/>
      <c r="U233" s="4"/>
      <c r="AK233" s="36"/>
      <c r="AM233" s="36"/>
      <c r="AN233" s="36"/>
    </row>
    <row r="234" collapsed="1">
      <c r="A234" s="24" t="str">
        <f>IF(COUNTIF(A235:A246, "*未完了*"),"未完了", "済")</f>
        <v>未完了</v>
      </c>
      <c r="B234" s="25" t="s">
        <v>18</v>
      </c>
      <c r="C234" s="74" t="str">
        <f>"■設問-"&amp;O234&amp;"問目"</f>
        <v>■設問-15問目</v>
      </c>
      <c r="D234" s="44"/>
      <c r="E234" s="46" t="str">
        <f>IF($B$32&gt;=$O234,"必須","不要")</f>
        <v>必須</v>
      </c>
      <c r="F234" s="44"/>
      <c r="G234" s="44"/>
      <c r="H234" s="44"/>
      <c r="K234" s="4"/>
      <c r="L234" s="4"/>
      <c r="M234" s="4"/>
      <c r="N234" s="4"/>
      <c r="O234" s="9">
        <f>O220+1</f>
        <v>15</v>
      </c>
      <c r="P234" s="4"/>
      <c r="Q234" s="4"/>
      <c r="R234" s="36"/>
      <c r="U234" s="4"/>
      <c r="AA234" s="75">
        <f>AA220+10</f>
        <v>150</v>
      </c>
      <c r="AB234" s="76"/>
      <c r="AC234" s="75">
        <v>1.0</v>
      </c>
      <c r="AD234" s="76"/>
      <c r="AE234" s="76" t="str">
        <f>H235</f>
        <v/>
      </c>
      <c r="AF234" s="37" t="str">
        <f>AF220</f>
        <v/>
      </c>
      <c r="AG234" s="76" t="str">
        <f>H236</f>
        <v/>
      </c>
      <c r="AH234" s="37">
        <f>AH220</f>
        <v>2</v>
      </c>
    </row>
    <row r="235" hidden="1" outlineLevel="1">
      <c r="A235" s="24" t="s">
        <v>17</v>
      </c>
      <c r="B235" s="25" t="s">
        <v>18</v>
      </c>
      <c r="C235" s="71" t="s">
        <v>111</v>
      </c>
      <c r="D235" s="71" t="s">
        <v>80</v>
      </c>
      <c r="E235" s="77" t="str">
        <f>E234</f>
        <v>必須</v>
      </c>
      <c r="F235" s="78" t="s">
        <v>112</v>
      </c>
      <c r="G235" s="79"/>
      <c r="H235" s="27"/>
      <c r="I235" s="28"/>
      <c r="J235" s="29"/>
      <c r="K235" s="30">
        <f>LEN(H235)</f>
        <v>0</v>
      </c>
      <c r="L235" s="80">
        <v>50.0</v>
      </c>
      <c r="M235" s="4"/>
      <c r="N235" s="4"/>
      <c r="O235" s="4"/>
      <c r="P235" s="4"/>
      <c r="Q235" s="4"/>
      <c r="R235" s="36"/>
      <c r="U235" s="4"/>
    </row>
    <row r="236" hidden="1" outlineLevel="1">
      <c r="A236" s="24" t="s">
        <v>17</v>
      </c>
      <c r="B236" s="24" t="s">
        <v>53</v>
      </c>
      <c r="C236" s="24" t="s">
        <v>113</v>
      </c>
      <c r="D236" s="71" t="s">
        <v>80</v>
      </c>
      <c r="E236" s="25" t="str">
        <f>IF($B236="する","必須","不要")</f>
        <v>不要</v>
      </c>
      <c r="F236" s="41" t="s">
        <v>114</v>
      </c>
      <c r="G236" s="42"/>
      <c r="H236" s="40"/>
      <c r="J236" s="29"/>
      <c r="K236" s="30"/>
      <c r="L236" s="80"/>
      <c r="M236" s="4"/>
      <c r="N236" s="4"/>
      <c r="O236" s="4"/>
      <c r="P236" s="4"/>
      <c r="Q236" s="4"/>
      <c r="U236" s="4"/>
      <c r="AK236" s="36"/>
      <c r="AM236" s="36"/>
      <c r="AN236" s="36"/>
    </row>
    <row r="237" hidden="1" outlineLevel="1">
      <c r="A237" s="24" t="s">
        <v>17</v>
      </c>
      <c r="B237" s="25">
        <v>2.0</v>
      </c>
      <c r="C237" s="71" t="s">
        <v>115</v>
      </c>
      <c r="D237" s="71"/>
      <c r="E237" s="77" t="str">
        <f t="shared" ref="E237:E238" si="21">E234</f>
        <v>必須</v>
      </c>
      <c r="F237" s="81"/>
      <c r="G237" s="71"/>
      <c r="H237" s="38"/>
      <c r="I237" s="82" t="s">
        <v>116</v>
      </c>
      <c r="K237" s="4"/>
      <c r="L237" s="4"/>
      <c r="M237" s="4"/>
      <c r="N237" s="4"/>
      <c r="O237" s="4"/>
      <c r="P237" s="4"/>
      <c r="Q237" s="4"/>
      <c r="U237" s="4"/>
    </row>
    <row r="238" hidden="1" outlineLevel="1">
      <c r="A238" s="24" t="s">
        <v>17</v>
      </c>
      <c r="B238" s="25" t="s">
        <v>18</v>
      </c>
      <c r="C238" s="71" t="s">
        <v>117</v>
      </c>
      <c r="D238" s="71" t="s">
        <v>80</v>
      </c>
      <c r="E238" s="83" t="str">
        <f t="shared" si="21"/>
        <v>必須</v>
      </c>
      <c r="F238" s="81" t="s">
        <v>118</v>
      </c>
      <c r="G238" s="71"/>
      <c r="H238" s="27"/>
      <c r="I238" s="86"/>
      <c r="J238" s="29"/>
      <c r="K238" s="30">
        <f>LEN(H238)</f>
        <v>0</v>
      </c>
      <c r="L238" s="80">
        <v>14.0</v>
      </c>
      <c r="M238" s="4"/>
      <c r="N238" s="4"/>
      <c r="O238" s="4"/>
      <c r="P238" s="4"/>
      <c r="Q238" s="4"/>
      <c r="U238" s="4"/>
      <c r="AK238" s="75">
        <f>AA234+1</f>
        <v>151</v>
      </c>
      <c r="AM238" s="75">
        <f>AK238-AN238</f>
        <v>150</v>
      </c>
      <c r="AN238" s="75">
        <v>1.0</v>
      </c>
      <c r="AO238" s="76" t="str">
        <f>H238</f>
        <v/>
      </c>
      <c r="AP238" s="76" t="str">
        <f>H239</f>
        <v/>
      </c>
      <c r="AQ238" s="76">
        <f>IFERROR(I238*10,I238)</f>
        <v>0</v>
      </c>
      <c r="AR238" s="76"/>
    </row>
    <row r="239" hidden="1" outlineLevel="1">
      <c r="A239" s="24" t="s">
        <v>17</v>
      </c>
      <c r="B239" s="25"/>
      <c r="C239" s="24" t="s">
        <v>113</v>
      </c>
      <c r="D239" s="45"/>
      <c r="E239" s="84" t="str">
        <f>IF($B236="する","必須","不要")</f>
        <v>不要</v>
      </c>
      <c r="F239" s="73" t="s">
        <v>51</v>
      </c>
      <c r="G239" s="45"/>
      <c r="H239" s="45"/>
      <c r="I239" s="28"/>
      <c r="J239" s="29"/>
      <c r="K239" s="30"/>
      <c r="L239" s="80"/>
      <c r="M239" s="4"/>
      <c r="N239" s="4"/>
      <c r="O239" s="4"/>
      <c r="P239" s="4"/>
      <c r="Q239" s="4"/>
      <c r="U239" s="4"/>
      <c r="AK239" s="75"/>
      <c r="AM239" s="75"/>
      <c r="AN239" s="75"/>
      <c r="AO239" s="76"/>
      <c r="AP239" s="76"/>
      <c r="AQ239" s="76"/>
      <c r="AR239" s="76"/>
    </row>
    <row r="240" hidden="1" outlineLevel="1">
      <c r="A240" s="24" t="s">
        <v>17</v>
      </c>
      <c r="B240" s="25" t="s">
        <v>18</v>
      </c>
      <c r="C240" s="45" t="s">
        <v>119</v>
      </c>
      <c r="D240" s="45" t="s">
        <v>80</v>
      </c>
      <c r="E240" s="84" t="str">
        <f>E238</f>
        <v>必須</v>
      </c>
      <c r="F240" s="85" t="str">
        <f>$F$42</f>
        <v>14文字以内で設定ができます
画面に表示されるのは選択肢1と5のみです</v>
      </c>
      <c r="G240" s="45"/>
      <c r="H240" s="45"/>
      <c r="I240" s="86"/>
      <c r="J240" s="29"/>
      <c r="K240" s="30">
        <f>LEN(H240)</f>
        <v>0</v>
      </c>
      <c r="L240" s="80">
        <v>14.0</v>
      </c>
      <c r="M240" s="4"/>
      <c r="N240" s="4"/>
      <c r="O240" s="4"/>
      <c r="P240" s="4"/>
      <c r="Q240" s="4"/>
      <c r="U240" s="4"/>
      <c r="AK240" s="75">
        <f>AK238+1</f>
        <v>152</v>
      </c>
      <c r="AM240" s="75">
        <f>AM238</f>
        <v>150</v>
      </c>
      <c r="AN240" s="75">
        <f>AN238+1</f>
        <v>2</v>
      </c>
      <c r="AO240" s="76" t="str">
        <f>H240</f>
        <v/>
      </c>
      <c r="AP240" s="76" t="str">
        <f>H241</f>
        <v/>
      </c>
      <c r="AQ240" s="76">
        <f>IFERROR(I240*10,I240)</f>
        <v>0</v>
      </c>
      <c r="AR240" s="76"/>
    </row>
    <row r="241" hidden="1" outlineLevel="1">
      <c r="A241" s="24" t="s">
        <v>17</v>
      </c>
      <c r="B241" s="25"/>
      <c r="C241" s="24" t="s">
        <v>113</v>
      </c>
      <c r="D241" s="45"/>
      <c r="E241" s="84" t="str">
        <f>IF($B236="する","必須","不要")</f>
        <v>不要</v>
      </c>
      <c r="F241" s="85" t="str">
        <f>F239</f>
        <v>フォーマット：PNGまたはJPG
ファイル容量上限：2MB
ファイル名：半角英数字のみ</v>
      </c>
      <c r="G241" s="45"/>
      <c r="H241" s="45"/>
      <c r="I241" s="28"/>
      <c r="J241" s="29"/>
      <c r="K241" s="30"/>
      <c r="L241" s="80"/>
      <c r="M241" s="4"/>
      <c r="N241" s="4"/>
      <c r="O241" s="4"/>
      <c r="P241" s="4"/>
      <c r="Q241" s="4"/>
      <c r="U241" s="4"/>
      <c r="AK241" s="75"/>
      <c r="AM241" s="75"/>
      <c r="AN241" s="75"/>
      <c r="AO241" s="76"/>
      <c r="AP241" s="76"/>
      <c r="AQ241" s="76"/>
      <c r="AR241" s="76"/>
    </row>
    <row r="242" hidden="1" outlineLevel="1">
      <c r="A242" s="24" t="s">
        <v>17</v>
      </c>
      <c r="B242" s="25" t="s">
        <v>18</v>
      </c>
      <c r="C242" s="45" t="s">
        <v>120</v>
      </c>
      <c r="D242" s="45" t="s">
        <v>80</v>
      </c>
      <c r="E242" s="84" t="str">
        <f>if(B237&lt;=2,"不要","必須")</f>
        <v>不要</v>
      </c>
      <c r="F242" s="85" t="str">
        <f>$F$42</f>
        <v>14文字以内で設定ができます
画面に表示されるのは選択肢1と5のみです</v>
      </c>
      <c r="G242" s="45"/>
      <c r="H242" s="45"/>
      <c r="I242" s="86"/>
      <c r="J242" s="29"/>
      <c r="K242" s="30">
        <f>LEN(H242)</f>
        <v>0</v>
      </c>
      <c r="L242" s="80">
        <v>14.0</v>
      </c>
      <c r="M242" s="4"/>
      <c r="N242" s="4"/>
      <c r="O242" s="4"/>
      <c r="P242" s="4"/>
      <c r="Q242" s="4"/>
      <c r="U242" s="4"/>
      <c r="AK242" s="75">
        <f>AK240+1</f>
        <v>153</v>
      </c>
      <c r="AM242" s="75">
        <f>AM240</f>
        <v>150</v>
      </c>
      <c r="AN242" s="75">
        <f>AN240+1</f>
        <v>3</v>
      </c>
      <c r="AO242" s="76" t="str">
        <f>H242</f>
        <v/>
      </c>
      <c r="AP242" s="76" t="str">
        <f>H243</f>
        <v/>
      </c>
      <c r="AQ242" s="76">
        <f>IFERROR(I242*10,I242)</f>
        <v>0</v>
      </c>
      <c r="AR242" s="76"/>
    </row>
    <row r="243" hidden="1" outlineLevel="1">
      <c r="A243" s="24" t="s">
        <v>17</v>
      </c>
      <c r="B243" s="25"/>
      <c r="C243" s="24" t="s">
        <v>113</v>
      </c>
      <c r="D243" s="45"/>
      <c r="E243" s="84" t="str">
        <f>IF($B236="する","必須","不要")</f>
        <v>不要</v>
      </c>
      <c r="F243" s="85" t="str">
        <f>F241</f>
        <v>フォーマット：PNGまたはJPG
ファイル容量上限：2MB
ファイル名：半角英数字のみ</v>
      </c>
      <c r="G243" s="45"/>
      <c r="H243" s="45"/>
      <c r="I243" s="28"/>
      <c r="J243" s="29"/>
      <c r="K243" s="30"/>
      <c r="L243" s="80"/>
      <c r="M243" s="4"/>
      <c r="N243" s="4"/>
      <c r="O243" s="4"/>
      <c r="P243" s="4"/>
      <c r="Q243" s="4"/>
      <c r="U243" s="4"/>
      <c r="AK243" s="75"/>
      <c r="AM243" s="75"/>
      <c r="AN243" s="75"/>
      <c r="AO243" s="76"/>
      <c r="AP243" s="76"/>
      <c r="AQ243" s="76"/>
      <c r="AR243" s="76"/>
    </row>
    <row r="244" hidden="1" outlineLevel="1">
      <c r="A244" s="24" t="s">
        <v>17</v>
      </c>
      <c r="B244" s="25" t="s">
        <v>18</v>
      </c>
      <c r="C244" s="45" t="s">
        <v>121</v>
      </c>
      <c r="D244" s="45" t="s">
        <v>80</v>
      </c>
      <c r="E244" s="84" t="str">
        <f>if(B237&lt;=3,"不要","必須")</f>
        <v>不要</v>
      </c>
      <c r="F244" s="85" t="str">
        <f>$F$42</f>
        <v>14文字以内で設定ができます
画面に表示されるのは選択肢1と5のみです</v>
      </c>
      <c r="G244" s="45"/>
      <c r="H244" s="45"/>
      <c r="I244" s="86"/>
      <c r="J244" s="29"/>
      <c r="K244" s="30">
        <f>LEN(H244)</f>
        <v>0</v>
      </c>
      <c r="L244" s="80">
        <v>14.0</v>
      </c>
      <c r="M244" s="4"/>
      <c r="N244" s="4"/>
      <c r="O244" s="4"/>
      <c r="P244" s="4"/>
      <c r="Q244" s="4"/>
      <c r="U244" s="4"/>
      <c r="AK244" s="75">
        <f>AK242+1</f>
        <v>154</v>
      </c>
      <c r="AM244" s="75">
        <f>AM242</f>
        <v>150</v>
      </c>
      <c r="AN244" s="75">
        <f>AN242+1</f>
        <v>4</v>
      </c>
      <c r="AO244" s="76" t="str">
        <f>H244</f>
        <v/>
      </c>
      <c r="AP244" s="76" t="str">
        <f>H245</f>
        <v/>
      </c>
      <c r="AQ244" s="76">
        <f>IFERROR(I244*10,I244)</f>
        <v>0</v>
      </c>
      <c r="AR244" s="76"/>
    </row>
    <row r="245" hidden="1" outlineLevel="1">
      <c r="A245" s="24" t="s">
        <v>17</v>
      </c>
      <c r="B245" s="25"/>
      <c r="C245" s="24" t="s">
        <v>113</v>
      </c>
      <c r="D245" s="45"/>
      <c r="E245" s="84" t="str">
        <f>IF($B236="する","必須","不要")</f>
        <v>不要</v>
      </c>
      <c r="F245" s="85" t="str">
        <f>F243</f>
        <v>フォーマット：PNGまたはJPG
ファイル容量上限：2MB
ファイル名：半角英数字のみ</v>
      </c>
      <c r="G245" s="45"/>
      <c r="H245" s="45"/>
      <c r="I245" s="28"/>
      <c r="J245" s="29"/>
      <c r="K245" s="30"/>
      <c r="L245" s="80"/>
      <c r="M245" s="4"/>
      <c r="N245" s="4"/>
      <c r="O245" s="4"/>
      <c r="P245" s="4"/>
      <c r="Q245" s="4"/>
      <c r="U245" s="4"/>
      <c r="AK245" s="75"/>
      <c r="AM245" s="75"/>
      <c r="AN245" s="75"/>
      <c r="AO245" s="76"/>
      <c r="AP245" s="76"/>
      <c r="AQ245" s="76"/>
      <c r="AR245" s="76"/>
    </row>
    <row r="246" hidden="1" outlineLevel="1">
      <c r="A246" s="24" t="s">
        <v>17</v>
      </c>
      <c r="B246" s="25" t="s">
        <v>18</v>
      </c>
      <c r="C246" s="45" t="s">
        <v>122</v>
      </c>
      <c r="D246" s="45" t="s">
        <v>80</v>
      </c>
      <c r="E246" s="84" t="str">
        <f>if(B237&lt;=4,"不要","必須")</f>
        <v>不要</v>
      </c>
      <c r="F246" s="85" t="str">
        <f>$F$42</f>
        <v>14文字以内で設定ができます
画面に表示されるのは選択肢1と5のみです</v>
      </c>
      <c r="G246" s="45"/>
      <c r="H246" s="45"/>
      <c r="I246" s="86"/>
      <c r="J246" s="29"/>
      <c r="K246" s="30">
        <f>LEN(H246)</f>
        <v>0</v>
      </c>
      <c r="L246" s="80">
        <v>14.0</v>
      </c>
      <c r="M246" s="4"/>
      <c r="N246" s="4"/>
      <c r="O246" s="4"/>
      <c r="P246" s="4"/>
      <c r="Q246" s="4"/>
      <c r="U246" s="4"/>
      <c r="AK246" s="75">
        <f>AK244+1</f>
        <v>155</v>
      </c>
      <c r="AM246" s="75">
        <f>AM244</f>
        <v>150</v>
      </c>
      <c r="AN246" s="75">
        <f>AN244+1</f>
        <v>5</v>
      </c>
      <c r="AO246" s="76" t="str">
        <f>H246</f>
        <v/>
      </c>
      <c r="AP246" s="76" t="str">
        <f>H247</f>
        <v/>
      </c>
      <c r="AQ246" s="76">
        <f>IFERROR(I246*10,I246)</f>
        <v>0</v>
      </c>
      <c r="AR246" s="76"/>
    </row>
    <row r="247" hidden="1" outlineLevel="1">
      <c r="A247" s="24" t="s">
        <v>17</v>
      </c>
      <c r="B247" s="25"/>
      <c r="C247" s="24" t="s">
        <v>113</v>
      </c>
      <c r="D247" s="45"/>
      <c r="E247" s="84" t="str">
        <f>IF($B236="する","必須","不要")</f>
        <v>不要</v>
      </c>
      <c r="F247" s="85" t="str">
        <f>F245</f>
        <v>フォーマット：PNGまたはJPG
ファイル容量上限：2MB
ファイル名：半角英数字のみ</v>
      </c>
      <c r="G247" s="45"/>
      <c r="H247" s="45"/>
      <c r="I247" s="28"/>
      <c r="J247" s="29"/>
      <c r="K247" s="30"/>
      <c r="L247" s="80"/>
      <c r="M247" s="4"/>
      <c r="N247" s="4"/>
      <c r="O247" s="4"/>
      <c r="P247" s="4"/>
      <c r="Q247" s="4"/>
      <c r="U247" s="4"/>
      <c r="AK247" s="36"/>
      <c r="AM247" s="36"/>
      <c r="AN247" s="36"/>
    </row>
    <row r="248" collapsed="1">
      <c r="A248" s="24" t="str">
        <f>IF(COUNTIF(A249:A260, "*未完了*"),"未完了", "済")</f>
        <v>未完了</v>
      </c>
      <c r="B248" s="25" t="s">
        <v>18</v>
      </c>
      <c r="C248" s="74" t="str">
        <f>"■設問-"&amp;O248&amp;"問目"</f>
        <v>■設問-16問目</v>
      </c>
      <c r="D248" s="44"/>
      <c r="E248" s="46" t="str">
        <f>IF($B$32&gt;=$O248,"必須","不要")</f>
        <v>必須</v>
      </c>
      <c r="F248" s="44"/>
      <c r="G248" s="44"/>
      <c r="H248" s="44"/>
      <c r="K248" s="4"/>
      <c r="L248" s="4"/>
      <c r="M248" s="4"/>
      <c r="N248" s="4"/>
      <c r="O248" s="9">
        <f>O234+1</f>
        <v>16</v>
      </c>
      <c r="P248" s="4"/>
      <c r="Q248" s="4"/>
      <c r="R248" s="36"/>
      <c r="U248" s="4"/>
      <c r="AA248" s="75">
        <f>AA234+10</f>
        <v>160</v>
      </c>
      <c r="AB248" s="76"/>
      <c r="AC248" s="75">
        <v>1.0</v>
      </c>
      <c r="AD248" s="76"/>
      <c r="AE248" s="76" t="str">
        <f>H249</f>
        <v/>
      </c>
      <c r="AF248" s="37" t="str">
        <f>AF234</f>
        <v/>
      </c>
      <c r="AG248" s="76" t="str">
        <f>H250</f>
        <v/>
      </c>
      <c r="AH248" s="37">
        <f>AH234</f>
        <v>2</v>
      </c>
    </row>
    <row r="249" hidden="1" outlineLevel="1">
      <c r="A249" s="24" t="s">
        <v>17</v>
      </c>
      <c r="B249" s="25" t="s">
        <v>18</v>
      </c>
      <c r="C249" s="71" t="s">
        <v>111</v>
      </c>
      <c r="D249" s="71" t="s">
        <v>80</v>
      </c>
      <c r="E249" s="77" t="str">
        <f>E248</f>
        <v>必須</v>
      </c>
      <c r="F249" s="78" t="s">
        <v>112</v>
      </c>
      <c r="G249" s="79"/>
      <c r="H249" s="27"/>
      <c r="I249" s="28"/>
      <c r="J249" s="29"/>
      <c r="K249" s="30">
        <f>LEN(H249)</f>
        <v>0</v>
      </c>
      <c r="L249" s="80">
        <v>50.0</v>
      </c>
      <c r="M249" s="4"/>
      <c r="N249" s="4"/>
      <c r="O249" s="4"/>
      <c r="P249" s="4"/>
      <c r="Q249" s="4"/>
      <c r="R249" s="36"/>
      <c r="U249" s="4"/>
    </row>
    <row r="250" hidden="1" outlineLevel="1">
      <c r="A250" s="24" t="s">
        <v>17</v>
      </c>
      <c r="B250" s="24" t="s">
        <v>53</v>
      </c>
      <c r="C250" s="24" t="s">
        <v>113</v>
      </c>
      <c r="D250" s="71" t="s">
        <v>80</v>
      </c>
      <c r="E250" s="25" t="str">
        <f>IF($B250="する","必須","不要")</f>
        <v>不要</v>
      </c>
      <c r="F250" s="41" t="s">
        <v>114</v>
      </c>
      <c r="G250" s="42"/>
      <c r="H250" s="40"/>
      <c r="J250" s="29"/>
      <c r="K250" s="30"/>
      <c r="L250" s="80"/>
      <c r="M250" s="4"/>
      <c r="N250" s="4"/>
      <c r="O250" s="4"/>
      <c r="P250" s="4"/>
      <c r="Q250" s="4"/>
      <c r="U250" s="4"/>
      <c r="AK250" s="36"/>
      <c r="AM250" s="36"/>
      <c r="AN250" s="36"/>
    </row>
    <row r="251" hidden="1" outlineLevel="1">
      <c r="A251" s="24" t="s">
        <v>17</v>
      </c>
      <c r="B251" s="25">
        <v>2.0</v>
      </c>
      <c r="C251" s="71" t="s">
        <v>115</v>
      </c>
      <c r="D251" s="71"/>
      <c r="E251" s="77" t="str">
        <f t="shared" ref="E251:E252" si="22">E248</f>
        <v>必須</v>
      </c>
      <c r="F251" s="81"/>
      <c r="G251" s="71"/>
      <c r="H251" s="38"/>
      <c r="I251" s="82" t="s">
        <v>116</v>
      </c>
      <c r="K251" s="4"/>
      <c r="L251" s="4"/>
      <c r="M251" s="4"/>
      <c r="N251" s="4"/>
      <c r="O251" s="4"/>
      <c r="P251" s="4"/>
      <c r="Q251" s="4"/>
      <c r="U251" s="4"/>
    </row>
    <row r="252" hidden="1" outlineLevel="1">
      <c r="A252" s="24" t="s">
        <v>17</v>
      </c>
      <c r="B252" s="25" t="s">
        <v>18</v>
      </c>
      <c r="C252" s="71" t="s">
        <v>117</v>
      </c>
      <c r="D252" s="71" t="s">
        <v>80</v>
      </c>
      <c r="E252" s="83" t="str">
        <f t="shared" si="22"/>
        <v>必須</v>
      </c>
      <c r="F252" s="81" t="s">
        <v>118</v>
      </c>
      <c r="G252" s="71"/>
      <c r="H252" s="27"/>
      <c r="I252" s="86"/>
      <c r="J252" s="29"/>
      <c r="K252" s="30">
        <f>LEN(H252)</f>
        <v>0</v>
      </c>
      <c r="L252" s="80">
        <v>14.0</v>
      </c>
      <c r="M252" s="4"/>
      <c r="N252" s="4"/>
      <c r="O252" s="4"/>
      <c r="P252" s="4"/>
      <c r="Q252" s="4"/>
      <c r="U252" s="4"/>
      <c r="AK252" s="75">
        <f>AA248+1</f>
        <v>161</v>
      </c>
      <c r="AM252" s="75">
        <f>AK252-AN252</f>
        <v>160</v>
      </c>
      <c r="AN252" s="75">
        <v>1.0</v>
      </c>
      <c r="AO252" s="76" t="str">
        <f>H252</f>
        <v/>
      </c>
      <c r="AP252" s="76" t="str">
        <f>H253</f>
        <v/>
      </c>
      <c r="AQ252" s="76">
        <f>IFERROR(I252*10,I252)</f>
        <v>0</v>
      </c>
      <c r="AR252" s="76"/>
    </row>
    <row r="253" hidden="1" outlineLevel="1">
      <c r="A253" s="24" t="s">
        <v>17</v>
      </c>
      <c r="B253" s="25"/>
      <c r="C253" s="24" t="s">
        <v>113</v>
      </c>
      <c r="D253" s="45"/>
      <c r="E253" s="84" t="str">
        <f>IF($B250="する","必須","不要")</f>
        <v>不要</v>
      </c>
      <c r="F253" s="73" t="s">
        <v>51</v>
      </c>
      <c r="G253" s="45"/>
      <c r="H253" s="45"/>
      <c r="I253" s="28"/>
      <c r="J253" s="29"/>
      <c r="K253" s="30"/>
      <c r="L253" s="80"/>
      <c r="M253" s="4"/>
      <c r="N253" s="4"/>
      <c r="O253" s="4"/>
      <c r="P253" s="4"/>
      <c r="Q253" s="4"/>
      <c r="U253" s="4"/>
      <c r="AK253" s="75"/>
      <c r="AM253" s="75"/>
      <c r="AN253" s="75"/>
      <c r="AO253" s="76"/>
      <c r="AP253" s="76"/>
      <c r="AQ253" s="76"/>
      <c r="AR253" s="76"/>
    </row>
    <row r="254" hidden="1" outlineLevel="1">
      <c r="A254" s="24" t="s">
        <v>17</v>
      </c>
      <c r="B254" s="25" t="s">
        <v>18</v>
      </c>
      <c r="C254" s="45" t="s">
        <v>119</v>
      </c>
      <c r="D254" s="45" t="s">
        <v>80</v>
      </c>
      <c r="E254" s="84" t="str">
        <f>E252</f>
        <v>必須</v>
      </c>
      <c r="F254" s="85" t="str">
        <f>$F$42</f>
        <v>14文字以内で設定ができます
画面に表示されるのは選択肢1と5のみです</v>
      </c>
      <c r="G254" s="45"/>
      <c r="H254" s="45"/>
      <c r="I254" s="86"/>
      <c r="J254" s="29"/>
      <c r="K254" s="30">
        <f>LEN(H254)</f>
        <v>0</v>
      </c>
      <c r="L254" s="80">
        <v>14.0</v>
      </c>
      <c r="M254" s="4"/>
      <c r="N254" s="4"/>
      <c r="O254" s="4"/>
      <c r="P254" s="4"/>
      <c r="Q254" s="4"/>
      <c r="U254" s="4"/>
      <c r="AK254" s="75">
        <f>AK252+1</f>
        <v>162</v>
      </c>
      <c r="AM254" s="75">
        <f>AM252</f>
        <v>160</v>
      </c>
      <c r="AN254" s="75">
        <f>AN252+1</f>
        <v>2</v>
      </c>
      <c r="AO254" s="76" t="str">
        <f>H254</f>
        <v/>
      </c>
      <c r="AP254" s="76" t="str">
        <f>H255</f>
        <v/>
      </c>
      <c r="AQ254" s="76">
        <f>IFERROR(I254*10,I254)</f>
        <v>0</v>
      </c>
      <c r="AR254" s="76"/>
    </row>
    <row r="255" hidden="1" outlineLevel="1">
      <c r="A255" s="24" t="s">
        <v>17</v>
      </c>
      <c r="B255" s="25"/>
      <c r="C255" s="24" t="s">
        <v>113</v>
      </c>
      <c r="D255" s="45"/>
      <c r="E255" s="84" t="str">
        <f>IF($B250="する","必須","不要")</f>
        <v>不要</v>
      </c>
      <c r="F255" s="85" t="str">
        <f>F253</f>
        <v>フォーマット：PNGまたはJPG
ファイル容量上限：2MB
ファイル名：半角英数字のみ</v>
      </c>
      <c r="G255" s="45"/>
      <c r="H255" s="45"/>
      <c r="I255" s="28"/>
      <c r="J255" s="29"/>
      <c r="K255" s="30"/>
      <c r="L255" s="80"/>
      <c r="M255" s="4"/>
      <c r="N255" s="4"/>
      <c r="O255" s="4"/>
      <c r="P255" s="4"/>
      <c r="Q255" s="4"/>
      <c r="U255" s="4"/>
      <c r="AK255" s="75"/>
      <c r="AM255" s="75"/>
      <c r="AN255" s="75"/>
      <c r="AO255" s="76"/>
      <c r="AP255" s="76"/>
      <c r="AQ255" s="76"/>
      <c r="AR255" s="76"/>
    </row>
    <row r="256" hidden="1" outlineLevel="1">
      <c r="A256" s="24" t="s">
        <v>17</v>
      </c>
      <c r="B256" s="25" t="s">
        <v>18</v>
      </c>
      <c r="C256" s="45" t="s">
        <v>120</v>
      </c>
      <c r="D256" s="45" t="s">
        <v>80</v>
      </c>
      <c r="E256" s="84" t="str">
        <f>if(B251&lt;=2,"不要","必須")</f>
        <v>不要</v>
      </c>
      <c r="F256" s="85" t="str">
        <f>$F$42</f>
        <v>14文字以内で設定ができます
画面に表示されるのは選択肢1と5のみです</v>
      </c>
      <c r="G256" s="45"/>
      <c r="H256" s="45"/>
      <c r="I256" s="86"/>
      <c r="J256" s="29"/>
      <c r="K256" s="30">
        <f>LEN(H256)</f>
        <v>0</v>
      </c>
      <c r="L256" s="80">
        <v>14.0</v>
      </c>
      <c r="M256" s="4"/>
      <c r="N256" s="4"/>
      <c r="O256" s="4"/>
      <c r="P256" s="4"/>
      <c r="Q256" s="4"/>
      <c r="U256" s="4"/>
      <c r="AK256" s="75">
        <f>AK254+1</f>
        <v>163</v>
      </c>
      <c r="AM256" s="75">
        <f>AM254</f>
        <v>160</v>
      </c>
      <c r="AN256" s="75">
        <f>AN254+1</f>
        <v>3</v>
      </c>
      <c r="AO256" s="76" t="str">
        <f>H256</f>
        <v/>
      </c>
      <c r="AP256" s="76" t="str">
        <f>H257</f>
        <v/>
      </c>
      <c r="AQ256" s="76">
        <f>IFERROR(I256*10,I256)</f>
        <v>0</v>
      </c>
      <c r="AR256" s="76"/>
    </row>
    <row r="257" hidden="1" outlineLevel="1">
      <c r="A257" s="24" t="s">
        <v>17</v>
      </c>
      <c r="B257" s="25"/>
      <c r="C257" s="24" t="s">
        <v>113</v>
      </c>
      <c r="D257" s="45"/>
      <c r="E257" s="84" t="str">
        <f>IF($B250="する","必須","不要")</f>
        <v>不要</v>
      </c>
      <c r="F257" s="85" t="str">
        <f>F255</f>
        <v>フォーマット：PNGまたはJPG
ファイル容量上限：2MB
ファイル名：半角英数字のみ</v>
      </c>
      <c r="G257" s="45"/>
      <c r="H257" s="45"/>
      <c r="I257" s="28"/>
      <c r="J257" s="29"/>
      <c r="K257" s="30"/>
      <c r="L257" s="80"/>
      <c r="M257" s="4"/>
      <c r="N257" s="4"/>
      <c r="O257" s="4"/>
      <c r="P257" s="4"/>
      <c r="Q257" s="4"/>
      <c r="U257" s="4"/>
      <c r="AK257" s="75"/>
      <c r="AM257" s="75"/>
      <c r="AN257" s="75"/>
      <c r="AO257" s="76"/>
      <c r="AP257" s="76"/>
      <c r="AQ257" s="76"/>
      <c r="AR257" s="76"/>
    </row>
    <row r="258" hidden="1" outlineLevel="1">
      <c r="A258" s="24" t="s">
        <v>17</v>
      </c>
      <c r="B258" s="25" t="s">
        <v>18</v>
      </c>
      <c r="C258" s="45" t="s">
        <v>121</v>
      </c>
      <c r="D258" s="45" t="s">
        <v>80</v>
      </c>
      <c r="E258" s="84" t="str">
        <f>if(B251&lt;=3,"不要","必須")</f>
        <v>不要</v>
      </c>
      <c r="F258" s="85" t="str">
        <f>$F$42</f>
        <v>14文字以内で設定ができます
画面に表示されるのは選択肢1と5のみです</v>
      </c>
      <c r="G258" s="45"/>
      <c r="H258" s="45"/>
      <c r="I258" s="86"/>
      <c r="J258" s="29"/>
      <c r="K258" s="30">
        <f>LEN(H258)</f>
        <v>0</v>
      </c>
      <c r="L258" s="80">
        <v>14.0</v>
      </c>
      <c r="M258" s="4"/>
      <c r="N258" s="4"/>
      <c r="O258" s="4"/>
      <c r="P258" s="4"/>
      <c r="Q258" s="4"/>
      <c r="U258" s="4"/>
      <c r="AK258" s="75">
        <f>AK256+1</f>
        <v>164</v>
      </c>
      <c r="AM258" s="75">
        <f>AM256</f>
        <v>160</v>
      </c>
      <c r="AN258" s="75">
        <f>AN256+1</f>
        <v>4</v>
      </c>
      <c r="AO258" s="76" t="str">
        <f>H258</f>
        <v/>
      </c>
      <c r="AP258" s="76" t="str">
        <f>H259</f>
        <v/>
      </c>
      <c r="AQ258" s="76">
        <f>IFERROR(I258*10,I258)</f>
        <v>0</v>
      </c>
      <c r="AR258" s="76"/>
    </row>
    <row r="259" hidden="1" outlineLevel="1">
      <c r="A259" s="24" t="s">
        <v>17</v>
      </c>
      <c r="B259" s="25"/>
      <c r="C259" s="24" t="s">
        <v>113</v>
      </c>
      <c r="D259" s="45"/>
      <c r="E259" s="84" t="str">
        <f>IF($B250="する","必須","不要")</f>
        <v>不要</v>
      </c>
      <c r="F259" s="85" t="str">
        <f>F257</f>
        <v>フォーマット：PNGまたはJPG
ファイル容量上限：2MB
ファイル名：半角英数字のみ</v>
      </c>
      <c r="G259" s="45"/>
      <c r="H259" s="45"/>
      <c r="I259" s="28"/>
      <c r="J259" s="29"/>
      <c r="K259" s="30"/>
      <c r="L259" s="80"/>
      <c r="M259" s="4"/>
      <c r="N259" s="4"/>
      <c r="O259" s="4"/>
      <c r="P259" s="4"/>
      <c r="Q259" s="4"/>
      <c r="U259" s="4"/>
      <c r="AK259" s="75"/>
      <c r="AM259" s="75"/>
      <c r="AN259" s="75"/>
      <c r="AO259" s="76"/>
      <c r="AP259" s="76"/>
      <c r="AQ259" s="76"/>
      <c r="AR259" s="76"/>
    </row>
    <row r="260" hidden="1" outlineLevel="1">
      <c r="A260" s="24" t="s">
        <v>17</v>
      </c>
      <c r="B260" s="25" t="s">
        <v>18</v>
      </c>
      <c r="C260" s="45" t="s">
        <v>122</v>
      </c>
      <c r="D260" s="45" t="s">
        <v>80</v>
      </c>
      <c r="E260" s="84" t="str">
        <f>if(B251&lt;=4,"不要","必須")</f>
        <v>不要</v>
      </c>
      <c r="F260" s="85" t="str">
        <f>$F$42</f>
        <v>14文字以内で設定ができます
画面に表示されるのは選択肢1と5のみです</v>
      </c>
      <c r="G260" s="45"/>
      <c r="H260" s="45"/>
      <c r="I260" s="86"/>
      <c r="J260" s="29"/>
      <c r="K260" s="30">
        <f>LEN(H260)</f>
        <v>0</v>
      </c>
      <c r="L260" s="80">
        <v>14.0</v>
      </c>
      <c r="M260" s="4"/>
      <c r="N260" s="4"/>
      <c r="O260" s="4"/>
      <c r="P260" s="4"/>
      <c r="Q260" s="4"/>
      <c r="U260" s="4"/>
      <c r="AK260" s="75">
        <f>AK258+1</f>
        <v>165</v>
      </c>
      <c r="AM260" s="75">
        <f>AM258</f>
        <v>160</v>
      </c>
      <c r="AN260" s="75">
        <f>AN258+1</f>
        <v>5</v>
      </c>
      <c r="AO260" s="76" t="str">
        <f>H260</f>
        <v/>
      </c>
      <c r="AP260" s="76" t="str">
        <f>H261</f>
        <v/>
      </c>
      <c r="AQ260" s="76">
        <f>IFERROR(I260*10,I260)</f>
        <v>0</v>
      </c>
      <c r="AR260" s="76"/>
    </row>
    <row r="261" hidden="1" outlineLevel="1">
      <c r="A261" s="24" t="s">
        <v>17</v>
      </c>
      <c r="B261" s="25"/>
      <c r="C261" s="24" t="s">
        <v>113</v>
      </c>
      <c r="D261" s="45"/>
      <c r="E261" s="84" t="str">
        <f>IF($B250="する","必須","不要")</f>
        <v>不要</v>
      </c>
      <c r="F261" s="85" t="str">
        <f>F259</f>
        <v>フォーマット：PNGまたはJPG
ファイル容量上限：2MB
ファイル名：半角英数字のみ</v>
      </c>
      <c r="G261" s="45"/>
      <c r="H261" s="45"/>
      <c r="I261" s="28"/>
      <c r="J261" s="29"/>
      <c r="K261" s="30"/>
      <c r="L261" s="80"/>
      <c r="M261" s="4"/>
      <c r="N261" s="4"/>
      <c r="O261" s="4"/>
      <c r="P261" s="4"/>
      <c r="Q261" s="4"/>
      <c r="U261" s="4"/>
      <c r="AK261" s="36"/>
      <c r="AM261" s="36"/>
      <c r="AN261" s="36"/>
    </row>
    <row r="262" collapsed="1">
      <c r="A262" s="24" t="str">
        <f>IF(COUNTIF(A263:A274, "*未完了*"),"未完了", "済")</f>
        <v>未完了</v>
      </c>
      <c r="B262" s="25" t="s">
        <v>18</v>
      </c>
      <c r="C262" s="74" t="str">
        <f>"■設問-"&amp;O262&amp;"問目"</f>
        <v>■設問-17問目</v>
      </c>
      <c r="D262" s="44"/>
      <c r="E262" s="46" t="str">
        <f>IF($B$32&gt;=$O262,"必須","不要")</f>
        <v>必須</v>
      </c>
      <c r="F262" s="44"/>
      <c r="G262" s="44"/>
      <c r="H262" s="44"/>
      <c r="K262" s="4"/>
      <c r="L262" s="4"/>
      <c r="M262" s="4"/>
      <c r="N262" s="4"/>
      <c r="O262" s="9">
        <f>O248+1</f>
        <v>17</v>
      </c>
      <c r="P262" s="4"/>
      <c r="Q262" s="4"/>
      <c r="R262" s="36"/>
      <c r="U262" s="4"/>
      <c r="AA262" s="75">
        <f>AA248+10</f>
        <v>170</v>
      </c>
      <c r="AB262" s="76"/>
      <c r="AC262" s="75">
        <v>1.0</v>
      </c>
      <c r="AD262" s="76"/>
      <c r="AE262" s="76" t="str">
        <f>H263</f>
        <v/>
      </c>
      <c r="AF262" s="37" t="str">
        <f>AF248</f>
        <v/>
      </c>
      <c r="AG262" s="76" t="str">
        <f>H264</f>
        <v/>
      </c>
      <c r="AH262" s="37">
        <f>AH248</f>
        <v>2</v>
      </c>
    </row>
    <row r="263" hidden="1" outlineLevel="1">
      <c r="A263" s="24" t="s">
        <v>17</v>
      </c>
      <c r="B263" s="25" t="s">
        <v>18</v>
      </c>
      <c r="C263" s="71" t="s">
        <v>111</v>
      </c>
      <c r="D263" s="71" t="s">
        <v>80</v>
      </c>
      <c r="E263" s="77" t="str">
        <f>E262</f>
        <v>必須</v>
      </c>
      <c r="F263" s="78" t="s">
        <v>112</v>
      </c>
      <c r="G263" s="79"/>
      <c r="H263" s="27"/>
      <c r="I263" s="28"/>
      <c r="J263" s="29"/>
      <c r="K263" s="30">
        <f>LEN(H263)</f>
        <v>0</v>
      </c>
      <c r="L263" s="80">
        <v>50.0</v>
      </c>
      <c r="M263" s="4"/>
      <c r="N263" s="4"/>
      <c r="O263" s="4"/>
      <c r="P263" s="4"/>
      <c r="Q263" s="4"/>
      <c r="R263" s="36"/>
      <c r="U263" s="4"/>
    </row>
    <row r="264" hidden="1" outlineLevel="1">
      <c r="A264" s="24" t="s">
        <v>17</v>
      </c>
      <c r="B264" s="24" t="s">
        <v>53</v>
      </c>
      <c r="C264" s="24" t="s">
        <v>113</v>
      </c>
      <c r="D264" s="71" t="s">
        <v>80</v>
      </c>
      <c r="E264" s="25" t="str">
        <f>IF($B264="する","必須","不要")</f>
        <v>不要</v>
      </c>
      <c r="F264" s="41" t="s">
        <v>114</v>
      </c>
      <c r="G264" s="42"/>
      <c r="H264" s="40"/>
      <c r="J264" s="29"/>
      <c r="K264" s="30"/>
      <c r="L264" s="80"/>
      <c r="M264" s="4"/>
      <c r="N264" s="4"/>
      <c r="O264" s="4"/>
      <c r="P264" s="4"/>
      <c r="Q264" s="4"/>
      <c r="U264" s="4"/>
      <c r="AK264" s="36"/>
      <c r="AM264" s="36"/>
      <c r="AN264" s="36"/>
    </row>
    <row r="265" hidden="1" outlineLevel="1">
      <c r="A265" s="24" t="s">
        <v>17</v>
      </c>
      <c r="B265" s="25">
        <v>2.0</v>
      </c>
      <c r="C265" s="71" t="s">
        <v>115</v>
      </c>
      <c r="D265" s="71"/>
      <c r="E265" s="77" t="str">
        <f t="shared" ref="E265:E266" si="23">E262</f>
        <v>必須</v>
      </c>
      <c r="F265" s="81"/>
      <c r="G265" s="71"/>
      <c r="H265" s="38"/>
      <c r="I265" s="82" t="s">
        <v>116</v>
      </c>
      <c r="K265" s="4"/>
      <c r="L265" s="4"/>
      <c r="M265" s="4"/>
      <c r="N265" s="4"/>
      <c r="O265" s="4"/>
      <c r="P265" s="4"/>
      <c r="Q265" s="4"/>
      <c r="U265" s="4"/>
    </row>
    <row r="266" hidden="1" outlineLevel="1">
      <c r="A266" s="24" t="s">
        <v>17</v>
      </c>
      <c r="B266" s="25" t="s">
        <v>18</v>
      </c>
      <c r="C266" s="71" t="s">
        <v>117</v>
      </c>
      <c r="D266" s="71" t="s">
        <v>80</v>
      </c>
      <c r="E266" s="83" t="str">
        <f t="shared" si="23"/>
        <v>必須</v>
      </c>
      <c r="F266" s="81" t="s">
        <v>118</v>
      </c>
      <c r="G266" s="71"/>
      <c r="H266" s="27"/>
      <c r="I266" s="86"/>
      <c r="J266" s="29"/>
      <c r="K266" s="30">
        <f>LEN(H266)</f>
        <v>0</v>
      </c>
      <c r="L266" s="80">
        <v>14.0</v>
      </c>
      <c r="M266" s="4"/>
      <c r="N266" s="4"/>
      <c r="O266" s="4"/>
      <c r="P266" s="4"/>
      <c r="Q266" s="4"/>
      <c r="U266" s="4"/>
      <c r="AK266" s="75">
        <f>AA262+1</f>
        <v>171</v>
      </c>
      <c r="AM266" s="75">
        <f>AK266-AN266</f>
        <v>170</v>
      </c>
      <c r="AN266" s="75">
        <v>1.0</v>
      </c>
      <c r="AO266" s="76" t="str">
        <f>H266</f>
        <v/>
      </c>
      <c r="AP266" s="76" t="str">
        <f>H267</f>
        <v/>
      </c>
      <c r="AQ266" s="76">
        <f>IFERROR(I266*10,I266)</f>
        <v>0</v>
      </c>
      <c r="AR266" s="76"/>
    </row>
    <row r="267" hidden="1" outlineLevel="1">
      <c r="A267" s="24" t="s">
        <v>17</v>
      </c>
      <c r="B267" s="25"/>
      <c r="C267" s="24" t="s">
        <v>113</v>
      </c>
      <c r="D267" s="45"/>
      <c r="E267" s="84" t="str">
        <f>IF($B264="する","必須","不要")</f>
        <v>不要</v>
      </c>
      <c r="F267" s="73" t="s">
        <v>51</v>
      </c>
      <c r="G267" s="45"/>
      <c r="H267" s="45"/>
      <c r="I267" s="28"/>
      <c r="J267" s="29"/>
      <c r="K267" s="30"/>
      <c r="L267" s="80"/>
      <c r="M267" s="4"/>
      <c r="N267" s="4"/>
      <c r="O267" s="4"/>
      <c r="P267" s="4"/>
      <c r="Q267" s="4"/>
      <c r="U267" s="4"/>
      <c r="AK267" s="75"/>
      <c r="AM267" s="75"/>
      <c r="AN267" s="75"/>
      <c r="AO267" s="76"/>
      <c r="AP267" s="76"/>
      <c r="AQ267" s="76"/>
      <c r="AR267" s="76"/>
    </row>
    <row r="268" hidden="1" outlineLevel="1">
      <c r="A268" s="24" t="s">
        <v>17</v>
      </c>
      <c r="B268" s="25" t="s">
        <v>18</v>
      </c>
      <c r="C268" s="45" t="s">
        <v>119</v>
      </c>
      <c r="D268" s="45" t="s">
        <v>80</v>
      </c>
      <c r="E268" s="84" t="str">
        <f>E266</f>
        <v>必須</v>
      </c>
      <c r="F268" s="85" t="str">
        <f>$F$42</f>
        <v>14文字以内で設定ができます
画面に表示されるのは選択肢1と5のみです</v>
      </c>
      <c r="G268" s="45"/>
      <c r="H268" s="45"/>
      <c r="I268" s="86"/>
      <c r="J268" s="29"/>
      <c r="K268" s="30">
        <f>LEN(H268)</f>
        <v>0</v>
      </c>
      <c r="L268" s="80">
        <v>14.0</v>
      </c>
      <c r="M268" s="4"/>
      <c r="N268" s="4"/>
      <c r="O268" s="4"/>
      <c r="P268" s="4"/>
      <c r="Q268" s="4"/>
      <c r="U268" s="4"/>
      <c r="AK268" s="75">
        <f>AK266+1</f>
        <v>172</v>
      </c>
      <c r="AM268" s="75">
        <f>AM266</f>
        <v>170</v>
      </c>
      <c r="AN268" s="75">
        <f>AN266+1</f>
        <v>2</v>
      </c>
      <c r="AO268" s="76" t="str">
        <f>H268</f>
        <v/>
      </c>
      <c r="AP268" s="76" t="str">
        <f>H269</f>
        <v/>
      </c>
      <c r="AQ268" s="76">
        <f>IFERROR(I268*10,I268)</f>
        <v>0</v>
      </c>
      <c r="AR268" s="76"/>
    </row>
    <row r="269" hidden="1" outlineLevel="1">
      <c r="A269" s="24" t="s">
        <v>17</v>
      </c>
      <c r="B269" s="25"/>
      <c r="C269" s="24" t="s">
        <v>113</v>
      </c>
      <c r="D269" s="45"/>
      <c r="E269" s="84" t="str">
        <f>IF($B264="する","必須","不要")</f>
        <v>不要</v>
      </c>
      <c r="F269" s="85" t="str">
        <f>F267</f>
        <v>フォーマット：PNGまたはJPG
ファイル容量上限：2MB
ファイル名：半角英数字のみ</v>
      </c>
      <c r="G269" s="45"/>
      <c r="H269" s="45"/>
      <c r="I269" s="28"/>
      <c r="J269" s="29"/>
      <c r="K269" s="30"/>
      <c r="L269" s="80"/>
      <c r="M269" s="4"/>
      <c r="N269" s="4"/>
      <c r="O269" s="4"/>
      <c r="P269" s="4"/>
      <c r="Q269" s="4"/>
      <c r="U269" s="4"/>
      <c r="AK269" s="75"/>
      <c r="AM269" s="75"/>
      <c r="AN269" s="75"/>
      <c r="AO269" s="76"/>
      <c r="AP269" s="76"/>
      <c r="AQ269" s="76"/>
      <c r="AR269" s="76"/>
    </row>
    <row r="270" hidden="1" outlineLevel="1">
      <c r="A270" s="24" t="s">
        <v>17</v>
      </c>
      <c r="B270" s="25" t="s">
        <v>18</v>
      </c>
      <c r="C270" s="45" t="s">
        <v>120</v>
      </c>
      <c r="D270" s="45" t="s">
        <v>80</v>
      </c>
      <c r="E270" s="84" t="str">
        <f>if(B265&lt;=2,"不要","必須")</f>
        <v>不要</v>
      </c>
      <c r="F270" s="85" t="str">
        <f>$F$42</f>
        <v>14文字以内で設定ができます
画面に表示されるのは選択肢1と5のみです</v>
      </c>
      <c r="G270" s="45"/>
      <c r="H270" s="45"/>
      <c r="I270" s="86"/>
      <c r="J270" s="29"/>
      <c r="K270" s="30">
        <f>LEN(H270)</f>
        <v>0</v>
      </c>
      <c r="L270" s="80">
        <v>14.0</v>
      </c>
      <c r="M270" s="4"/>
      <c r="N270" s="4"/>
      <c r="O270" s="4"/>
      <c r="P270" s="4"/>
      <c r="Q270" s="4"/>
      <c r="U270" s="4"/>
      <c r="AK270" s="75">
        <f>AK268+1</f>
        <v>173</v>
      </c>
      <c r="AM270" s="75">
        <f>AM268</f>
        <v>170</v>
      </c>
      <c r="AN270" s="75">
        <f>AN268+1</f>
        <v>3</v>
      </c>
      <c r="AO270" s="76" t="str">
        <f>H270</f>
        <v/>
      </c>
      <c r="AP270" s="76" t="str">
        <f>H271</f>
        <v/>
      </c>
      <c r="AQ270" s="76">
        <f>IFERROR(I270*10,I270)</f>
        <v>0</v>
      </c>
      <c r="AR270" s="76"/>
    </row>
    <row r="271" hidden="1" outlineLevel="1">
      <c r="A271" s="24" t="s">
        <v>17</v>
      </c>
      <c r="B271" s="25"/>
      <c r="C271" s="24" t="s">
        <v>113</v>
      </c>
      <c r="D271" s="45"/>
      <c r="E271" s="84" t="str">
        <f>IF($B264="する","必須","不要")</f>
        <v>不要</v>
      </c>
      <c r="F271" s="85" t="str">
        <f>F269</f>
        <v>フォーマット：PNGまたはJPG
ファイル容量上限：2MB
ファイル名：半角英数字のみ</v>
      </c>
      <c r="G271" s="45"/>
      <c r="H271" s="45"/>
      <c r="I271" s="28"/>
      <c r="J271" s="29"/>
      <c r="K271" s="30"/>
      <c r="L271" s="80"/>
      <c r="M271" s="4"/>
      <c r="N271" s="4"/>
      <c r="O271" s="4"/>
      <c r="P271" s="4"/>
      <c r="Q271" s="4"/>
      <c r="U271" s="4"/>
      <c r="AK271" s="75"/>
      <c r="AM271" s="75"/>
      <c r="AN271" s="75"/>
      <c r="AO271" s="76"/>
      <c r="AP271" s="76"/>
      <c r="AQ271" s="76"/>
      <c r="AR271" s="76"/>
    </row>
    <row r="272" hidden="1" outlineLevel="1">
      <c r="A272" s="24" t="s">
        <v>17</v>
      </c>
      <c r="B272" s="25" t="s">
        <v>18</v>
      </c>
      <c r="C272" s="45" t="s">
        <v>121</v>
      </c>
      <c r="D272" s="45" t="s">
        <v>80</v>
      </c>
      <c r="E272" s="84" t="str">
        <f>if(B265&lt;=3,"不要","必須")</f>
        <v>不要</v>
      </c>
      <c r="F272" s="85" t="str">
        <f>$F$42</f>
        <v>14文字以内で設定ができます
画面に表示されるのは選択肢1と5のみです</v>
      </c>
      <c r="G272" s="45"/>
      <c r="H272" s="45"/>
      <c r="I272" s="86"/>
      <c r="J272" s="29"/>
      <c r="K272" s="30">
        <f>LEN(H272)</f>
        <v>0</v>
      </c>
      <c r="L272" s="80">
        <v>14.0</v>
      </c>
      <c r="M272" s="4"/>
      <c r="N272" s="4"/>
      <c r="O272" s="4"/>
      <c r="P272" s="4"/>
      <c r="Q272" s="4"/>
      <c r="U272" s="4"/>
      <c r="AK272" s="75">
        <f>AK270+1</f>
        <v>174</v>
      </c>
      <c r="AM272" s="75">
        <f>AM270</f>
        <v>170</v>
      </c>
      <c r="AN272" s="75">
        <f>AN270+1</f>
        <v>4</v>
      </c>
      <c r="AO272" s="76" t="str">
        <f>H272</f>
        <v/>
      </c>
      <c r="AP272" s="76" t="str">
        <f>H273</f>
        <v/>
      </c>
      <c r="AQ272" s="76">
        <f>IFERROR(I272*10,I272)</f>
        <v>0</v>
      </c>
      <c r="AR272" s="76"/>
    </row>
    <row r="273" hidden="1" outlineLevel="1">
      <c r="A273" s="24" t="s">
        <v>17</v>
      </c>
      <c r="B273" s="25"/>
      <c r="C273" s="24" t="s">
        <v>113</v>
      </c>
      <c r="D273" s="45"/>
      <c r="E273" s="84" t="str">
        <f>IF($B264="する","必須","不要")</f>
        <v>不要</v>
      </c>
      <c r="F273" s="85" t="str">
        <f>F271</f>
        <v>フォーマット：PNGまたはJPG
ファイル容量上限：2MB
ファイル名：半角英数字のみ</v>
      </c>
      <c r="G273" s="45"/>
      <c r="H273" s="45"/>
      <c r="I273" s="28"/>
      <c r="J273" s="29"/>
      <c r="K273" s="30"/>
      <c r="L273" s="80"/>
      <c r="M273" s="4"/>
      <c r="N273" s="4"/>
      <c r="O273" s="4"/>
      <c r="P273" s="4"/>
      <c r="Q273" s="4"/>
      <c r="U273" s="4"/>
      <c r="AK273" s="75"/>
      <c r="AM273" s="75"/>
      <c r="AN273" s="75"/>
      <c r="AO273" s="76"/>
      <c r="AP273" s="76"/>
      <c r="AQ273" s="76"/>
      <c r="AR273" s="76"/>
    </row>
    <row r="274" hidden="1" outlineLevel="1">
      <c r="A274" s="24" t="s">
        <v>17</v>
      </c>
      <c r="B274" s="25" t="s">
        <v>18</v>
      </c>
      <c r="C274" s="45" t="s">
        <v>122</v>
      </c>
      <c r="D274" s="45" t="s">
        <v>80</v>
      </c>
      <c r="E274" s="84" t="str">
        <f>if(B265&lt;=4,"不要","必須")</f>
        <v>不要</v>
      </c>
      <c r="F274" s="85" t="str">
        <f>$F$42</f>
        <v>14文字以内で設定ができます
画面に表示されるのは選択肢1と5のみです</v>
      </c>
      <c r="G274" s="45"/>
      <c r="H274" s="45"/>
      <c r="I274" s="86"/>
      <c r="J274" s="29"/>
      <c r="K274" s="30">
        <f>LEN(H274)</f>
        <v>0</v>
      </c>
      <c r="L274" s="80">
        <v>14.0</v>
      </c>
      <c r="M274" s="4"/>
      <c r="N274" s="4"/>
      <c r="O274" s="4"/>
      <c r="P274" s="4"/>
      <c r="Q274" s="4"/>
      <c r="U274" s="4"/>
      <c r="AK274" s="75">
        <f>AK272+1</f>
        <v>175</v>
      </c>
      <c r="AM274" s="75">
        <f>AM272</f>
        <v>170</v>
      </c>
      <c r="AN274" s="75">
        <f>AN272+1</f>
        <v>5</v>
      </c>
      <c r="AO274" s="76" t="str">
        <f>H274</f>
        <v/>
      </c>
      <c r="AP274" s="76" t="str">
        <f>H275</f>
        <v/>
      </c>
      <c r="AQ274" s="76">
        <f>IFERROR(I274*10,I274)</f>
        <v>0</v>
      </c>
      <c r="AR274" s="76"/>
    </row>
    <row r="275" hidden="1" outlineLevel="1">
      <c r="A275" s="24" t="s">
        <v>17</v>
      </c>
      <c r="B275" s="25"/>
      <c r="C275" s="24" t="s">
        <v>113</v>
      </c>
      <c r="D275" s="45"/>
      <c r="E275" s="84" t="str">
        <f>IF($B264="する","必須","不要")</f>
        <v>不要</v>
      </c>
      <c r="F275" s="85" t="str">
        <f>F273</f>
        <v>フォーマット：PNGまたはJPG
ファイル容量上限：2MB
ファイル名：半角英数字のみ</v>
      </c>
      <c r="G275" s="45"/>
      <c r="H275" s="45"/>
      <c r="I275" s="28"/>
      <c r="J275" s="29"/>
      <c r="K275" s="30"/>
      <c r="L275" s="80"/>
      <c r="M275" s="4"/>
      <c r="N275" s="4"/>
      <c r="O275" s="4"/>
      <c r="P275" s="4"/>
      <c r="Q275" s="4"/>
      <c r="U275" s="4"/>
      <c r="AK275" s="36"/>
      <c r="AM275" s="36"/>
      <c r="AN275" s="36"/>
    </row>
    <row r="276" collapsed="1">
      <c r="A276" s="24" t="str">
        <f>IF(COUNTIF(A277:A288, "*未完了*"),"未完了", "済")</f>
        <v>未完了</v>
      </c>
      <c r="B276" s="25" t="s">
        <v>18</v>
      </c>
      <c r="C276" s="74" t="str">
        <f>"■設問-"&amp;O276&amp;"問目"</f>
        <v>■設問-18問目</v>
      </c>
      <c r="D276" s="44"/>
      <c r="E276" s="46" t="str">
        <f>IF($B$32&gt;=$O276,"必須","不要")</f>
        <v>不要</v>
      </c>
      <c r="F276" s="44"/>
      <c r="G276" s="44"/>
      <c r="H276" s="44"/>
      <c r="K276" s="4"/>
      <c r="L276" s="4"/>
      <c r="M276" s="4"/>
      <c r="N276" s="4"/>
      <c r="O276" s="9">
        <f>O262+1</f>
        <v>18</v>
      </c>
      <c r="P276" s="4"/>
      <c r="Q276" s="4"/>
      <c r="R276" s="36"/>
      <c r="U276" s="4"/>
      <c r="AA276" s="75">
        <f>AA262+10</f>
        <v>180</v>
      </c>
      <c r="AB276" s="76"/>
      <c r="AC276" s="75">
        <v>1.0</v>
      </c>
      <c r="AD276" s="76"/>
      <c r="AE276" s="76" t="str">
        <f>H277</f>
        <v/>
      </c>
      <c r="AF276" s="37" t="str">
        <f>AF262</f>
        <v/>
      </c>
      <c r="AG276" s="76" t="str">
        <f>H278</f>
        <v/>
      </c>
      <c r="AH276" s="37">
        <f>AH262</f>
        <v>2</v>
      </c>
    </row>
    <row r="277" hidden="1" outlineLevel="1">
      <c r="A277" s="24" t="s">
        <v>17</v>
      </c>
      <c r="B277" s="25" t="s">
        <v>18</v>
      </c>
      <c r="C277" s="71" t="s">
        <v>111</v>
      </c>
      <c r="D277" s="71" t="s">
        <v>80</v>
      </c>
      <c r="E277" s="77" t="str">
        <f>E276</f>
        <v>不要</v>
      </c>
      <c r="F277" s="78" t="s">
        <v>112</v>
      </c>
      <c r="G277" s="79"/>
      <c r="H277" s="27"/>
      <c r="I277" s="28"/>
      <c r="J277" s="29"/>
      <c r="K277" s="30">
        <f>LEN(H277)</f>
        <v>0</v>
      </c>
      <c r="L277" s="80">
        <v>50.0</v>
      </c>
      <c r="M277" s="4"/>
      <c r="N277" s="4"/>
      <c r="O277" s="4"/>
      <c r="P277" s="4"/>
      <c r="Q277" s="4"/>
      <c r="R277" s="36"/>
      <c r="U277" s="4"/>
    </row>
    <row r="278" hidden="1" outlineLevel="1">
      <c r="A278" s="24" t="s">
        <v>17</v>
      </c>
      <c r="B278" s="24" t="s">
        <v>53</v>
      </c>
      <c r="C278" s="24" t="s">
        <v>113</v>
      </c>
      <c r="D278" s="71" t="s">
        <v>80</v>
      </c>
      <c r="E278" s="25" t="str">
        <f>IF($B278="する","必須","不要")</f>
        <v>不要</v>
      </c>
      <c r="F278" s="41" t="s">
        <v>114</v>
      </c>
      <c r="G278" s="42"/>
      <c r="H278" s="40"/>
      <c r="J278" s="29"/>
      <c r="K278" s="30"/>
      <c r="L278" s="80"/>
      <c r="M278" s="4"/>
      <c r="N278" s="4"/>
      <c r="O278" s="4"/>
      <c r="P278" s="4"/>
      <c r="Q278" s="4"/>
      <c r="U278" s="4"/>
      <c r="AK278" s="36"/>
      <c r="AM278" s="36"/>
      <c r="AN278" s="36"/>
    </row>
    <row r="279" hidden="1" outlineLevel="1">
      <c r="A279" s="24" t="s">
        <v>17</v>
      </c>
      <c r="B279" s="25">
        <v>2.0</v>
      </c>
      <c r="C279" s="71" t="s">
        <v>115</v>
      </c>
      <c r="D279" s="71"/>
      <c r="E279" s="77" t="str">
        <f t="shared" ref="E279:E280" si="24">E276</f>
        <v>不要</v>
      </c>
      <c r="F279" s="81"/>
      <c r="G279" s="71"/>
      <c r="H279" s="38"/>
      <c r="I279" s="82" t="s">
        <v>116</v>
      </c>
      <c r="K279" s="4"/>
      <c r="L279" s="4"/>
      <c r="M279" s="4"/>
      <c r="N279" s="4"/>
      <c r="O279" s="4"/>
      <c r="P279" s="4"/>
      <c r="Q279" s="4"/>
      <c r="U279" s="4"/>
    </row>
    <row r="280" hidden="1" outlineLevel="1">
      <c r="A280" s="24" t="s">
        <v>17</v>
      </c>
      <c r="B280" s="25" t="s">
        <v>18</v>
      </c>
      <c r="C280" s="71" t="s">
        <v>117</v>
      </c>
      <c r="D280" s="71" t="s">
        <v>80</v>
      </c>
      <c r="E280" s="83" t="str">
        <f t="shared" si="24"/>
        <v>不要</v>
      </c>
      <c r="F280" s="81" t="s">
        <v>118</v>
      </c>
      <c r="G280" s="71"/>
      <c r="H280" s="27"/>
      <c r="I280" s="86"/>
      <c r="J280" s="29"/>
      <c r="K280" s="30">
        <f>LEN(H280)</f>
        <v>0</v>
      </c>
      <c r="L280" s="80">
        <v>14.0</v>
      </c>
      <c r="M280" s="4"/>
      <c r="N280" s="4"/>
      <c r="O280" s="4"/>
      <c r="P280" s="4"/>
      <c r="Q280" s="4"/>
      <c r="U280" s="4"/>
      <c r="AK280" s="75">
        <f>AA276+1</f>
        <v>181</v>
      </c>
      <c r="AM280" s="75">
        <f>AK280-AN280</f>
        <v>180</v>
      </c>
      <c r="AN280" s="75">
        <v>1.0</v>
      </c>
      <c r="AO280" s="76" t="str">
        <f>H280</f>
        <v/>
      </c>
      <c r="AP280" s="76" t="str">
        <f>H281</f>
        <v/>
      </c>
      <c r="AQ280" s="76">
        <f>IFERROR(I280*10,I280)</f>
        <v>0</v>
      </c>
      <c r="AR280" s="76"/>
    </row>
    <row r="281" hidden="1" outlineLevel="1">
      <c r="A281" s="24" t="s">
        <v>17</v>
      </c>
      <c r="B281" s="25"/>
      <c r="C281" s="24" t="s">
        <v>113</v>
      </c>
      <c r="D281" s="45"/>
      <c r="E281" s="84" t="str">
        <f>IF($B278="する","必須","不要")</f>
        <v>不要</v>
      </c>
      <c r="F281" s="73" t="s">
        <v>51</v>
      </c>
      <c r="G281" s="45"/>
      <c r="H281" s="45"/>
      <c r="I281" s="28"/>
      <c r="J281" s="29"/>
      <c r="K281" s="30"/>
      <c r="L281" s="80"/>
      <c r="M281" s="4"/>
      <c r="N281" s="4"/>
      <c r="O281" s="4"/>
      <c r="P281" s="4"/>
      <c r="Q281" s="4"/>
      <c r="U281" s="4"/>
      <c r="AK281" s="75"/>
      <c r="AM281" s="75"/>
      <c r="AN281" s="75"/>
      <c r="AO281" s="76"/>
      <c r="AP281" s="76"/>
      <c r="AQ281" s="76"/>
      <c r="AR281" s="76"/>
    </row>
    <row r="282" hidden="1" outlineLevel="1">
      <c r="A282" s="24" t="s">
        <v>17</v>
      </c>
      <c r="B282" s="25" t="s">
        <v>18</v>
      </c>
      <c r="C282" s="45" t="s">
        <v>119</v>
      </c>
      <c r="D282" s="45" t="s">
        <v>80</v>
      </c>
      <c r="E282" s="84" t="str">
        <f>E280</f>
        <v>不要</v>
      </c>
      <c r="F282" s="85" t="str">
        <f>$F$42</f>
        <v>14文字以内で設定ができます
画面に表示されるのは選択肢1と5のみです</v>
      </c>
      <c r="G282" s="45"/>
      <c r="H282" s="45"/>
      <c r="I282" s="86"/>
      <c r="J282" s="29"/>
      <c r="K282" s="30">
        <f>LEN(H282)</f>
        <v>0</v>
      </c>
      <c r="L282" s="80">
        <v>14.0</v>
      </c>
      <c r="M282" s="4"/>
      <c r="N282" s="4"/>
      <c r="O282" s="4"/>
      <c r="P282" s="4"/>
      <c r="Q282" s="4"/>
      <c r="U282" s="4"/>
      <c r="AK282" s="75">
        <f>AK280+1</f>
        <v>182</v>
      </c>
      <c r="AM282" s="75">
        <f>AM280</f>
        <v>180</v>
      </c>
      <c r="AN282" s="75">
        <f>AN280+1</f>
        <v>2</v>
      </c>
      <c r="AO282" s="76" t="str">
        <f>H282</f>
        <v/>
      </c>
      <c r="AP282" s="76" t="str">
        <f>H283</f>
        <v/>
      </c>
      <c r="AQ282" s="76">
        <f>IFERROR(I282*10,I282)</f>
        <v>0</v>
      </c>
      <c r="AR282" s="76"/>
    </row>
    <row r="283" hidden="1" outlineLevel="1">
      <c r="A283" s="24" t="s">
        <v>17</v>
      </c>
      <c r="B283" s="25"/>
      <c r="C283" s="24" t="s">
        <v>113</v>
      </c>
      <c r="D283" s="45"/>
      <c r="E283" s="84" t="str">
        <f>IF($B278="する","必須","不要")</f>
        <v>不要</v>
      </c>
      <c r="F283" s="85" t="str">
        <f>F281</f>
        <v>フォーマット：PNGまたはJPG
ファイル容量上限：2MB
ファイル名：半角英数字のみ</v>
      </c>
      <c r="G283" s="45"/>
      <c r="H283" s="45"/>
      <c r="I283" s="28"/>
      <c r="J283" s="29"/>
      <c r="K283" s="30"/>
      <c r="L283" s="80"/>
      <c r="M283" s="4"/>
      <c r="N283" s="4"/>
      <c r="O283" s="4"/>
      <c r="P283" s="4"/>
      <c r="Q283" s="4"/>
      <c r="U283" s="4"/>
      <c r="AK283" s="75"/>
      <c r="AM283" s="75"/>
      <c r="AN283" s="75"/>
      <c r="AO283" s="76"/>
      <c r="AP283" s="76"/>
      <c r="AQ283" s="76"/>
      <c r="AR283" s="76"/>
    </row>
    <row r="284" hidden="1" outlineLevel="1">
      <c r="A284" s="24" t="s">
        <v>17</v>
      </c>
      <c r="B284" s="25" t="s">
        <v>18</v>
      </c>
      <c r="C284" s="45" t="s">
        <v>120</v>
      </c>
      <c r="D284" s="45" t="s">
        <v>80</v>
      </c>
      <c r="E284" s="84" t="str">
        <f>if(B279&lt;=2,"不要","必須")</f>
        <v>不要</v>
      </c>
      <c r="F284" s="85" t="str">
        <f>$F$42</f>
        <v>14文字以内で設定ができます
画面に表示されるのは選択肢1と5のみです</v>
      </c>
      <c r="G284" s="45"/>
      <c r="H284" s="45"/>
      <c r="I284" s="86"/>
      <c r="J284" s="29"/>
      <c r="K284" s="30">
        <f>LEN(H284)</f>
        <v>0</v>
      </c>
      <c r="L284" s="80">
        <v>14.0</v>
      </c>
      <c r="M284" s="4"/>
      <c r="N284" s="4"/>
      <c r="O284" s="4"/>
      <c r="P284" s="4"/>
      <c r="Q284" s="4"/>
      <c r="U284" s="4"/>
      <c r="AK284" s="75">
        <f>AK282+1</f>
        <v>183</v>
      </c>
      <c r="AM284" s="75">
        <f>AM282</f>
        <v>180</v>
      </c>
      <c r="AN284" s="75">
        <f>AN282+1</f>
        <v>3</v>
      </c>
      <c r="AO284" s="76" t="str">
        <f>H284</f>
        <v/>
      </c>
      <c r="AP284" s="76" t="str">
        <f>H285</f>
        <v/>
      </c>
      <c r="AQ284" s="76">
        <f>IFERROR(I284*10,I284)</f>
        <v>0</v>
      </c>
      <c r="AR284" s="76"/>
    </row>
    <row r="285" hidden="1" outlineLevel="1">
      <c r="A285" s="24" t="s">
        <v>17</v>
      </c>
      <c r="B285" s="25"/>
      <c r="C285" s="24" t="s">
        <v>113</v>
      </c>
      <c r="D285" s="45"/>
      <c r="E285" s="84" t="str">
        <f>IF($B278="する","必須","不要")</f>
        <v>不要</v>
      </c>
      <c r="F285" s="85" t="str">
        <f>F283</f>
        <v>フォーマット：PNGまたはJPG
ファイル容量上限：2MB
ファイル名：半角英数字のみ</v>
      </c>
      <c r="G285" s="45"/>
      <c r="H285" s="45"/>
      <c r="I285" s="28"/>
      <c r="J285" s="29"/>
      <c r="K285" s="30"/>
      <c r="L285" s="80"/>
      <c r="M285" s="4"/>
      <c r="N285" s="4"/>
      <c r="O285" s="4"/>
      <c r="P285" s="4"/>
      <c r="Q285" s="4"/>
      <c r="U285" s="4"/>
      <c r="AK285" s="75"/>
      <c r="AM285" s="75"/>
      <c r="AN285" s="75"/>
      <c r="AO285" s="76"/>
      <c r="AP285" s="76"/>
      <c r="AQ285" s="76"/>
      <c r="AR285" s="76"/>
    </row>
    <row r="286" hidden="1" outlineLevel="1">
      <c r="A286" s="24" t="s">
        <v>17</v>
      </c>
      <c r="B286" s="25" t="s">
        <v>18</v>
      </c>
      <c r="C286" s="45" t="s">
        <v>121</v>
      </c>
      <c r="D286" s="45" t="s">
        <v>80</v>
      </c>
      <c r="E286" s="84" t="str">
        <f>if(B279&lt;=3,"不要","必須")</f>
        <v>不要</v>
      </c>
      <c r="F286" s="85" t="str">
        <f>$F$42</f>
        <v>14文字以内で設定ができます
画面に表示されるのは選択肢1と5のみです</v>
      </c>
      <c r="G286" s="45"/>
      <c r="H286" s="45"/>
      <c r="I286" s="86"/>
      <c r="J286" s="29"/>
      <c r="K286" s="30">
        <f>LEN(H286)</f>
        <v>0</v>
      </c>
      <c r="L286" s="80">
        <v>14.0</v>
      </c>
      <c r="M286" s="4"/>
      <c r="N286" s="4"/>
      <c r="O286" s="4"/>
      <c r="P286" s="4"/>
      <c r="Q286" s="4"/>
      <c r="U286" s="4"/>
      <c r="AK286" s="75">
        <f>AK284+1</f>
        <v>184</v>
      </c>
      <c r="AM286" s="75">
        <f>AM284</f>
        <v>180</v>
      </c>
      <c r="AN286" s="75">
        <f>AN284+1</f>
        <v>4</v>
      </c>
      <c r="AO286" s="76" t="str">
        <f>H286</f>
        <v/>
      </c>
      <c r="AP286" s="76" t="str">
        <f>H287</f>
        <v/>
      </c>
      <c r="AQ286" s="76">
        <f>IFERROR(I286*10,I286)</f>
        <v>0</v>
      </c>
      <c r="AR286" s="76"/>
    </row>
    <row r="287" hidden="1" outlineLevel="1">
      <c r="A287" s="24" t="s">
        <v>17</v>
      </c>
      <c r="B287" s="25"/>
      <c r="C287" s="24" t="s">
        <v>113</v>
      </c>
      <c r="D287" s="45"/>
      <c r="E287" s="84" t="str">
        <f>IF($B278="する","必須","不要")</f>
        <v>不要</v>
      </c>
      <c r="F287" s="85" t="str">
        <f>F285</f>
        <v>フォーマット：PNGまたはJPG
ファイル容量上限：2MB
ファイル名：半角英数字のみ</v>
      </c>
      <c r="G287" s="45"/>
      <c r="H287" s="45"/>
      <c r="I287" s="28"/>
      <c r="J287" s="29"/>
      <c r="K287" s="30"/>
      <c r="L287" s="80"/>
      <c r="M287" s="4"/>
      <c r="N287" s="4"/>
      <c r="O287" s="4"/>
      <c r="P287" s="4"/>
      <c r="Q287" s="4"/>
      <c r="U287" s="4"/>
      <c r="AK287" s="75"/>
      <c r="AM287" s="75"/>
      <c r="AN287" s="75"/>
      <c r="AO287" s="76"/>
      <c r="AP287" s="76"/>
      <c r="AQ287" s="76"/>
      <c r="AR287" s="76"/>
    </row>
    <row r="288" hidden="1" outlineLevel="1">
      <c r="A288" s="24" t="s">
        <v>17</v>
      </c>
      <c r="B288" s="25" t="s">
        <v>18</v>
      </c>
      <c r="C288" s="45" t="s">
        <v>122</v>
      </c>
      <c r="D288" s="45" t="s">
        <v>80</v>
      </c>
      <c r="E288" s="84" t="str">
        <f>if(B279&lt;=4,"不要","必須")</f>
        <v>不要</v>
      </c>
      <c r="F288" s="85" t="str">
        <f>$F$42</f>
        <v>14文字以内で設定ができます
画面に表示されるのは選択肢1と5のみです</v>
      </c>
      <c r="G288" s="45"/>
      <c r="H288" s="45"/>
      <c r="I288" s="86"/>
      <c r="J288" s="29"/>
      <c r="K288" s="30">
        <f>LEN(H288)</f>
        <v>0</v>
      </c>
      <c r="L288" s="80">
        <v>14.0</v>
      </c>
      <c r="M288" s="4"/>
      <c r="N288" s="4"/>
      <c r="O288" s="4"/>
      <c r="P288" s="4"/>
      <c r="Q288" s="4"/>
      <c r="U288" s="4"/>
      <c r="AK288" s="75">
        <f>AK286+1</f>
        <v>185</v>
      </c>
      <c r="AM288" s="75">
        <f>AM286</f>
        <v>180</v>
      </c>
      <c r="AN288" s="75">
        <f>AN286+1</f>
        <v>5</v>
      </c>
      <c r="AO288" s="76" t="str">
        <f>H288</f>
        <v/>
      </c>
      <c r="AP288" s="76" t="str">
        <f>H289</f>
        <v/>
      </c>
      <c r="AQ288" s="76">
        <f>IFERROR(I288*10,I288)</f>
        <v>0</v>
      </c>
      <c r="AR288" s="76"/>
    </row>
    <row r="289" hidden="1" outlineLevel="1">
      <c r="A289" s="24" t="s">
        <v>17</v>
      </c>
      <c r="B289" s="25"/>
      <c r="C289" s="24" t="s">
        <v>113</v>
      </c>
      <c r="D289" s="45"/>
      <c r="E289" s="84" t="str">
        <f>IF($B278="する","必須","不要")</f>
        <v>不要</v>
      </c>
      <c r="F289" s="85" t="str">
        <f>F287</f>
        <v>フォーマット：PNGまたはJPG
ファイル容量上限：2MB
ファイル名：半角英数字のみ</v>
      </c>
      <c r="G289" s="45"/>
      <c r="H289" s="45"/>
      <c r="I289" s="28"/>
      <c r="J289" s="29"/>
      <c r="K289" s="30"/>
      <c r="L289" s="80"/>
      <c r="M289" s="4"/>
      <c r="N289" s="4"/>
      <c r="O289" s="4"/>
      <c r="P289" s="4"/>
      <c r="Q289" s="4"/>
      <c r="U289" s="4"/>
      <c r="AK289" s="36"/>
      <c r="AM289" s="36"/>
      <c r="AN289" s="36"/>
    </row>
    <row r="290" collapsed="1">
      <c r="A290" s="24" t="str">
        <f>IF(COUNTIF(A291:A302, "*未完了*"),"未完了", "済")</f>
        <v>未完了</v>
      </c>
      <c r="B290" s="25" t="s">
        <v>18</v>
      </c>
      <c r="C290" s="74" t="str">
        <f>"■設問-"&amp;O290&amp;"問目"</f>
        <v>■設問-19問目</v>
      </c>
      <c r="D290" s="44"/>
      <c r="E290" s="46" t="str">
        <f>IF($B$32&gt;=$O290,"必須","不要")</f>
        <v>不要</v>
      </c>
      <c r="F290" s="44"/>
      <c r="G290" s="44"/>
      <c r="H290" s="44"/>
      <c r="K290" s="4"/>
      <c r="L290" s="4"/>
      <c r="M290" s="4"/>
      <c r="N290" s="4"/>
      <c r="O290" s="9">
        <f>O276+1</f>
        <v>19</v>
      </c>
      <c r="P290" s="4"/>
      <c r="Q290" s="4"/>
      <c r="R290" s="36"/>
      <c r="U290" s="4"/>
      <c r="AA290" s="75">
        <f>AA276+10</f>
        <v>190</v>
      </c>
      <c r="AB290" s="76"/>
      <c r="AC290" s="75">
        <v>1.0</v>
      </c>
      <c r="AD290" s="76"/>
      <c r="AE290" s="76" t="str">
        <f>H291</f>
        <v/>
      </c>
      <c r="AF290" s="37" t="str">
        <f>AF276</f>
        <v/>
      </c>
      <c r="AG290" s="76" t="str">
        <f>H292</f>
        <v/>
      </c>
      <c r="AH290" s="37">
        <f>AH276</f>
        <v>2</v>
      </c>
    </row>
    <row r="291" hidden="1" outlineLevel="1">
      <c r="A291" s="24" t="s">
        <v>17</v>
      </c>
      <c r="B291" s="25" t="s">
        <v>18</v>
      </c>
      <c r="C291" s="71" t="s">
        <v>111</v>
      </c>
      <c r="D291" s="71" t="s">
        <v>80</v>
      </c>
      <c r="E291" s="77" t="str">
        <f>E290</f>
        <v>不要</v>
      </c>
      <c r="F291" s="78" t="s">
        <v>112</v>
      </c>
      <c r="G291" s="79"/>
      <c r="H291" s="27"/>
      <c r="I291" s="28"/>
      <c r="J291" s="29"/>
      <c r="K291" s="30">
        <f>LEN(H291)</f>
        <v>0</v>
      </c>
      <c r="L291" s="80">
        <v>50.0</v>
      </c>
      <c r="M291" s="4"/>
      <c r="N291" s="4"/>
      <c r="O291" s="4"/>
      <c r="P291" s="4"/>
      <c r="Q291" s="4"/>
      <c r="R291" s="36"/>
      <c r="U291" s="4"/>
    </row>
    <row r="292" hidden="1" outlineLevel="1">
      <c r="A292" s="24" t="s">
        <v>17</v>
      </c>
      <c r="B292" s="24" t="s">
        <v>53</v>
      </c>
      <c r="C292" s="24" t="s">
        <v>113</v>
      </c>
      <c r="D292" s="71" t="s">
        <v>80</v>
      </c>
      <c r="E292" s="25" t="str">
        <f>IF($B292="する","必須","不要")</f>
        <v>不要</v>
      </c>
      <c r="F292" s="41" t="s">
        <v>114</v>
      </c>
      <c r="G292" s="42"/>
      <c r="H292" s="40"/>
      <c r="J292" s="29"/>
      <c r="K292" s="30"/>
      <c r="L292" s="80"/>
      <c r="M292" s="4"/>
      <c r="N292" s="4"/>
      <c r="O292" s="4"/>
      <c r="P292" s="4"/>
      <c r="Q292" s="4"/>
      <c r="U292" s="4"/>
      <c r="AK292" s="36"/>
      <c r="AM292" s="36"/>
      <c r="AN292" s="36"/>
    </row>
    <row r="293" hidden="1" outlineLevel="1">
      <c r="A293" s="24" t="s">
        <v>17</v>
      </c>
      <c r="B293" s="25">
        <v>2.0</v>
      </c>
      <c r="C293" s="71" t="s">
        <v>115</v>
      </c>
      <c r="D293" s="71"/>
      <c r="E293" s="77" t="str">
        <f t="shared" ref="E293:E294" si="25">E290</f>
        <v>不要</v>
      </c>
      <c r="F293" s="81"/>
      <c r="G293" s="71"/>
      <c r="H293" s="38"/>
      <c r="I293" s="82" t="s">
        <v>116</v>
      </c>
      <c r="K293" s="4"/>
      <c r="L293" s="4"/>
      <c r="M293" s="4"/>
      <c r="N293" s="4"/>
      <c r="O293" s="4"/>
      <c r="P293" s="4"/>
      <c r="Q293" s="4"/>
      <c r="U293" s="4"/>
    </row>
    <row r="294" hidden="1" outlineLevel="1">
      <c r="A294" s="24" t="s">
        <v>17</v>
      </c>
      <c r="B294" s="25" t="s">
        <v>18</v>
      </c>
      <c r="C294" s="71" t="s">
        <v>117</v>
      </c>
      <c r="D294" s="71" t="s">
        <v>80</v>
      </c>
      <c r="E294" s="83" t="str">
        <f t="shared" si="25"/>
        <v>不要</v>
      </c>
      <c r="F294" s="81" t="s">
        <v>118</v>
      </c>
      <c r="G294" s="71"/>
      <c r="H294" s="27"/>
      <c r="I294" s="86"/>
      <c r="J294" s="29"/>
      <c r="K294" s="30">
        <f>LEN(H294)</f>
        <v>0</v>
      </c>
      <c r="L294" s="80">
        <v>14.0</v>
      </c>
      <c r="M294" s="4"/>
      <c r="N294" s="4"/>
      <c r="O294" s="4"/>
      <c r="P294" s="4"/>
      <c r="Q294" s="4"/>
      <c r="U294" s="4"/>
      <c r="AK294" s="75">
        <f>AA290+1</f>
        <v>191</v>
      </c>
      <c r="AM294" s="75">
        <f>AK294-AN294</f>
        <v>190</v>
      </c>
      <c r="AN294" s="75">
        <v>1.0</v>
      </c>
      <c r="AO294" s="76" t="str">
        <f>H294</f>
        <v/>
      </c>
      <c r="AP294" s="76" t="str">
        <f>H295</f>
        <v/>
      </c>
      <c r="AQ294" s="76">
        <f>IFERROR(I294*10,I294)</f>
        <v>0</v>
      </c>
      <c r="AR294" s="76"/>
    </row>
    <row r="295" hidden="1" outlineLevel="1">
      <c r="A295" s="24" t="s">
        <v>17</v>
      </c>
      <c r="B295" s="25"/>
      <c r="C295" s="24" t="s">
        <v>113</v>
      </c>
      <c r="D295" s="45"/>
      <c r="E295" s="84" t="str">
        <f>IF($B292="する","必須","不要")</f>
        <v>不要</v>
      </c>
      <c r="F295" s="73" t="s">
        <v>51</v>
      </c>
      <c r="G295" s="45"/>
      <c r="H295" s="45"/>
      <c r="I295" s="28"/>
      <c r="J295" s="29"/>
      <c r="K295" s="30"/>
      <c r="L295" s="80"/>
      <c r="M295" s="4"/>
      <c r="N295" s="4"/>
      <c r="O295" s="4"/>
      <c r="P295" s="4"/>
      <c r="Q295" s="4"/>
      <c r="U295" s="4"/>
      <c r="AK295" s="75"/>
      <c r="AM295" s="75"/>
      <c r="AN295" s="75"/>
      <c r="AO295" s="76"/>
      <c r="AP295" s="76"/>
      <c r="AQ295" s="76"/>
      <c r="AR295" s="76"/>
    </row>
    <row r="296" hidden="1" outlineLevel="1">
      <c r="A296" s="24" t="s">
        <v>17</v>
      </c>
      <c r="B296" s="25" t="s">
        <v>18</v>
      </c>
      <c r="C296" s="45" t="s">
        <v>119</v>
      </c>
      <c r="D296" s="45" t="s">
        <v>80</v>
      </c>
      <c r="E296" s="84" t="str">
        <f>E294</f>
        <v>不要</v>
      </c>
      <c r="F296" s="85" t="str">
        <f>$F$42</f>
        <v>14文字以内で設定ができます
画面に表示されるのは選択肢1と5のみです</v>
      </c>
      <c r="G296" s="45"/>
      <c r="H296" s="45"/>
      <c r="I296" s="86"/>
      <c r="J296" s="29"/>
      <c r="K296" s="30">
        <f>LEN(H296)</f>
        <v>0</v>
      </c>
      <c r="L296" s="80">
        <v>14.0</v>
      </c>
      <c r="M296" s="4"/>
      <c r="N296" s="4"/>
      <c r="O296" s="4"/>
      <c r="P296" s="4"/>
      <c r="Q296" s="4"/>
      <c r="U296" s="4"/>
      <c r="AK296" s="75">
        <f>AK294+1</f>
        <v>192</v>
      </c>
      <c r="AM296" s="75">
        <f>AM294</f>
        <v>190</v>
      </c>
      <c r="AN296" s="75">
        <f>AN294+1</f>
        <v>2</v>
      </c>
      <c r="AO296" s="76" t="str">
        <f>H296</f>
        <v/>
      </c>
      <c r="AP296" s="76" t="str">
        <f>H297</f>
        <v/>
      </c>
      <c r="AQ296" s="76">
        <f>IFERROR(I296*10,I296)</f>
        <v>0</v>
      </c>
      <c r="AR296" s="76"/>
    </row>
    <row r="297" hidden="1" outlineLevel="1">
      <c r="A297" s="24" t="s">
        <v>17</v>
      </c>
      <c r="B297" s="25"/>
      <c r="C297" s="24" t="s">
        <v>113</v>
      </c>
      <c r="D297" s="45"/>
      <c r="E297" s="84" t="str">
        <f>IF($B292="する","必須","不要")</f>
        <v>不要</v>
      </c>
      <c r="F297" s="85" t="str">
        <f>F295</f>
        <v>フォーマット：PNGまたはJPG
ファイル容量上限：2MB
ファイル名：半角英数字のみ</v>
      </c>
      <c r="G297" s="45"/>
      <c r="H297" s="45"/>
      <c r="I297" s="28"/>
      <c r="J297" s="29"/>
      <c r="K297" s="30"/>
      <c r="L297" s="80"/>
      <c r="M297" s="4"/>
      <c r="N297" s="4"/>
      <c r="O297" s="4"/>
      <c r="P297" s="4"/>
      <c r="Q297" s="4"/>
      <c r="U297" s="4"/>
      <c r="AK297" s="75"/>
      <c r="AM297" s="75"/>
      <c r="AN297" s="75"/>
      <c r="AO297" s="76"/>
      <c r="AP297" s="76"/>
      <c r="AQ297" s="76"/>
      <c r="AR297" s="76"/>
    </row>
    <row r="298" hidden="1" outlineLevel="1">
      <c r="A298" s="24" t="s">
        <v>17</v>
      </c>
      <c r="B298" s="25" t="s">
        <v>18</v>
      </c>
      <c r="C298" s="45" t="s">
        <v>120</v>
      </c>
      <c r="D298" s="45" t="s">
        <v>80</v>
      </c>
      <c r="E298" s="84" t="str">
        <f>if(B293&lt;=2,"不要","必須")</f>
        <v>不要</v>
      </c>
      <c r="F298" s="85" t="str">
        <f>$F$42</f>
        <v>14文字以内で設定ができます
画面に表示されるのは選択肢1と5のみです</v>
      </c>
      <c r="G298" s="45"/>
      <c r="H298" s="45"/>
      <c r="I298" s="86"/>
      <c r="J298" s="29"/>
      <c r="K298" s="30">
        <f>LEN(H298)</f>
        <v>0</v>
      </c>
      <c r="L298" s="80">
        <v>14.0</v>
      </c>
      <c r="M298" s="4"/>
      <c r="N298" s="4"/>
      <c r="O298" s="4"/>
      <c r="P298" s="4"/>
      <c r="Q298" s="4"/>
      <c r="U298" s="4"/>
      <c r="AK298" s="75">
        <f>AK296+1</f>
        <v>193</v>
      </c>
      <c r="AM298" s="75">
        <f>AM296</f>
        <v>190</v>
      </c>
      <c r="AN298" s="75">
        <f>AN296+1</f>
        <v>3</v>
      </c>
      <c r="AO298" s="76" t="str">
        <f>H298</f>
        <v/>
      </c>
      <c r="AP298" s="76" t="str">
        <f>H299</f>
        <v/>
      </c>
      <c r="AQ298" s="76">
        <f>IFERROR(I298*10,I298)</f>
        <v>0</v>
      </c>
      <c r="AR298" s="76"/>
    </row>
    <row r="299" hidden="1" outlineLevel="1">
      <c r="A299" s="24" t="s">
        <v>17</v>
      </c>
      <c r="B299" s="25"/>
      <c r="C299" s="24" t="s">
        <v>113</v>
      </c>
      <c r="D299" s="45"/>
      <c r="E299" s="84" t="str">
        <f>IF($B292="する","必須","不要")</f>
        <v>不要</v>
      </c>
      <c r="F299" s="85" t="str">
        <f>F297</f>
        <v>フォーマット：PNGまたはJPG
ファイル容量上限：2MB
ファイル名：半角英数字のみ</v>
      </c>
      <c r="G299" s="45"/>
      <c r="H299" s="45"/>
      <c r="I299" s="28"/>
      <c r="J299" s="29"/>
      <c r="K299" s="30"/>
      <c r="L299" s="80"/>
      <c r="M299" s="4"/>
      <c r="N299" s="4"/>
      <c r="O299" s="4"/>
      <c r="P299" s="4"/>
      <c r="Q299" s="4"/>
      <c r="U299" s="4"/>
      <c r="AK299" s="75"/>
      <c r="AM299" s="75"/>
      <c r="AN299" s="75"/>
      <c r="AO299" s="76"/>
      <c r="AP299" s="76"/>
      <c r="AQ299" s="76"/>
      <c r="AR299" s="76"/>
    </row>
    <row r="300" hidden="1" outlineLevel="1">
      <c r="A300" s="24" t="s">
        <v>17</v>
      </c>
      <c r="B300" s="25" t="s">
        <v>18</v>
      </c>
      <c r="C300" s="45" t="s">
        <v>121</v>
      </c>
      <c r="D300" s="45" t="s">
        <v>80</v>
      </c>
      <c r="E300" s="84" t="str">
        <f>if(B293&lt;=3,"不要","必須")</f>
        <v>不要</v>
      </c>
      <c r="F300" s="85" t="str">
        <f>$F$42</f>
        <v>14文字以内で設定ができます
画面に表示されるのは選択肢1と5のみです</v>
      </c>
      <c r="G300" s="45"/>
      <c r="H300" s="45"/>
      <c r="I300" s="86"/>
      <c r="J300" s="29"/>
      <c r="K300" s="30">
        <f>LEN(H300)</f>
        <v>0</v>
      </c>
      <c r="L300" s="80">
        <v>14.0</v>
      </c>
      <c r="M300" s="4"/>
      <c r="N300" s="4"/>
      <c r="O300" s="4"/>
      <c r="P300" s="4"/>
      <c r="Q300" s="4"/>
      <c r="U300" s="4"/>
      <c r="AK300" s="75">
        <f>AK298+1</f>
        <v>194</v>
      </c>
      <c r="AM300" s="75">
        <f>AM298</f>
        <v>190</v>
      </c>
      <c r="AN300" s="75">
        <f>AN298+1</f>
        <v>4</v>
      </c>
      <c r="AO300" s="76" t="str">
        <f>H300</f>
        <v/>
      </c>
      <c r="AP300" s="76" t="str">
        <f>H301</f>
        <v/>
      </c>
      <c r="AQ300" s="76">
        <f>IFERROR(I300*10,I300)</f>
        <v>0</v>
      </c>
      <c r="AR300" s="76"/>
    </row>
    <row r="301" hidden="1" outlineLevel="1">
      <c r="A301" s="24" t="s">
        <v>17</v>
      </c>
      <c r="B301" s="25"/>
      <c r="C301" s="24" t="s">
        <v>113</v>
      </c>
      <c r="D301" s="45"/>
      <c r="E301" s="84" t="str">
        <f>IF($B292="する","必須","不要")</f>
        <v>不要</v>
      </c>
      <c r="F301" s="85" t="str">
        <f>F299</f>
        <v>フォーマット：PNGまたはJPG
ファイル容量上限：2MB
ファイル名：半角英数字のみ</v>
      </c>
      <c r="G301" s="45"/>
      <c r="H301" s="45"/>
      <c r="I301" s="28"/>
      <c r="J301" s="29"/>
      <c r="K301" s="30"/>
      <c r="L301" s="80"/>
      <c r="M301" s="4"/>
      <c r="N301" s="4"/>
      <c r="O301" s="4"/>
      <c r="P301" s="4"/>
      <c r="Q301" s="4"/>
      <c r="U301" s="4"/>
      <c r="AK301" s="75"/>
      <c r="AM301" s="75"/>
      <c r="AN301" s="75"/>
      <c r="AO301" s="76"/>
      <c r="AP301" s="76"/>
      <c r="AQ301" s="76"/>
      <c r="AR301" s="76"/>
    </row>
    <row r="302" hidden="1" outlineLevel="1">
      <c r="A302" s="24" t="s">
        <v>17</v>
      </c>
      <c r="B302" s="25" t="s">
        <v>18</v>
      </c>
      <c r="C302" s="45" t="s">
        <v>122</v>
      </c>
      <c r="D302" s="45" t="s">
        <v>80</v>
      </c>
      <c r="E302" s="84" t="str">
        <f>if(B293&lt;=4,"不要","必須")</f>
        <v>不要</v>
      </c>
      <c r="F302" s="85" t="str">
        <f>$F$42</f>
        <v>14文字以内で設定ができます
画面に表示されるのは選択肢1と5のみです</v>
      </c>
      <c r="G302" s="45"/>
      <c r="H302" s="45"/>
      <c r="I302" s="86"/>
      <c r="J302" s="29"/>
      <c r="K302" s="30">
        <f>LEN(H302)</f>
        <v>0</v>
      </c>
      <c r="L302" s="80">
        <v>14.0</v>
      </c>
      <c r="M302" s="4"/>
      <c r="N302" s="4"/>
      <c r="O302" s="4"/>
      <c r="P302" s="4"/>
      <c r="Q302" s="4"/>
      <c r="U302" s="4"/>
      <c r="AK302" s="75">
        <f>AK300+1</f>
        <v>195</v>
      </c>
      <c r="AM302" s="75">
        <f>AM300</f>
        <v>190</v>
      </c>
      <c r="AN302" s="75">
        <f>AN300+1</f>
        <v>5</v>
      </c>
      <c r="AO302" s="76" t="str">
        <f>H302</f>
        <v/>
      </c>
      <c r="AP302" s="76" t="str">
        <f>H303</f>
        <v/>
      </c>
      <c r="AQ302" s="76">
        <f>IFERROR(I302*10,I302)</f>
        <v>0</v>
      </c>
      <c r="AR302" s="76"/>
    </row>
    <row r="303" hidden="1" outlineLevel="1">
      <c r="A303" s="24" t="s">
        <v>17</v>
      </c>
      <c r="B303" s="25"/>
      <c r="C303" s="24" t="s">
        <v>113</v>
      </c>
      <c r="D303" s="45"/>
      <c r="E303" s="84" t="str">
        <f>IF($B292="する","必須","不要")</f>
        <v>不要</v>
      </c>
      <c r="F303" s="85" t="str">
        <f>F301</f>
        <v>フォーマット：PNGまたはJPG
ファイル容量上限：2MB
ファイル名：半角英数字のみ</v>
      </c>
      <c r="G303" s="45"/>
      <c r="H303" s="45"/>
      <c r="I303" s="28"/>
      <c r="J303" s="29"/>
      <c r="K303" s="30"/>
      <c r="L303" s="80"/>
      <c r="M303" s="4"/>
      <c r="N303" s="4"/>
      <c r="O303" s="4"/>
      <c r="P303" s="4"/>
      <c r="Q303" s="4"/>
      <c r="U303" s="4"/>
      <c r="AK303" s="36"/>
      <c r="AM303" s="36"/>
      <c r="AN303" s="36"/>
    </row>
    <row r="304" collapsed="1">
      <c r="A304" s="24" t="str">
        <f>IF(COUNTIF(A305:A316, "*未完了*"),"未完了", "済")</f>
        <v>未完了</v>
      </c>
      <c r="B304" s="25" t="s">
        <v>18</v>
      </c>
      <c r="C304" s="74" t="str">
        <f>"■設問-"&amp;O304&amp;"問目"</f>
        <v>■設問-20問目</v>
      </c>
      <c r="D304" s="44"/>
      <c r="E304" s="46" t="str">
        <f>IF($B$32&gt;=$O304,"必須","不要")</f>
        <v>不要</v>
      </c>
      <c r="F304" s="44"/>
      <c r="G304" s="44"/>
      <c r="H304" s="44"/>
      <c r="K304" s="4"/>
      <c r="L304" s="4"/>
      <c r="M304" s="4"/>
      <c r="N304" s="4"/>
      <c r="O304" s="9">
        <f>O290+1</f>
        <v>20</v>
      </c>
      <c r="P304" s="4"/>
      <c r="Q304" s="4"/>
      <c r="R304" s="36"/>
      <c r="U304" s="4"/>
      <c r="AA304" s="75">
        <f>AA290+10</f>
        <v>200</v>
      </c>
      <c r="AB304" s="76"/>
      <c r="AC304" s="75">
        <v>1.0</v>
      </c>
      <c r="AD304" s="76"/>
      <c r="AE304" s="76" t="str">
        <f>H305</f>
        <v/>
      </c>
      <c r="AF304" s="37" t="str">
        <f>AF290</f>
        <v/>
      </c>
      <c r="AG304" s="76" t="str">
        <f>H306</f>
        <v/>
      </c>
      <c r="AH304" s="37">
        <f>AH290</f>
        <v>2</v>
      </c>
    </row>
    <row r="305" hidden="1" outlineLevel="1">
      <c r="A305" s="24" t="s">
        <v>17</v>
      </c>
      <c r="B305" s="25" t="s">
        <v>18</v>
      </c>
      <c r="C305" s="71" t="s">
        <v>111</v>
      </c>
      <c r="D305" s="71" t="s">
        <v>80</v>
      </c>
      <c r="E305" s="77" t="str">
        <f>E304</f>
        <v>不要</v>
      </c>
      <c r="F305" s="78" t="s">
        <v>112</v>
      </c>
      <c r="G305" s="79"/>
      <c r="H305" s="27"/>
      <c r="I305" s="28"/>
      <c r="J305" s="29"/>
      <c r="K305" s="30">
        <f>LEN(H305)</f>
        <v>0</v>
      </c>
      <c r="L305" s="80">
        <v>50.0</v>
      </c>
      <c r="M305" s="4"/>
      <c r="N305" s="4"/>
      <c r="O305" s="4"/>
      <c r="P305" s="4"/>
      <c r="Q305" s="4"/>
      <c r="R305" s="36"/>
      <c r="U305" s="4"/>
    </row>
    <row r="306" hidden="1" outlineLevel="1">
      <c r="A306" s="24" t="s">
        <v>17</v>
      </c>
      <c r="B306" s="24" t="s">
        <v>53</v>
      </c>
      <c r="C306" s="24" t="s">
        <v>113</v>
      </c>
      <c r="D306" s="71" t="s">
        <v>80</v>
      </c>
      <c r="E306" s="25" t="str">
        <f>IF($B306="する","必須","不要")</f>
        <v>不要</v>
      </c>
      <c r="F306" s="41" t="s">
        <v>114</v>
      </c>
      <c r="G306" s="42"/>
      <c r="H306" s="40"/>
      <c r="J306" s="29"/>
      <c r="K306" s="30"/>
      <c r="L306" s="80"/>
      <c r="M306" s="4"/>
      <c r="N306" s="4"/>
      <c r="O306" s="4"/>
      <c r="P306" s="4"/>
      <c r="Q306" s="4"/>
      <c r="U306" s="4"/>
      <c r="AK306" s="36"/>
      <c r="AM306" s="36"/>
      <c r="AN306" s="36"/>
    </row>
    <row r="307" hidden="1" outlineLevel="1">
      <c r="A307" s="24" t="s">
        <v>17</v>
      </c>
      <c r="B307" s="25">
        <v>2.0</v>
      </c>
      <c r="C307" s="71" t="s">
        <v>115</v>
      </c>
      <c r="D307" s="71"/>
      <c r="E307" s="77" t="str">
        <f t="shared" ref="E307:E308" si="26">E304</f>
        <v>不要</v>
      </c>
      <c r="F307" s="81"/>
      <c r="G307" s="71"/>
      <c r="H307" s="38"/>
      <c r="I307" s="82" t="s">
        <v>116</v>
      </c>
      <c r="K307" s="4"/>
      <c r="L307" s="4"/>
      <c r="M307" s="4"/>
      <c r="N307" s="4"/>
      <c r="O307" s="4"/>
      <c r="P307" s="4"/>
      <c r="Q307" s="4"/>
      <c r="U307" s="4"/>
    </row>
    <row r="308" hidden="1" outlineLevel="1">
      <c r="A308" s="24" t="s">
        <v>17</v>
      </c>
      <c r="B308" s="25" t="s">
        <v>18</v>
      </c>
      <c r="C308" s="71" t="s">
        <v>117</v>
      </c>
      <c r="D308" s="71" t="s">
        <v>80</v>
      </c>
      <c r="E308" s="83" t="str">
        <f t="shared" si="26"/>
        <v>不要</v>
      </c>
      <c r="F308" s="81" t="s">
        <v>118</v>
      </c>
      <c r="G308" s="71"/>
      <c r="H308" s="27"/>
      <c r="I308" s="86"/>
      <c r="J308" s="29"/>
      <c r="K308" s="30">
        <f>LEN(H308)</f>
        <v>0</v>
      </c>
      <c r="L308" s="80">
        <v>14.0</v>
      </c>
      <c r="M308" s="4"/>
      <c r="N308" s="4"/>
      <c r="O308" s="4"/>
      <c r="P308" s="4"/>
      <c r="Q308" s="4"/>
      <c r="U308" s="4"/>
      <c r="AK308" s="75">
        <f>AA304+1</f>
        <v>201</v>
      </c>
      <c r="AM308" s="75">
        <f>AK308-AN308</f>
        <v>200</v>
      </c>
      <c r="AN308" s="75">
        <v>1.0</v>
      </c>
      <c r="AO308" s="76" t="str">
        <f>H308</f>
        <v/>
      </c>
      <c r="AP308" s="76" t="str">
        <f>H309</f>
        <v/>
      </c>
      <c r="AQ308" s="76">
        <f>IFERROR(I308*10,I308)</f>
        <v>0</v>
      </c>
      <c r="AR308" s="76"/>
    </row>
    <row r="309" hidden="1" outlineLevel="1">
      <c r="A309" s="24" t="s">
        <v>17</v>
      </c>
      <c r="B309" s="25"/>
      <c r="C309" s="24" t="s">
        <v>113</v>
      </c>
      <c r="D309" s="45"/>
      <c r="E309" s="84" t="str">
        <f>IF($B306="する","必須","不要")</f>
        <v>不要</v>
      </c>
      <c r="F309" s="73" t="s">
        <v>51</v>
      </c>
      <c r="G309" s="45"/>
      <c r="H309" s="45"/>
      <c r="I309" s="28"/>
      <c r="J309" s="29"/>
      <c r="K309" s="30"/>
      <c r="L309" s="80"/>
      <c r="M309" s="4"/>
      <c r="N309" s="4"/>
      <c r="O309" s="4"/>
      <c r="P309" s="4"/>
      <c r="Q309" s="4"/>
      <c r="U309" s="4"/>
      <c r="AK309" s="75"/>
      <c r="AM309" s="75"/>
      <c r="AN309" s="75"/>
      <c r="AO309" s="76"/>
      <c r="AP309" s="76"/>
      <c r="AQ309" s="76"/>
      <c r="AR309" s="76"/>
    </row>
    <row r="310" hidden="1" outlineLevel="1">
      <c r="A310" s="24" t="s">
        <v>17</v>
      </c>
      <c r="B310" s="25" t="s">
        <v>18</v>
      </c>
      <c r="C310" s="45" t="s">
        <v>119</v>
      </c>
      <c r="D310" s="45" t="s">
        <v>80</v>
      </c>
      <c r="E310" s="84" t="str">
        <f>E308</f>
        <v>不要</v>
      </c>
      <c r="F310" s="85" t="str">
        <f>$F$42</f>
        <v>14文字以内で設定ができます
画面に表示されるのは選択肢1と5のみです</v>
      </c>
      <c r="G310" s="45"/>
      <c r="H310" s="45"/>
      <c r="I310" s="86"/>
      <c r="J310" s="29"/>
      <c r="K310" s="30">
        <f>LEN(H310)</f>
        <v>0</v>
      </c>
      <c r="L310" s="80">
        <v>14.0</v>
      </c>
      <c r="M310" s="4"/>
      <c r="N310" s="4"/>
      <c r="O310" s="4"/>
      <c r="P310" s="4"/>
      <c r="Q310" s="4"/>
      <c r="U310" s="4"/>
      <c r="AK310" s="75">
        <f>AK308+1</f>
        <v>202</v>
      </c>
      <c r="AM310" s="75">
        <f>AM308</f>
        <v>200</v>
      </c>
      <c r="AN310" s="75">
        <f>AN308+1</f>
        <v>2</v>
      </c>
      <c r="AO310" s="76" t="str">
        <f>H310</f>
        <v/>
      </c>
      <c r="AP310" s="76" t="str">
        <f>H311</f>
        <v/>
      </c>
      <c r="AQ310" s="76">
        <f>IFERROR(I310*10,I310)</f>
        <v>0</v>
      </c>
      <c r="AR310" s="76"/>
    </row>
    <row r="311" hidden="1" outlineLevel="1">
      <c r="A311" s="24" t="s">
        <v>17</v>
      </c>
      <c r="B311" s="25"/>
      <c r="C311" s="24" t="s">
        <v>113</v>
      </c>
      <c r="D311" s="45"/>
      <c r="E311" s="84" t="str">
        <f>IF($B306="する","必須","不要")</f>
        <v>不要</v>
      </c>
      <c r="F311" s="85" t="str">
        <f>F309</f>
        <v>フォーマット：PNGまたはJPG
ファイル容量上限：2MB
ファイル名：半角英数字のみ</v>
      </c>
      <c r="G311" s="45"/>
      <c r="H311" s="45"/>
      <c r="I311" s="28"/>
      <c r="J311" s="29"/>
      <c r="K311" s="30"/>
      <c r="L311" s="80"/>
      <c r="M311" s="4"/>
      <c r="N311" s="4"/>
      <c r="O311" s="4"/>
      <c r="P311" s="4"/>
      <c r="Q311" s="4"/>
      <c r="U311" s="4"/>
      <c r="AK311" s="75"/>
      <c r="AM311" s="75"/>
      <c r="AN311" s="75"/>
      <c r="AO311" s="76"/>
      <c r="AP311" s="76"/>
      <c r="AQ311" s="76"/>
      <c r="AR311" s="76"/>
    </row>
    <row r="312" hidden="1" outlineLevel="1">
      <c r="A312" s="24" t="s">
        <v>17</v>
      </c>
      <c r="B312" s="25" t="s">
        <v>18</v>
      </c>
      <c r="C312" s="45" t="s">
        <v>120</v>
      </c>
      <c r="D312" s="45" t="s">
        <v>80</v>
      </c>
      <c r="E312" s="84" t="str">
        <f>if(B307&lt;=2,"不要","必須")</f>
        <v>不要</v>
      </c>
      <c r="F312" s="85" t="str">
        <f>$F$42</f>
        <v>14文字以内で設定ができます
画面に表示されるのは選択肢1と5のみです</v>
      </c>
      <c r="G312" s="45"/>
      <c r="H312" s="45"/>
      <c r="I312" s="86"/>
      <c r="J312" s="29"/>
      <c r="K312" s="30">
        <f>LEN(H312)</f>
        <v>0</v>
      </c>
      <c r="L312" s="80">
        <v>14.0</v>
      </c>
      <c r="M312" s="4"/>
      <c r="N312" s="4"/>
      <c r="O312" s="4"/>
      <c r="P312" s="4"/>
      <c r="Q312" s="4"/>
      <c r="U312" s="4"/>
      <c r="AK312" s="75">
        <f>AK310+1</f>
        <v>203</v>
      </c>
      <c r="AM312" s="75">
        <f>AM310</f>
        <v>200</v>
      </c>
      <c r="AN312" s="75">
        <f>AN310+1</f>
        <v>3</v>
      </c>
      <c r="AO312" s="76" t="str">
        <f>H312</f>
        <v/>
      </c>
      <c r="AP312" s="76" t="str">
        <f>H313</f>
        <v/>
      </c>
      <c r="AQ312" s="76">
        <f>IFERROR(I312*10,I312)</f>
        <v>0</v>
      </c>
      <c r="AR312" s="76"/>
    </row>
    <row r="313" hidden="1" outlineLevel="1">
      <c r="A313" s="24" t="s">
        <v>17</v>
      </c>
      <c r="B313" s="25"/>
      <c r="C313" s="24" t="s">
        <v>113</v>
      </c>
      <c r="D313" s="45"/>
      <c r="E313" s="84" t="str">
        <f>IF($B306="する","必須","不要")</f>
        <v>不要</v>
      </c>
      <c r="F313" s="85" t="str">
        <f>F311</f>
        <v>フォーマット：PNGまたはJPG
ファイル容量上限：2MB
ファイル名：半角英数字のみ</v>
      </c>
      <c r="G313" s="45"/>
      <c r="H313" s="45"/>
      <c r="I313" s="28"/>
      <c r="J313" s="29"/>
      <c r="K313" s="30"/>
      <c r="L313" s="80"/>
      <c r="M313" s="4"/>
      <c r="N313" s="4"/>
      <c r="O313" s="4"/>
      <c r="P313" s="4"/>
      <c r="Q313" s="4"/>
      <c r="U313" s="4"/>
      <c r="AK313" s="75"/>
      <c r="AM313" s="75"/>
      <c r="AN313" s="75"/>
      <c r="AO313" s="76"/>
      <c r="AP313" s="76"/>
      <c r="AQ313" s="76"/>
      <c r="AR313" s="76"/>
    </row>
    <row r="314" hidden="1" outlineLevel="1">
      <c r="A314" s="24" t="s">
        <v>17</v>
      </c>
      <c r="B314" s="25" t="s">
        <v>18</v>
      </c>
      <c r="C314" s="45" t="s">
        <v>121</v>
      </c>
      <c r="D314" s="45" t="s">
        <v>80</v>
      </c>
      <c r="E314" s="84" t="str">
        <f>if(B307&lt;=3,"不要","必須")</f>
        <v>不要</v>
      </c>
      <c r="F314" s="85" t="str">
        <f>$F$42</f>
        <v>14文字以内で設定ができます
画面に表示されるのは選択肢1と5のみです</v>
      </c>
      <c r="G314" s="45"/>
      <c r="H314" s="45"/>
      <c r="I314" s="86"/>
      <c r="J314" s="29"/>
      <c r="K314" s="30">
        <f>LEN(H314)</f>
        <v>0</v>
      </c>
      <c r="L314" s="80">
        <v>14.0</v>
      </c>
      <c r="M314" s="4"/>
      <c r="N314" s="4"/>
      <c r="O314" s="4"/>
      <c r="P314" s="4"/>
      <c r="Q314" s="4"/>
      <c r="U314" s="4"/>
      <c r="AK314" s="75">
        <f>AK312+1</f>
        <v>204</v>
      </c>
      <c r="AM314" s="75">
        <f>AM312</f>
        <v>200</v>
      </c>
      <c r="AN314" s="75">
        <f>AN312+1</f>
        <v>4</v>
      </c>
      <c r="AO314" s="76" t="str">
        <f>H314</f>
        <v/>
      </c>
      <c r="AP314" s="76" t="str">
        <f>H315</f>
        <v/>
      </c>
      <c r="AQ314" s="76">
        <f>IFERROR(I314*10,I314)</f>
        <v>0</v>
      </c>
      <c r="AR314" s="76"/>
    </row>
    <row r="315" hidden="1" outlineLevel="1">
      <c r="A315" s="24" t="s">
        <v>17</v>
      </c>
      <c r="B315" s="25"/>
      <c r="C315" s="24" t="s">
        <v>113</v>
      </c>
      <c r="D315" s="45"/>
      <c r="E315" s="84" t="str">
        <f>IF($B306="する","必須","不要")</f>
        <v>不要</v>
      </c>
      <c r="F315" s="85" t="str">
        <f>F313</f>
        <v>フォーマット：PNGまたはJPG
ファイル容量上限：2MB
ファイル名：半角英数字のみ</v>
      </c>
      <c r="G315" s="45"/>
      <c r="H315" s="45"/>
      <c r="I315" s="28"/>
      <c r="J315" s="29"/>
      <c r="K315" s="30"/>
      <c r="L315" s="80"/>
      <c r="M315" s="4"/>
      <c r="N315" s="4"/>
      <c r="O315" s="4"/>
      <c r="P315" s="4"/>
      <c r="Q315" s="4"/>
      <c r="U315" s="4"/>
      <c r="AK315" s="75"/>
      <c r="AM315" s="75"/>
      <c r="AN315" s="75"/>
      <c r="AO315" s="76"/>
      <c r="AP315" s="76"/>
      <c r="AQ315" s="76"/>
      <c r="AR315" s="76"/>
    </row>
    <row r="316" hidden="1" outlineLevel="1">
      <c r="A316" s="24" t="s">
        <v>17</v>
      </c>
      <c r="B316" s="25" t="s">
        <v>18</v>
      </c>
      <c r="C316" s="45" t="s">
        <v>122</v>
      </c>
      <c r="D316" s="45" t="s">
        <v>80</v>
      </c>
      <c r="E316" s="84" t="str">
        <f>if(B307&lt;=4,"不要","必須")</f>
        <v>不要</v>
      </c>
      <c r="F316" s="85" t="str">
        <f>$F$42</f>
        <v>14文字以内で設定ができます
画面に表示されるのは選択肢1と5のみです</v>
      </c>
      <c r="G316" s="45"/>
      <c r="H316" s="45"/>
      <c r="I316" s="86"/>
      <c r="J316" s="29"/>
      <c r="K316" s="30">
        <f>LEN(H316)</f>
        <v>0</v>
      </c>
      <c r="L316" s="80">
        <v>14.0</v>
      </c>
      <c r="M316" s="4"/>
      <c r="N316" s="4"/>
      <c r="O316" s="4"/>
      <c r="P316" s="4"/>
      <c r="Q316" s="4"/>
      <c r="U316" s="4"/>
      <c r="AK316" s="75">
        <f>AK314+1</f>
        <v>205</v>
      </c>
      <c r="AM316" s="75">
        <f>AM314</f>
        <v>200</v>
      </c>
      <c r="AN316" s="75">
        <f>AN314+1</f>
        <v>5</v>
      </c>
      <c r="AO316" s="76" t="str">
        <f>H316</f>
        <v/>
      </c>
      <c r="AP316" s="76" t="str">
        <f>H317</f>
        <v/>
      </c>
      <c r="AQ316" s="76">
        <f>IFERROR(I316*10,I316)</f>
        <v>0</v>
      </c>
      <c r="AR316" s="76"/>
    </row>
    <row r="317" hidden="1" outlineLevel="1">
      <c r="A317" s="24" t="s">
        <v>17</v>
      </c>
      <c r="B317" s="25"/>
      <c r="C317" s="24" t="s">
        <v>113</v>
      </c>
      <c r="D317" s="45"/>
      <c r="E317" s="84" t="str">
        <f>IF($B306="する","必須","不要")</f>
        <v>不要</v>
      </c>
      <c r="F317" s="85" t="str">
        <f>F315</f>
        <v>フォーマット：PNGまたはJPG
ファイル容量上限：2MB
ファイル名：半角英数字のみ</v>
      </c>
      <c r="G317" s="45"/>
      <c r="H317" s="45"/>
      <c r="I317" s="28"/>
      <c r="J317" s="29"/>
      <c r="K317" s="30"/>
      <c r="L317" s="80"/>
      <c r="M317" s="4"/>
      <c r="N317" s="4"/>
      <c r="O317" s="4"/>
      <c r="P317" s="4"/>
      <c r="Q317" s="4"/>
      <c r="U317" s="4"/>
      <c r="AK317" s="36"/>
      <c r="AM317" s="36"/>
      <c r="AN317" s="36"/>
    </row>
    <row r="318" collapsed="1">
      <c r="A318" s="24" t="str">
        <f>IF(COUNTIF(A319:A330, "*未完了*"),"未完了", "済")</f>
        <v>未完了</v>
      </c>
      <c r="B318" s="25" t="s">
        <v>18</v>
      </c>
      <c r="C318" s="74" t="str">
        <f>"■設問-"&amp;O318&amp;"問目"</f>
        <v>■設問-21問目</v>
      </c>
      <c r="D318" s="44"/>
      <c r="E318" s="46" t="str">
        <f>IF($B$32&gt;=$O318,"必須","不要")</f>
        <v>不要</v>
      </c>
      <c r="F318" s="44"/>
      <c r="G318" s="44"/>
      <c r="H318" s="44"/>
      <c r="K318" s="4"/>
      <c r="L318" s="4"/>
      <c r="M318" s="4"/>
      <c r="N318" s="4"/>
      <c r="O318" s="9">
        <f>O304+1</f>
        <v>21</v>
      </c>
      <c r="P318" s="4"/>
      <c r="Q318" s="4"/>
      <c r="R318" s="36"/>
      <c r="U318" s="4"/>
      <c r="AA318" s="75">
        <f>AA304+10</f>
        <v>210</v>
      </c>
      <c r="AB318" s="76"/>
      <c r="AC318" s="75">
        <v>1.0</v>
      </c>
      <c r="AD318" s="76"/>
      <c r="AE318" s="76" t="str">
        <f>H319</f>
        <v/>
      </c>
      <c r="AF318" s="37" t="str">
        <f>AF304</f>
        <v/>
      </c>
      <c r="AG318" s="76" t="str">
        <f>H320</f>
        <v/>
      </c>
      <c r="AH318" s="37">
        <f>AH304</f>
        <v>2</v>
      </c>
    </row>
    <row r="319" hidden="1" outlineLevel="1">
      <c r="A319" s="24" t="s">
        <v>17</v>
      </c>
      <c r="B319" s="25" t="s">
        <v>18</v>
      </c>
      <c r="C319" s="71" t="s">
        <v>111</v>
      </c>
      <c r="D319" s="71" t="s">
        <v>80</v>
      </c>
      <c r="E319" s="77" t="str">
        <f>E318</f>
        <v>不要</v>
      </c>
      <c r="F319" s="78" t="s">
        <v>112</v>
      </c>
      <c r="G319" s="79"/>
      <c r="H319" s="27"/>
      <c r="I319" s="28"/>
      <c r="J319" s="29"/>
      <c r="K319" s="30">
        <f>LEN(H319)</f>
        <v>0</v>
      </c>
      <c r="L319" s="80">
        <v>50.0</v>
      </c>
      <c r="M319" s="4"/>
      <c r="N319" s="4"/>
      <c r="O319" s="4"/>
      <c r="P319" s="4"/>
      <c r="Q319" s="4"/>
      <c r="R319" s="36"/>
      <c r="U319" s="4"/>
    </row>
    <row r="320" hidden="1" outlineLevel="1">
      <c r="A320" s="24" t="s">
        <v>17</v>
      </c>
      <c r="B320" s="24" t="s">
        <v>53</v>
      </c>
      <c r="C320" s="24" t="s">
        <v>113</v>
      </c>
      <c r="D320" s="71" t="s">
        <v>80</v>
      </c>
      <c r="E320" s="25" t="str">
        <f>IF($B320="する","必須","不要")</f>
        <v>不要</v>
      </c>
      <c r="F320" s="41" t="s">
        <v>114</v>
      </c>
      <c r="G320" s="42"/>
      <c r="H320" s="40"/>
      <c r="J320" s="29"/>
      <c r="K320" s="30"/>
      <c r="L320" s="80"/>
      <c r="M320" s="4"/>
      <c r="N320" s="4"/>
      <c r="O320" s="4"/>
      <c r="P320" s="4"/>
      <c r="Q320" s="4"/>
      <c r="U320" s="4"/>
      <c r="AK320" s="36"/>
      <c r="AM320" s="36"/>
      <c r="AN320" s="36"/>
    </row>
    <row r="321" hidden="1" outlineLevel="1">
      <c r="A321" s="24" t="s">
        <v>17</v>
      </c>
      <c r="B321" s="25">
        <v>2.0</v>
      </c>
      <c r="C321" s="71" t="s">
        <v>115</v>
      </c>
      <c r="D321" s="71"/>
      <c r="E321" s="77" t="str">
        <f t="shared" ref="E321:E322" si="27">E318</f>
        <v>不要</v>
      </c>
      <c r="F321" s="81"/>
      <c r="G321" s="71"/>
      <c r="H321" s="38"/>
      <c r="I321" s="82" t="s">
        <v>116</v>
      </c>
      <c r="K321" s="4"/>
      <c r="L321" s="4"/>
      <c r="M321" s="4"/>
      <c r="N321" s="4"/>
      <c r="O321" s="4"/>
      <c r="P321" s="4"/>
      <c r="Q321" s="4"/>
      <c r="U321" s="4"/>
    </row>
    <row r="322" hidden="1" outlineLevel="1">
      <c r="A322" s="24" t="s">
        <v>17</v>
      </c>
      <c r="B322" s="25" t="s">
        <v>18</v>
      </c>
      <c r="C322" s="71" t="s">
        <v>117</v>
      </c>
      <c r="D322" s="71" t="s">
        <v>80</v>
      </c>
      <c r="E322" s="83" t="str">
        <f t="shared" si="27"/>
        <v>不要</v>
      </c>
      <c r="F322" s="81" t="s">
        <v>118</v>
      </c>
      <c r="G322" s="71"/>
      <c r="H322" s="27"/>
      <c r="I322" s="86"/>
      <c r="J322" s="29"/>
      <c r="K322" s="30">
        <f>LEN(H322)</f>
        <v>0</v>
      </c>
      <c r="L322" s="80">
        <v>14.0</v>
      </c>
      <c r="M322" s="4"/>
      <c r="N322" s="4"/>
      <c r="O322" s="4"/>
      <c r="P322" s="4"/>
      <c r="Q322" s="4"/>
      <c r="U322" s="4"/>
      <c r="AK322" s="75">
        <f>AA318+1</f>
        <v>211</v>
      </c>
      <c r="AM322" s="75">
        <f>AK322-AN322</f>
        <v>210</v>
      </c>
      <c r="AN322" s="75">
        <v>1.0</v>
      </c>
      <c r="AO322" s="76" t="str">
        <f>H322</f>
        <v/>
      </c>
      <c r="AP322" s="76" t="str">
        <f>H323</f>
        <v/>
      </c>
      <c r="AQ322" s="76">
        <f>IFERROR(I322*10,I322)</f>
        <v>0</v>
      </c>
      <c r="AR322" s="76"/>
    </row>
    <row r="323" hidden="1" outlineLevel="1">
      <c r="A323" s="24" t="s">
        <v>17</v>
      </c>
      <c r="B323" s="25"/>
      <c r="C323" s="24" t="s">
        <v>113</v>
      </c>
      <c r="D323" s="45"/>
      <c r="E323" s="84" t="str">
        <f>IF($B320="する","必須","不要")</f>
        <v>不要</v>
      </c>
      <c r="F323" s="73" t="s">
        <v>51</v>
      </c>
      <c r="G323" s="45"/>
      <c r="H323" s="45"/>
      <c r="I323" s="28"/>
      <c r="J323" s="29"/>
      <c r="K323" s="30"/>
      <c r="L323" s="80"/>
      <c r="M323" s="4"/>
      <c r="N323" s="4"/>
      <c r="O323" s="4"/>
      <c r="P323" s="4"/>
      <c r="Q323" s="4"/>
      <c r="U323" s="4"/>
      <c r="AK323" s="75"/>
      <c r="AM323" s="75"/>
      <c r="AN323" s="75"/>
      <c r="AO323" s="76"/>
      <c r="AP323" s="76"/>
      <c r="AQ323" s="76"/>
      <c r="AR323" s="76"/>
    </row>
    <row r="324" hidden="1" outlineLevel="1">
      <c r="A324" s="24" t="s">
        <v>17</v>
      </c>
      <c r="B324" s="25" t="s">
        <v>18</v>
      </c>
      <c r="C324" s="45" t="s">
        <v>119</v>
      </c>
      <c r="D324" s="45" t="s">
        <v>80</v>
      </c>
      <c r="E324" s="84" t="str">
        <f>E322</f>
        <v>不要</v>
      </c>
      <c r="F324" s="85" t="str">
        <f>$F$42</f>
        <v>14文字以内で設定ができます
画面に表示されるのは選択肢1と5のみです</v>
      </c>
      <c r="G324" s="45"/>
      <c r="H324" s="45"/>
      <c r="I324" s="86"/>
      <c r="J324" s="29"/>
      <c r="K324" s="30">
        <f>LEN(H324)</f>
        <v>0</v>
      </c>
      <c r="L324" s="80">
        <v>14.0</v>
      </c>
      <c r="M324" s="4"/>
      <c r="N324" s="4"/>
      <c r="O324" s="4"/>
      <c r="P324" s="4"/>
      <c r="Q324" s="4"/>
      <c r="U324" s="4"/>
      <c r="AK324" s="75">
        <f>AK322+1</f>
        <v>212</v>
      </c>
      <c r="AM324" s="75">
        <f>AM322</f>
        <v>210</v>
      </c>
      <c r="AN324" s="75">
        <f>AN322+1</f>
        <v>2</v>
      </c>
      <c r="AO324" s="76" t="str">
        <f>H324</f>
        <v/>
      </c>
      <c r="AP324" s="76" t="str">
        <f>H325</f>
        <v/>
      </c>
      <c r="AQ324" s="76">
        <f>IFERROR(I324*10,I324)</f>
        <v>0</v>
      </c>
      <c r="AR324" s="76"/>
    </row>
    <row r="325" hidden="1" outlineLevel="1">
      <c r="A325" s="24" t="s">
        <v>17</v>
      </c>
      <c r="B325" s="25"/>
      <c r="C325" s="24" t="s">
        <v>113</v>
      </c>
      <c r="D325" s="45"/>
      <c r="E325" s="84" t="str">
        <f>IF($B320="する","必須","不要")</f>
        <v>不要</v>
      </c>
      <c r="F325" s="85" t="str">
        <f>F323</f>
        <v>フォーマット：PNGまたはJPG
ファイル容量上限：2MB
ファイル名：半角英数字のみ</v>
      </c>
      <c r="G325" s="45"/>
      <c r="H325" s="45"/>
      <c r="I325" s="28"/>
      <c r="J325" s="29"/>
      <c r="K325" s="30"/>
      <c r="L325" s="80"/>
      <c r="M325" s="4"/>
      <c r="N325" s="4"/>
      <c r="O325" s="4"/>
      <c r="P325" s="4"/>
      <c r="Q325" s="4"/>
      <c r="U325" s="4"/>
      <c r="AK325" s="75"/>
      <c r="AM325" s="75"/>
      <c r="AN325" s="75"/>
      <c r="AO325" s="76"/>
      <c r="AP325" s="76"/>
      <c r="AQ325" s="76"/>
      <c r="AR325" s="76"/>
    </row>
    <row r="326" hidden="1" outlineLevel="1">
      <c r="A326" s="24" t="s">
        <v>17</v>
      </c>
      <c r="B326" s="25" t="s">
        <v>18</v>
      </c>
      <c r="C326" s="45" t="s">
        <v>120</v>
      </c>
      <c r="D326" s="45" t="s">
        <v>80</v>
      </c>
      <c r="E326" s="84" t="str">
        <f>if(B321&lt;=2,"不要","必須")</f>
        <v>不要</v>
      </c>
      <c r="F326" s="85" t="str">
        <f>$F$42</f>
        <v>14文字以内で設定ができます
画面に表示されるのは選択肢1と5のみです</v>
      </c>
      <c r="G326" s="45"/>
      <c r="H326" s="45"/>
      <c r="I326" s="86"/>
      <c r="J326" s="29"/>
      <c r="K326" s="30">
        <f>LEN(H326)</f>
        <v>0</v>
      </c>
      <c r="L326" s="80">
        <v>14.0</v>
      </c>
      <c r="M326" s="4"/>
      <c r="N326" s="4"/>
      <c r="O326" s="4"/>
      <c r="P326" s="4"/>
      <c r="Q326" s="4"/>
      <c r="U326" s="4"/>
      <c r="AK326" s="75">
        <f>AK324+1</f>
        <v>213</v>
      </c>
      <c r="AM326" s="75">
        <f>AM324</f>
        <v>210</v>
      </c>
      <c r="AN326" s="75">
        <f>AN324+1</f>
        <v>3</v>
      </c>
      <c r="AO326" s="76" t="str">
        <f>H326</f>
        <v/>
      </c>
      <c r="AP326" s="76" t="str">
        <f>H327</f>
        <v/>
      </c>
      <c r="AQ326" s="76">
        <f>IFERROR(I326*10,I326)</f>
        <v>0</v>
      </c>
      <c r="AR326" s="76"/>
    </row>
    <row r="327" hidden="1" outlineLevel="1">
      <c r="A327" s="24" t="s">
        <v>17</v>
      </c>
      <c r="B327" s="25"/>
      <c r="C327" s="24" t="s">
        <v>113</v>
      </c>
      <c r="D327" s="45"/>
      <c r="E327" s="84" t="str">
        <f>IF($B320="する","必須","不要")</f>
        <v>不要</v>
      </c>
      <c r="F327" s="85" t="str">
        <f>F325</f>
        <v>フォーマット：PNGまたはJPG
ファイル容量上限：2MB
ファイル名：半角英数字のみ</v>
      </c>
      <c r="G327" s="45"/>
      <c r="H327" s="45"/>
      <c r="I327" s="28"/>
      <c r="J327" s="29"/>
      <c r="K327" s="30"/>
      <c r="L327" s="80"/>
      <c r="M327" s="4"/>
      <c r="N327" s="4"/>
      <c r="O327" s="4"/>
      <c r="P327" s="4"/>
      <c r="Q327" s="4"/>
      <c r="U327" s="4"/>
      <c r="AK327" s="75"/>
      <c r="AM327" s="75"/>
      <c r="AN327" s="75"/>
      <c r="AO327" s="76"/>
      <c r="AP327" s="76"/>
      <c r="AQ327" s="76"/>
      <c r="AR327" s="76"/>
    </row>
    <row r="328" hidden="1" outlineLevel="1">
      <c r="A328" s="24" t="s">
        <v>17</v>
      </c>
      <c r="B328" s="25" t="s">
        <v>18</v>
      </c>
      <c r="C328" s="45" t="s">
        <v>121</v>
      </c>
      <c r="D328" s="45" t="s">
        <v>80</v>
      </c>
      <c r="E328" s="84" t="str">
        <f>if(B321&lt;=3,"不要","必須")</f>
        <v>不要</v>
      </c>
      <c r="F328" s="85" t="str">
        <f>$F$42</f>
        <v>14文字以内で設定ができます
画面に表示されるのは選択肢1と5のみです</v>
      </c>
      <c r="G328" s="45"/>
      <c r="H328" s="45"/>
      <c r="I328" s="86"/>
      <c r="J328" s="29"/>
      <c r="K328" s="30">
        <f>LEN(H328)</f>
        <v>0</v>
      </c>
      <c r="L328" s="80">
        <v>14.0</v>
      </c>
      <c r="M328" s="4"/>
      <c r="N328" s="4"/>
      <c r="O328" s="4"/>
      <c r="P328" s="4"/>
      <c r="Q328" s="4"/>
      <c r="U328" s="4"/>
      <c r="AK328" s="75">
        <f>AK326+1</f>
        <v>214</v>
      </c>
      <c r="AM328" s="75">
        <f>AM326</f>
        <v>210</v>
      </c>
      <c r="AN328" s="75">
        <f>AN326+1</f>
        <v>4</v>
      </c>
      <c r="AO328" s="76" t="str">
        <f>H328</f>
        <v/>
      </c>
      <c r="AP328" s="76" t="str">
        <f>H329</f>
        <v/>
      </c>
      <c r="AQ328" s="76">
        <f>IFERROR(I328*10,I328)</f>
        <v>0</v>
      </c>
      <c r="AR328" s="76"/>
    </row>
    <row r="329" hidden="1" outlineLevel="1">
      <c r="A329" s="24" t="s">
        <v>17</v>
      </c>
      <c r="B329" s="25"/>
      <c r="C329" s="24" t="s">
        <v>113</v>
      </c>
      <c r="D329" s="45"/>
      <c r="E329" s="84" t="str">
        <f>IF($B320="する","必須","不要")</f>
        <v>不要</v>
      </c>
      <c r="F329" s="85" t="str">
        <f>F327</f>
        <v>フォーマット：PNGまたはJPG
ファイル容量上限：2MB
ファイル名：半角英数字のみ</v>
      </c>
      <c r="G329" s="45"/>
      <c r="H329" s="45"/>
      <c r="I329" s="28"/>
      <c r="J329" s="29"/>
      <c r="K329" s="30"/>
      <c r="L329" s="80"/>
      <c r="M329" s="4"/>
      <c r="N329" s="4"/>
      <c r="O329" s="4"/>
      <c r="P329" s="4"/>
      <c r="Q329" s="4"/>
      <c r="U329" s="4"/>
      <c r="AK329" s="75"/>
      <c r="AM329" s="75"/>
      <c r="AN329" s="75"/>
      <c r="AO329" s="76"/>
      <c r="AP329" s="76"/>
      <c r="AQ329" s="76"/>
      <c r="AR329" s="76"/>
    </row>
    <row r="330" hidden="1" outlineLevel="1">
      <c r="A330" s="24" t="s">
        <v>17</v>
      </c>
      <c r="B330" s="25" t="s">
        <v>18</v>
      </c>
      <c r="C330" s="45" t="s">
        <v>122</v>
      </c>
      <c r="D330" s="45" t="s">
        <v>80</v>
      </c>
      <c r="E330" s="84" t="str">
        <f>if(B321&lt;=4,"不要","必須")</f>
        <v>不要</v>
      </c>
      <c r="F330" s="85" t="str">
        <f>$F$42</f>
        <v>14文字以内で設定ができます
画面に表示されるのは選択肢1と5のみです</v>
      </c>
      <c r="G330" s="45"/>
      <c r="H330" s="45"/>
      <c r="I330" s="86"/>
      <c r="J330" s="29"/>
      <c r="K330" s="30">
        <f>LEN(H330)</f>
        <v>0</v>
      </c>
      <c r="L330" s="80">
        <v>14.0</v>
      </c>
      <c r="M330" s="4"/>
      <c r="N330" s="4"/>
      <c r="O330" s="4"/>
      <c r="P330" s="4"/>
      <c r="Q330" s="4"/>
      <c r="U330" s="4"/>
      <c r="AK330" s="75">
        <f>AK328+1</f>
        <v>215</v>
      </c>
      <c r="AM330" s="75">
        <f>AM328</f>
        <v>210</v>
      </c>
      <c r="AN330" s="75">
        <f>AN328+1</f>
        <v>5</v>
      </c>
      <c r="AO330" s="76" t="str">
        <f>H330</f>
        <v/>
      </c>
      <c r="AP330" s="76" t="str">
        <f>H331</f>
        <v/>
      </c>
      <c r="AQ330" s="76">
        <f>IFERROR(I330*10,I330)</f>
        <v>0</v>
      </c>
      <c r="AR330" s="76"/>
    </row>
    <row r="331" hidden="1" outlineLevel="1">
      <c r="A331" s="24" t="s">
        <v>17</v>
      </c>
      <c r="B331" s="25"/>
      <c r="C331" s="24" t="s">
        <v>113</v>
      </c>
      <c r="D331" s="45"/>
      <c r="E331" s="84" t="str">
        <f>IF($B320="する","必須","不要")</f>
        <v>不要</v>
      </c>
      <c r="F331" s="85" t="str">
        <f>F329</f>
        <v>フォーマット：PNGまたはJPG
ファイル容量上限：2MB
ファイル名：半角英数字のみ</v>
      </c>
      <c r="G331" s="45"/>
      <c r="H331" s="45"/>
      <c r="I331" s="28"/>
      <c r="J331" s="29"/>
      <c r="K331" s="30"/>
      <c r="L331" s="80"/>
      <c r="M331" s="4"/>
      <c r="N331" s="4"/>
      <c r="O331" s="4"/>
      <c r="P331" s="4"/>
      <c r="Q331" s="4"/>
      <c r="U331" s="4"/>
      <c r="AK331" s="36"/>
      <c r="AM331" s="36"/>
      <c r="AN331" s="36"/>
    </row>
    <row r="332" collapsed="1">
      <c r="A332" s="24" t="str">
        <f>IF(COUNTIF(A333:A344, "*未完了*"),"未完了", "済")</f>
        <v>未完了</v>
      </c>
      <c r="B332" s="25" t="s">
        <v>18</v>
      </c>
      <c r="C332" s="74" t="str">
        <f>"■設問-"&amp;O332&amp;"問目"</f>
        <v>■設問-22問目</v>
      </c>
      <c r="D332" s="44"/>
      <c r="E332" s="46" t="str">
        <f>IF($B$32&gt;=$O332,"必須","不要")</f>
        <v>不要</v>
      </c>
      <c r="F332" s="44"/>
      <c r="G332" s="44"/>
      <c r="H332" s="44"/>
      <c r="K332" s="4"/>
      <c r="L332" s="4"/>
      <c r="M332" s="4"/>
      <c r="N332" s="4"/>
      <c r="O332" s="9">
        <f>O318+1</f>
        <v>22</v>
      </c>
      <c r="P332" s="4"/>
      <c r="Q332" s="4"/>
      <c r="R332" s="36"/>
      <c r="U332" s="4"/>
      <c r="AA332" s="75">
        <f>AA318+10</f>
        <v>220</v>
      </c>
      <c r="AB332" s="76"/>
      <c r="AC332" s="75">
        <v>1.0</v>
      </c>
      <c r="AD332" s="76"/>
      <c r="AE332" s="76" t="str">
        <f>H333</f>
        <v/>
      </c>
      <c r="AF332" s="37" t="str">
        <f>AF318</f>
        <v/>
      </c>
      <c r="AG332" s="76" t="str">
        <f>H334</f>
        <v/>
      </c>
      <c r="AH332" s="37">
        <f>AH318</f>
        <v>2</v>
      </c>
    </row>
    <row r="333" hidden="1" outlineLevel="1">
      <c r="A333" s="24" t="s">
        <v>17</v>
      </c>
      <c r="B333" s="25" t="s">
        <v>18</v>
      </c>
      <c r="C333" s="71" t="s">
        <v>111</v>
      </c>
      <c r="D333" s="71" t="s">
        <v>80</v>
      </c>
      <c r="E333" s="77" t="str">
        <f>E332</f>
        <v>不要</v>
      </c>
      <c r="F333" s="78" t="s">
        <v>112</v>
      </c>
      <c r="G333" s="79"/>
      <c r="H333" s="27"/>
      <c r="I333" s="28"/>
      <c r="J333" s="29"/>
      <c r="K333" s="30">
        <f>LEN(H333)</f>
        <v>0</v>
      </c>
      <c r="L333" s="80">
        <v>50.0</v>
      </c>
      <c r="M333" s="4"/>
      <c r="N333" s="4"/>
      <c r="O333" s="4"/>
      <c r="P333" s="4"/>
      <c r="Q333" s="4"/>
      <c r="R333" s="36"/>
      <c r="U333" s="4"/>
    </row>
    <row r="334" hidden="1" outlineLevel="1">
      <c r="A334" s="24" t="s">
        <v>17</v>
      </c>
      <c r="B334" s="24" t="s">
        <v>53</v>
      </c>
      <c r="C334" s="24" t="s">
        <v>113</v>
      </c>
      <c r="D334" s="71" t="s">
        <v>80</v>
      </c>
      <c r="E334" s="25" t="str">
        <f>IF($B334="する","必須","不要")</f>
        <v>不要</v>
      </c>
      <c r="F334" s="41" t="s">
        <v>114</v>
      </c>
      <c r="G334" s="42"/>
      <c r="H334" s="40"/>
      <c r="J334" s="29"/>
      <c r="K334" s="30"/>
      <c r="L334" s="80"/>
      <c r="M334" s="4"/>
      <c r="N334" s="4"/>
      <c r="O334" s="4"/>
      <c r="P334" s="4"/>
      <c r="Q334" s="4"/>
      <c r="U334" s="4"/>
      <c r="AK334" s="36"/>
      <c r="AM334" s="36"/>
      <c r="AN334" s="36"/>
    </row>
    <row r="335" hidden="1" outlineLevel="1">
      <c r="A335" s="24" t="s">
        <v>17</v>
      </c>
      <c r="B335" s="25">
        <v>2.0</v>
      </c>
      <c r="C335" s="71" t="s">
        <v>115</v>
      </c>
      <c r="D335" s="71"/>
      <c r="E335" s="77" t="str">
        <f t="shared" ref="E335:E336" si="28">E332</f>
        <v>不要</v>
      </c>
      <c r="F335" s="81"/>
      <c r="G335" s="71"/>
      <c r="H335" s="38"/>
      <c r="I335" s="82" t="s">
        <v>116</v>
      </c>
      <c r="K335" s="4"/>
      <c r="L335" s="4"/>
      <c r="M335" s="4"/>
      <c r="N335" s="4"/>
      <c r="O335" s="4"/>
      <c r="P335" s="4"/>
      <c r="Q335" s="4"/>
      <c r="U335" s="4"/>
    </row>
    <row r="336" hidden="1" outlineLevel="1">
      <c r="A336" s="24" t="s">
        <v>17</v>
      </c>
      <c r="B336" s="25" t="s">
        <v>18</v>
      </c>
      <c r="C336" s="71" t="s">
        <v>117</v>
      </c>
      <c r="D336" s="71" t="s">
        <v>80</v>
      </c>
      <c r="E336" s="83" t="str">
        <f t="shared" si="28"/>
        <v>不要</v>
      </c>
      <c r="F336" s="81" t="s">
        <v>118</v>
      </c>
      <c r="G336" s="71"/>
      <c r="H336" s="27"/>
      <c r="I336" s="86"/>
      <c r="J336" s="29"/>
      <c r="K336" s="30">
        <f>LEN(H336)</f>
        <v>0</v>
      </c>
      <c r="L336" s="80">
        <v>14.0</v>
      </c>
      <c r="M336" s="4"/>
      <c r="N336" s="4"/>
      <c r="O336" s="4"/>
      <c r="P336" s="4"/>
      <c r="Q336" s="4"/>
      <c r="U336" s="4"/>
      <c r="AK336" s="75">
        <f>AA332+1</f>
        <v>221</v>
      </c>
      <c r="AM336" s="75">
        <f>AK336-AN336</f>
        <v>220</v>
      </c>
      <c r="AN336" s="75">
        <v>1.0</v>
      </c>
      <c r="AO336" s="76" t="str">
        <f>H336</f>
        <v/>
      </c>
      <c r="AP336" s="76" t="str">
        <f>H337</f>
        <v/>
      </c>
      <c r="AQ336" s="76">
        <f>IFERROR(I336*10,I336)</f>
        <v>0</v>
      </c>
      <c r="AR336" s="76"/>
    </row>
    <row r="337" hidden="1" outlineLevel="1">
      <c r="A337" s="24" t="s">
        <v>17</v>
      </c>
      <c r="B337" s="25"/>
      <c r="C337" s="24" t="s">
        <v>113</v>
      </c>
      <c r="D337" s="45"/>
      <c r="E337" s="84" t="str">
        <f>IF($B334="する","必須","不要")</f>
        <v>不要</v>
      </c>
      <c r="F337" s="73" t="s">
        <v>51</v>
      </c>
      <c r="G337" s="45"/>
      <c r="H337" s="45"/>
      <c r="I337" s="28"/>
      <c r="J337" s="29"/>
      <c r="K337" s="30"/>
      <c r="L337" s="80"/>
      <c r="M337" s="4"/>
      <c r="N337" s="4"/>
      <c r="O337" s="4"/>
      <c r="P337" s="4"/>
      <c r="Q337" s="4"/>
      <c r="U337" s="4"/>
      <c r="AK337" s="75"/>
      <c r="AM337" s="75"/>
      <c r="AN337" s="75"/>
      <c r="AO337" s="76"/>
      <c r="AP337" s="76"/>
      <c r="AQ337" s="76"/>
      <c r="AR337" s="76"/>
    </row>
    <row r="338" hidden="1" outlineLevel="1">
      <c r="A338" s="24" t="s">
        <v>17</v>
      </c>
      <c r="B338" s="25" t="s">
        <v>18</v>
      </c>
      <c r="C338" s="45" t="s">
        <v>119</v>
      </c>
      <c r="D338" s="45" t="s">
        <v>80</v>
      </c>
      <c r="E338" s="84" t="str">
        <f>E336</f>
        <v>不要</v>
      </c>
      <c r="F338" s="85" t="str">
        <f>$F$42</f>
        <v>14文字以内で設定ができます
画面に表示されるのは選択肢1と5のみです</v>
      </c>
      <c r="G338" s="45"/>
      <c r="H338" s="45"/>
      <c r="I338" s="86"/>
      <c r="J338" s="29"/>
      <c r="K338" s="30">
        <f>LEN(H338)</f>
        <v>0</v>
      </c>
      <c r="L338" s="80">
        <v>14.0</v>
      </c>
      <c r="M338" s="4"/>
      <c r="N338" s="4"/>
      <c r="O338" s="4"/>
      <c r="P338" s="4"/>
      <c r="Q338" s="4"/>
      <c r="U338" s="4"/>
      <c r="AK338" s="75">
        <f>AK336+1</f>
        <v>222</v>
      </c>
      <c r="AM338" s="75">
        <f>AM336</f>
        <v>220</v>
      </c>
      <c r="AN338" s="75">
        <f>AN336+1</f>
        <v>2</v>
      </c>
      <c r="AO338" s="76" t="str">
        <f>H338</f>
        <v/>
      </c>
      <c r="AP338" s="76" t="str">
        <f>H339</f>
        <v/>
      </c>
      <c r="AQ338" s="76">
        <f>IFERROR(I338*10,I338)</f>
        <v>0</v>
      </c>
      <c r="AR338" s="76"/>
    </row>
    <row r="339" hidden="1" outlineLevel="1">
      <c r="A339" s="24" t="s">
        <v>17</v>
      </c>
      <c r="B339" s="25"/>
      <c r="C339" s="24" t="s">
        <v>113</v>
      </c>
      <c r="D339" s="45"/>
      <c r="E339" s="84" t="str">
        <f>IF($B334="する","必須","不要")</f>
        <v>不要</v>
      </c>
      <c r="F339" s="85" t="str">
        <f>F337</f>
        <v>フォーマット：PNGまたはJPG
ファイル容量上限：2MB
ファイル名：半角英数字のみ</v>
      </c>
      <c r="G339" s="45"/>
      <c r="H339" s="45"/>
      <c r="I339" s="28"/>
      <c r="J339" s="29"/>
      <c r="K339" s="30"/>
      <c r="L339" s="80"/>
      <c r="M339" s="4"/>
      <c r="N339" s="4"/>
      <c r="O339" s="4"/>
      <c r="P339" s="4"/>
      <c r="Q339" s="4"/>
      <c r="U339" s="4"/>
      <c r="AK339" s="75"/>
      <c r="AM339" s="75"/>
      <c r="AN339" s="75"/>
      <c r="AO339" s="76"/>
      <c r="AP339" s="76"/>
      <c r="AQ339" s="76"/>
      <c r="AR339" s="76"/>
    </row>
    <row r="340" hidden="1" outlineLevel="1">
      <c r="A340" s="24" t="s">
        <v>17</v>
      </c>
      <c r="B340" s="25" t="s">
        <v>18</v>
      </c>
      <c r="C340" s="45" t="s">
        <v>120</v>
      </c>
      <c r="D340" s="45" t="s">
        <v>80</v>
      </c>
      <c r="E340" s="84" t="str">
        <f>if(B335&lt;=2,"不要","必須")</f>
        <v>不要</v>
      </c>
      <c r="F340" s="85" t="str">
        <f>$F$42</f>
        <v>14文字以内で設定ができます
画面に表示されるのは選択肢1と5のみです</v>
      </c>
      <c r="G340" s="45"/>
      <c r="H340" s="45"/>
      <c r="I340" s="86"/>
      <c r="J340" s="29"/>
      <c r="K340" s="30">
        <f>LEN(H340)</f>
        <v>0</v>
      </c>
      <c r="L340" s="80">
        <v>14.0</v>
      </c>
      <c r="M340" s="4"/>
      <c r="N340" s="4"/>
      <c r="O340" s="4"/>
      <c r="P340" s="4"/>
      <c r="Q340" s="4"/>
      <c r="U340" s="4"/>
      <c r="AK340" s="75">
        <f>AK338+1</f>
        <v>223</v>
      </c>
      <c r="AM340" s="75">
        <f>AM338</f>
        <v>220</v>
      </c>
      <c r="AN340" s="75">
        <f>AN338+1</f>
        <v>3</v>
      </c>
      <c r="AO340" s="76" t="str">
        <f>H340</f>
        <v/>
      </c>
      <c r="AP340" s="76" t="str">
        <f>H341</f>
        <v/>
      </c>
      <c r="AQ340" s="76">
        <f>IFERROR(I340*10,I340)</f>
        <v>0</v>
      </c>
      <c r="AR340" s="76"/>
    </row>
    <row r="341" hidden="1" outlineLevel="1">
      <c r="A341" s="24" t="s">
        <v>17</v>
      </c>
      <c r="B341" s="25"/>
      <c r="C341" s="24" t="s">
        <v>113</v>
      </c>
      <c r="D341" s="45"/>
      <c r="E341" s="84" t="str">
        <f>IF($B334="する","必須","不要")</f>
        <v>不要</v>
      </c>
      <c r="F341" s="85" t="str">
        <f>F339</f>
        <v>フォーマット：PNGまたはJPG
ファイル容量上限：2MB
ファイル名：半角英数字のみ</v>
      </c>
      <c r="G341" s="45"/>
      <c r="H341" s="45"/>
      <c r="I341" s="28"/>
      <c r="J341" s="29"/>
      <c r="K341" s="30"/>
      <c r="L341" s="80"/>
      <c r="M341" s="4"/>
      <c r="N341" s="4"/>
      <c r="O341" s="4"/>
      <c r="P341" s="4"/>
      <c r="Q341" s="4"/>
      <c r="U341" s="4"/>
      <c r="AK341" s="75"/>
      <c r="AM341" s="75"/>
      <c r="AN341" s="75"/>
      <c r="AO341" s="76"/>
      <c r="AP341" s="76"/>
      <c r="AQ341" s="76"/>
      <c r="AR341" s="76"/>
    </row>
    <row r="342" hidden="1" outlineLevel="1">
      <c r="A342" s="24" t="s">
        <v>17</v>
      </c>
      <c r="B342" s="25" t="s">
        <v>18</v>
      </c>
      <c r="C342" s="45" t="s">
        <v>121</v>
      </c>
      <c r="D342" s="45" t="s">
        <v>80</v>
      </c>
      <c r="E342" s="84" t="str">
        <f>if(B335&lt;=3,"不要","必須")</f>
        <v>不要</v>
      </c>
      <c r="F342" s="85" t="str">
        <f>$F$42</f>
        <v>14文字以内で設定ができます
画面に表示されるのは選択肢1と5のみです</v>
      </c>
      <c r="G342" s="45"/>
      <c r="H342" s="45"/>
      <c r="I342" s="86"/>
      <c r="J342" s="29"/>
      <c r="K342" s="30">
        <f>LEN(H342)</f>
        <v>0</v>
      </c>
      <c r="L342" s="80">
        <v>14.0</v>
      </c>
      <c r="M342" s="4"/>
      <c r="N342" s="4"/>
      <c r="O342" s="4"/>
      <c r="P342" s="4"/>
      <c r="Q342" s="4"/>
      <c r="U342" s="4"/>
      <c r="AK342" s="75">
        <f>AK340+1</f>
        <v>224</v>
      </c>
      <c r="AM342" s="75">
        <f>AM340</f>
        <v>220</v>
      </c>
      <c r="AN342" s="75">
        <f>AN340+1</f>
        <v>4</v>
      </c>
      <c r="AO342" s="76" t="str">
        <f>H342</f>
        <v/>
      </c>
      <c r="AP342" s="76" t="str">
        <f>H343</f>
        <v/>
      </c>
      <c r="AQ342" s="76">
        <f>IFERROR(I342*10,I342)</f>
        <v>0</v>
      </c>
      <c r="AR342" s="76"/>
    </row>
    <row r="343" hidden="1" outlineLevel="1">
      <c r="A343" s="24" t="s">
        <v>17</v>
      </c>
      <c r="B343" s="25"/>
      <c r="C343" s="24" t="s">
        <v>113</v>
      </c>
      <c r="D343" s="45"/>
      <c r="E343" s="84" t="str">
        <f>IF($B334="する","必須","不要")</f>
        <v>不要</v>
      </c>
      <c r="F343" s="85" t="str">
        <f>F341</f>
        <v>フォーマット：PNGまたはJPG
ファイル容量上限：2MB
ファイル名：半角英数字のみ</v>
      </c>
      <c r="G343" s="45"/>
      <c r="H343" s="45"/>
      <c r="I343" s="28"/>
      <c r="J343" s="29"/>
      <c r="K343" s="30"/>
      <c r="L343" s="80"/>
      <c r="M343" s="4"/>
      <c r="N343" s="4"/>
      <c r="O343" s="4"/>
      <c r="P343" s="4"/>
      <c r="Q343" s="4"/>
      <c r="U343" s="4"/>
      <c r="AK343" s="75"/>
      <c r="AM343" s="75"/>
      <c r="AN343" s="75"/>
      <c r="AO343" s="76"/>
      <c r="AP343" s="76"/>
      <c r="AQ343" s="76"/>
      <c r="AR343" s="76"/>
    </row>
    <row r="344" hidden="1" outlineLevel="1">
      <c r="A344" s="24" t="s">
        <v>17</v>
      </c>
      <c r="B344" s="25" t="s">
        <v>18</v>
      </c>
      <c r="C344" s="45" t="s">
        <v>122</v>
      </c>
      <c r="D344" s="45" t="s">
        <v>80</v>
      </c>
      <c r="E344" s="84" t="str">
        <f>if(B335&lt;=4,"不要","必須")</f>
        <v>不要</v>
      </c>
      <c r="F344" s="85" t="str">
        <f>$F$42</f>
        <v>14文字以内で設定ができます
画面に表示されるのは選択肢1と5のみです</v>
      </c>
      <c r="G344" s="45"/>
      <c r="H344" s="45"/>
      <c r="I344" s="86"/>
      <c r="J344" s="29"/>
      <c r="K344" s="30">
        <f>LEN(H344)</f>
        <v>0</v>
      </c>
      <c r="L344" s="80">
        <v>14.0</v>
      </c>
      <c r="M344" s="4"/>
      <c r="N344" s="4"/>
      <c r="O344" s="4"/>
      <c r="P344" s="4"/>
      <c r="Q344" s="4"/>
      <c r="U344" s="4"/>
      <c r="AK344" s="75">
        <f>AK342+1</f>
        <v>225</v>
      </c>
      <c r="AM344" s="75">
        <f>AM342</f>
        <v>220</v>
      </c>
      <c r="AN344" s="75">
        <f>AN342+1</f>
        <v>5</v>
      </c>
      <c r="AO344" s="76" t="str">
        <f>H344</f>
        <v/>
      </c>
      <c r="AP344" s="76" t="str">
        <f>H345</f>
        <v/>
      </c>
      <c r="AQ344" s="76">
        <f>IFERROR(I344*10,I344)</f>
        <v>0</v>
      </c>
      <c r="AR344" s="76"/>
    </row>
    <row r="345" hidden="1" outlineLevel="1">
      <c r="A345" s="24" t="s">
        <v>17</v>
      </c>
      <c r="B345" s="25"/>
      <c r="C345" s="24" t="s">
        <v>113</v>
      </c>
      <c r="D345" s="45"/>
      <c r="E345" s="84" t="str">
        <f>IF($B334="する","必須","不要")</f>
        <v>不要</v>
      </c>
      <c r="F345" s="85" t="str">
        <f>F343</f>
        <v>フォーマット：PNGまたはJPG
ファイル容量上限：2MB
ファイル名：半角英数字のみ</v>
      </c>
      <c r="G345" s="45"/>
      <c r="H345" s="45"/>
      <c r="I345" s="28"/>
      <c r="J345" s="29"/>
      <c r="K345" s="30"/>
      <c r="L345" s="80"/>
      <c r="M345" s="4"/>
      <c r="N345" s="4"/>
      <c r="O345" s="4"/>
      <c r="P345" s="4"/>
      <c r="Q345" s="4"/>
      <c r="U345" s="4"/>
      <c r="AK345" s="36"/>
      <c r="AM345" s="36"/>
      <c r="AN345" s="36"/>
    </row>
    <row r="346" collapsed="1">
      <c r="A346" s="24" t="str">
        <f>IF(COUNTIF(A347:A358, "*未完了*"),"未完了", "済")</f>
        <v>未完了</v>
      </c>
      <c r="B346" s="25" t="s">
        <v>18</v>
      </c>
      <c r="C346" s="74" t="str">
        <f>"■設問-"&amp;O346&amp;"問目"</f>
        <v>■設問-23問目</v>
      </c>
      <c r="D346" s="44"/>
      <c r="E346" s="46" t="str">
        <f>IF($B$32&gt;=$O346,"必須","不要")</f>
        <v>不要</v>
      </c>
      <c r="F346" s="44"/>
      <c r="G346" s="44"/>
      <c r="H346" s="44"/>
      <c r="K346" s="4"/>
      <c r="L346" s="4"/>
      <c r="M346" s="4"/>
      <c r="N346" s="4"/>
      <c r="O346" s="9">
        <f>O332+1</f>
        <v>23</v>
      </c>
      <c r="P346" s="4"/>
      <c r="Q346" s="4"/>
      <c r="R346" s="36"/>
      <c r="U346" s="4"/>
      <c r="AA346" s="75">
        <f>AA332+10</f>
        <v>230</v>
      </c>
      <c r="AB346" s="76"/>
      <c r="AC346" s="75">
        <v>1.0</v>
      </c>
      <c r="AD346" s="76"/>
      <c r="AE346" s="76" t="str">
        <f>H347</f>
        <v/>
      </c>
      <c r="AF346" s="37" t="str">
        <f>AF332</f>
        <v/>
      </c>
      <c r="AG346" s="76" t="str">
        <f>H348</f>
        <v/>
      </c>
      <c r="AH346" s="37">
        <f>AH332</f>
        <v>2</v>
      </c>
    </row>
    <row r="347" hidden="1" outlineLevel="1">
      <c r="A347" s="24" t="s">
        <v>17</v>
      </c>
      <c r="B347" s="25" t="s">
        <v>18</v>
      </c>
      <c r="C347" s="71" t="s">
        <v>111</v>
      </c>
      <c r="D347" s="71" t="s">
        <v>80</v>
      </c>
      <c r="E347" s="77" t="str">
        <f>E346</f>
        <v>不要</v>
      </c>
      <c r="F347" s="78" t="s">
        <v>112</v>
      </c>
      <c r="G347" s="79"/>
      <c r="H347" s="27"/>
      <c r="I347" s="28"/>
      <c r="J347" s="29"/>
      <c r="K347" s="30">
        <f>LEN(H347)</f>
        <v>0</v>
      </c>
      <c r="L347" s="80">
        <v>50.0</v>
      </c>
      <c r="M347" s="4"/>
      <c r="N347" s="4"/>
      <c r="O347" s="4"/>
      <c r="P347" s="4"/>
      <c r="Q347" s="4"/>
      <c r="R347" s="36"/>
      <c r="U347" s="4"/>
    </row>
    <row r="348" hidden="1" outlineLevel="1">
      <c r="A348" s="24" t="s">
        <v>17</v>
      </c>
      <c r="B348" s="24" t="s">
        <v>53</v>
      </c>
      <c r="C348" s="24" t="s">
        <v>113</v>
      </c>
      <c r="D348" s="71" t="s">
        <v>80</v>
      </c>
      <c r="E348" s="25" t="str">
        <f>IF($B348="する","必須","不要")</f>
        <v>不要</v>
      </c>
      <c r="F348" s="41" t="s">
        <v>114</v>
      </c>
      <c r="G348" s="42"/>
      <c r="H348" s="40"/>
      <c r="J348" s="29"/>
      <c r="K348" s="30"/>
      <c r="L348" s="80"/>
      <c r="M348" s="4"/>
      <c r="N348" s="4"/>
      <c r="O348" s="4"/>
      <c r="P348" s="4"/>
      <c r="Q348" s="4"/>
      <c r="U348" s="4"/>
      <c r="AK348" s="36"/>
      <c r="AM348" s="36"/>
      <c r="AN348" s="36"/>
    </row>
    <row r="349" hidden="1" outlineLevel="1">
      <c r="A349" s="24" t="s">
        <v>17</v>
      </c>
      <c r="B349" s="25">
        <v>2.0</v>
      </c>
      <c r="C349" s="71" t="s">
        <v>115</v>
      </c>
      <c r="D349" s="71"/>
      <c r="E349" s="77" t="str">
        <f t="shared" ref="E349:E350" si="29">E346</f>
        <v>不要</v>
      </c>
      <c r="F349" s="81"/>
      <c r="G349" s="71"/>
      <c r="H349" s="38"/>
      <c r="I349" s="82" t="s">
        <v>116</v>
      </c>
      <c r="K349" s="4"/>
      <c r="L349" s="4"/>
      <c r="M349" s="4"/>
      <c r="N349" s="4"/>
      <c r="O349" s="4"/>
      <c r="P349" s="4"/>
      <c r="Q349" s="4"/>
      <c r="U349" s="4"/>
    </row>
    <row r="350" hidden="1" outlineLevel="1">
      <c r="A350" s="24" t="s">
        <v>17</v>
      </c>
      <c r="B350" s="25" t="s">
        <v>18</v>
      </c>
      <c r="C350" s="71" t="s">
        <v>117</v>
      </c>
      <c r="D350" s="71" t="s">
        <v>80</v>
      </c>
      <c r="E350" s="83" t="str">
        <f t="shared" si="29"/>
        <v>不要</v>
      </c>
      <c r="F350" s="81" t="s">
        <v>118</v>
      </c>
      <c r="G350" s="71"/>
      <c r="H350" s="27"/>
      <c r="I350" s="86"/>
      <c r="J350" s="29"/>
      <c r="K350" s="30">
        <f>LEN(H350)</f>
        <v>0</v>
      </c>
      <c r="L350" s="80">
        <v>14.0</v>
      </c>
      <c r="M350" s="4"/>
      <c r="N350" s="4"/>
      <c r="O350" s="4"/>
      <c r="P350" s="4"/>
      <c r="Q350" s="4"/>
      <c r="U350" s="4"/>
      <c r="AK350" s="75">
        <f>AA346+1</f>
        <v>231</v>
      </c>
      <c r="AM350" s="75">
        <f>AK350-AN350</f>
        <v>230</v>
      </c>
      <c r="AN350" s="75">
        <v>1.0</v>
      </c>
      <c r="AO350" s="76" t="str">
        <f>H350</f>
        <v/>
      </c>
      <c r="AP350" s="76" t="str">
        <f>H351</f>
        <v/>
      </c>
      <c r="AQ350" s="76">
        <f>IFERROR(I350*10,I350)</f>
        <v>0</v>
      </c>
      <c r="AR350" s="76"/>
    </row>
    <row r="351" hidden="1" outlineLevel="1">
      <c r="A351" s="24" t="s">
        <v>17</v>
      </c>
      <c r="B351" s="25"/>
      <c r="C351" s="24" t="s">
        <v>113</v>
      </c>
      <c r="D351" s="45"/>
      <c r="E351" s="84" t="str">
        <f>IF($B348="する","必須","不要")</f>
        <v>不要</v>
      </c>
      <c r="F351" s="73" t="s">
        <v>51</v>
      </c>
      <c r="G351" s="45"/>
      <c r="H351" s="45"/>
      <c r="I351" s="28"/>
      <c r="J351" s="29"/>
      <c r="K351" s="30"/>
      <c r="L351" s="80"/>
      <c r="M351" s="4"/>
      <c r="N351" s="4"/>
      <c r="O351" s="4"/>
      <c r="P351" s="4"/>
      <c r="Q351" s="4"/>
      <c r="U351" s="4"/>
      <c r="AK351" s="75"/>
      <c r="AM351" s="75"/>
      <c r="AN351" s="75"/>
      <c r="AO351" s="76"/>
      <c r="AP351" s="76"/>
      <c r="AQ351" s="76"/>
      <c r="AR351" s="76"/>
    </row>
    <row r="352" hidden="1" outlineLevel="1">
      <c r="A352" s="24" t="s">
        <v>17</v>
      </c>
      <c r="B352" s="25" t="s">
        <v>18</v>
      </c>
      <c r="C352" s="45" t="s">
        <v>119</v>
      </c>
      <c r="D352" s="45" t="s">
        <v>80</v>
      </c>
      <c r="E352" s="84" t="str">
        <f>E350</f>
        <v>不要</v>
      </c>
      <c r="F352" s="85" t="str">
        <f>$F$42</f>
        <v>14文字以内で設定ができます
画面に表示されるのは選択肢1と5のみです</v>
      </c>
      <c r="G352" s="45"/>
      <c r="H352" s="45"/>
      <c r="I352" s="86"/>
      <c r="J352" s="29"/>
      <c r="K352" s="30">
        <f>LEN(H352)</f>
        <v>0</v>
      </c>
      <c r="L352" s="80">
        <v>14.0</v>
      </c>
      <c r="M352" s="4"/>
      <c r="N352" s="4"/>
      <c r="O352" s="4"/>
      <c r="P352" s="4"/>
      <c r="Q352" s="4"/>
      <c r="U352" s="4"/>
      <c r="AK352" s="75">
        <f>AK350+1</f>
        <v>232</v>
      </c>
      <c r="AM352" s="75">
        <f>AM350</f>
        <v>230</v>
      </c>
      <c r="AN352" s="75">
        <f>AN350+1</f>
        <v>2</v>
      </c>
      <c r="AO352" s="76" t="str">
        <f>H352</f>
        <v/>
      </c>
      <c r="AP352" s="76" t="str">
        <f>H353</f>
        <v/>
      </c>
      <c r="AQ352" s="76">
        <f>IFERROR(I352*10,I352)</f>
        <v>0</v>
      </c>
      <c r="AR352" s="76"/>
    </row>
    <row r="353" hidden="1" outlineLevel="1">
      <c r="A353" s="24" t="s">
        <v>17</v>
      </c>
      <c r="B353" s="25"/>
      <c r="C353" s="24" t="s">
        <v>113</v>
      </c>
      <c r="D353" s="45"/>
      <c r="E353" s="84" t="str">
        <f>IF($B348="する","必須","不要")</f>
        <v>不要</v>
      </c>
      <c r="F353" s="85" t="str">
        <f>F351</f>
        <v>フォーマット：PNGまたはJPG
ファイル容量上限：2MB
ファイル名：半角英数字のみ</v>
      </c>
      <c r="G353" s="45"/>
      <c r="H353" s="45"/>
      <c r="I353" s="28"/>
      <c r="J353" s="29"/>
      <c r="K353" s="30"/>
      <c r="L353" s="80"/>
      <c r="M353" s="4"/>
      <c r="N353" s="4"/>
      <c r="O353" s="4"/>
      <c r="P353" s="4"/>
      <c r="Q353" s="4"/>
      <c r="U353" s="4"/>
      <c r="AK353" s="75"/>
      <c r="AM353" s="75"/>
      <c r="AN353" s="75"/>
      <c r="AO353" s="76"/>
      <c r="AP353" s="76"/>
      <c r="AQ353" s="76"/>
      <c r="AR353" s="76"/>
    </row>
    <row r="354" hidden="1" outlineLevel="1">
      <c r="A354" s="24" t="s">
        <v>17</v>
      </c>
      <c r="B354" s="25" t="s">
        <v>18</v>
      </c>
      <c r="C354" s="45" t="s">
        <v>120</v>
      </c>
      <c r="D354" s="45" t="s">
        <v>80</v>
      </c>
      <c r="E354" s="84" t="str">
        <f>if(B349&lt;=2,"不要","必須")</f>
        <v>不要</v>
      </c>
      <c r="F354" s="85" t="str">
        <f>$F$42</f>
        <v>14文字以内で設定ができます
画面に表示されるのは選択肢1と5のみです</v>
      </c>
      <c r="G354" s="45"/>
      <c r="H354" s="45"/>
      <c r="I354" s="86"/>
      <c r="J354" s="29"/>
      <c r="K354" s="30">
        <f>LEN(H354)</f>
        <v>0</v>
      </c>
      <c r="L354" s="80">
        <v>14.0</v>
      </c>
      <c r="M354" s="4"/>
      <c r="N354" s="4"/>
      <c r="O354" s="4"/>
      <c r="P354" s="4"/>
      <c r="Q354" s="4"/>
      <c r="U354" s="4"/>
      <c r="AK354" s="75">
        <f>AK352+1</f>
        <v>233</v>
      </c>
      <c r="AM354" s="75">
        <f>AM352</f>
        <v>230</v>
      </c>
      <c r="AN354" s="75">
        <f>AN352+1</f>
        <v>3</v>
      </c>
      <c r="AO354" s="76" t="str">
        <f>H354</f>
        <v/>
      </c>
      <c r="AP354" s="76" t="str">
        <f>H355</f>
        <v/>
      </c>
      <c r="AQ354" s="76">
        <f>IFERROR(I354*10,I354)</f>
        <v>0</v>
      </c>
      <c r="AR354" s="76"/>
    </row>
    <row r="355" hidden="1" outlineLevel="1">
      <c r="A355" s="24" t="s">
        <v>17</v>
      </c>
      <c r="B355" s="25"/>
      <c r="C355" s="24" t="s">
        <v>113</v>
      </c>
      <c r="D355" s="45"/>
      <c r="E355" s="84" t="str">
        <f>IF($B348="する","必須","不要")</f>
        <v>不要</v>
      </c>
      <c r="F355" s="85" t="str">
        <f>F353</f>
        <v>フォーマット：PNGまたはJPG
ファイル容量上限：2MB
ファイル名：半角英数字のみ</v>
      </c>
      <c r="G355" s="45"/>
      <c r="H355" s="45"/>
      <c r="I355" s="28"/>
      <c r="J355" s="29"/>
      <c r="K355" s="30"/>
      <c r="L355" s="80"/>
      <c r="M355" s="4"/>
      <c r="N355" s="4"/>
      <c r="O355" s="4"/>
      <c r="P355" s="4"/>
      <c r="Q355" s="4"/>
      <c r="U355" s="4"/>
      <c r="AK355" s="75"/>
      <c r="AM355" s="75"/>
      <c r="AN355" s="75"/>
      <c r="AO355" s="76"/>
      <c r="AP355" s="76"/>
      <c r="AQ355" s="76"/>
      <c r="AR355" s="76"/>
    </row>
    <row r="356" hidden="1" outlineLevel="1">
      <c r="A356" s="24" t="s">
        <v>17</v>
      </c>
      <c r="B356" s="25" t="s">
        <v>18</v>
      </c>
      <c r="C356" s="45" t="s">
        <v>121</v>
      </c>
      <c r="D356" s="45" t="s">
        <v>80</v>
      </c>
      <c r="E356" s="84" t="str">
        <f>if(B349&lt;=3,"不要","必須")</f>
        <v>不要</v>
      </c>
      <c r="F356" s="85" t="str">
        <f>$F$42</f>
        <v>14文字以内で設定ができます
画面に表示されるのは選択肢1と5のみです</v>
      </c>
      <c r="G356" s="45"/>
      <c r="H356" s="45"/>
      <c r="I356" s="86"/>
      <c r="J356" s="29"/>
      <c r="K356" s="30">
        <f>LEN(H356)</f>
        <v>0</v>
      </c>
      <c r="L356" s="80">
        <v>14.0</v>
      </c>
      <c r="M356" s="4"/>
      <c r="N356" s="4"/>
      <c r="O356" s="4"/>
      <c r="P356" s="4"/>
      <c r="Q356" s="4"/>
      <c r="U356" s="4"/>
      <c r="AK356" s="75">
        <f>AK354+1</f>
        <v>234</v>
      </c>
      <c r="AM356" s="75">
        <f>AM354</f>
        <v>230</v>
      </c>
      <c r="AN356" s="75">
        <f>AN354+1</f>
        <v>4</v>
      </c>
      <c r="AO356" s="76" t="str">
        <f>H356</f>
        <v/>
      </c>
      <c r="AP356" s="76" t="str">
        <f>H357</f>
        <v/>
      </c>
      <c r="AQ356" s="76">
        <f>IFERROR(I356*10,I356)</f>
        <v>0</v>
      </c>
      <c r="AR356" s="76"/>
    </row>
    <row r="357" hidden="1" outlineLevel="1">
      <c r="A357" s="24" t="s">
        <v>17</v>
      </c>
      <c r="B357" s="25"/>
      <c r="C357" s="24" t="s">
        <v>113</v>
      </c>
      <c r="D357" s="45"/>
      <c r="E357" s="84" t="str">
        <f>IF($B348="する","必須","不要")</f>
        <v>不要</v>
      </c>
      <c r="F357" s="85" t="str">
        <f>F355</f>
        <v>フォーマット：PNGまたはJPG
ファイル容量上限：2MB
ファイル名：半角英数字のみ</v>
      </c>
      <c r="G357" s="45"/>
      <c r="H357" s="45"/>
      <c r="I357" s="28"/>
      <c r="J357" s="29"/>
      <c r="K357" s="30"/>
      <c r="L357" s="80"/>
      <c r="M357" s="4"/>
      <c r="N357" s="4"/>
      <c r="O357" s="4"/>
      <c r="P357" s="4"/>
      <c r="Q357" s="4"/>
      <c r="U357" s="4"/>
      <c r="AK357" s="75"/>
      <c r="AM357" s="75"/>
      <c r="AN357" s="75"/>
      <c r="AO357" s="76"/>
      <c r="AP357" s="76"/>
      <c r="AQ357" s="76"/>
      <c r="AR357" s="76"/>
    </row>
    <row r="358" hidden="1" outlineLevel="1">
      <c r="A358" s="24" t="s">
        <v>17</v>
      </c>
      <c r="B358" s="25" t="s">
        <v>18</v>
      </c>
      <c r="C358" s="45" t="s">
        <v>122</v>
      </c>
      <c r="D358" s="45" t="s">
        <v>80</v>
      </c>
      <c r="E358" s="84" t="str">
        <f>if(B349&lt;=4,"不要","必須")</f>
        <v>不要</v>
      </c>
      <c r="F358" s="85" t="str">
        <f>$F$42</f>
        <v>14文字以内で設定ができます
画面に表示されるのは選択肢1と5のみです</v>
      </c>
      <c r="G358" s="45"/>
      <c r="H358" s="45"/>
      <c r="I358" s="86"/>
      <c r="J358" s="29"/>
      <c r="K358" s="30">
        <f>LEN(H358)</f>
        <v>0</v>
      </c>
      <c r="L358" s="80">
        <v>14.0</v>
      </c>
      <c r="M358" s="4"/>
      <c r="N358" s="4"/>
      <c r="O358" s="4"/>
      <c r="P358" s="4"/>
      <c r="Q358" s="4"/>
      <c r="U358" s="4"/>
      <c r="AK358" s="75">
        <f>AK356+1</f>
        <v>235</v>
      </c>
      <c r="AM358" s="75">
        <f>AM356</f>
        <v>230</v>
      </c>
      <c r="AN358" s="75">
        <f>AN356+1</f>
        <v>5</v>
      </c>
      <c r="AO358" s="76" t="str">
        <f>H358</f>
        <v/>
      </c>
      <c r="AP358" s="76" t="str">
        <f>H359</f>
        <v/>
      </c>
      <c r="AQ358" s="76">
        <f>IFERROR(I358*10,I358)</f>
        <v>0</v>
      </c>
      <c r="AR358" s="76"/>
    </row>
    <row r="359" hidden="1" outlineLevel="1">
      <c r="A359" s="24" t="s">
        <v>17</v>
      </c>
      <c r="B359" s="25"/>
      <c r="C359" s="24" t="s">
        <v>113</v>
      </c>
      <c r="D359" s="45"/>
      <c r="E359" s="84" t="str">
        <f>IF($B348="する","必須","不要")</f>
        <v>不要</v>
      </c>
      <c r="F359" s="85" t="str">
        <f>F357</f>
        <v>フォーマット：PNGまたはJPG
ファイル容量上限：2MB
ファイル名：半角英数字のみ</v>
      </c>
      <c r="G359" s="45"/>
      <c r="H359" s="45"/>
      <c r="I359" s="28"/>
      <c r="J359" s="29"/>
      <c r="K359" s="30"/>
      <c r="L359" s="80"/>
      <c r="M359" s="4"/>
      <c r="N359" s="4"/>
      <c r="O359" s="4"/>
      <c r="P359" s="4"/>
      <c r="Q359" s="4"/>
      <c r="U359" s="4"/>
      <c r="AK359" s="36"/>
      <c r="AM359" s="36"/>
      <c r="AN359" s="36"/>
    </row>
    <row r="360" collapsed="1">
      <c r="A360" s="24" t="str">
        <f>IF(COUNTIF(A361:A372, "*未完了*"),"未完了", "済")</f>
        <v>未完了</v>
      </c>
      <c r="B360" s="25" t="s">
        <v>18</v>
      </c>
      <c r="C360" s="74" t="str">
        <f>"■設問-"&amp;O360&amp;"問目"</f>
        <v>■設問-24問目</v>
      </c>
      <c r="D360" s="44"/>
      <c r="E360" s="46" t="str">
        <f>IF($B$32&gt;=$O360,"必須","不要")</f>
        <v>不要</v>
      </c>
      <c r="F360" s="44"/>
      <c r="G360" s="44"/>
      <c r="H360" s="44"/>
      <c r="K360" s="4"/>
      <c r="L360" s="4"/>
      <c r="M360" s="4"/>
      <c r="N360" s="4"/>
      <c r="O360" s="9">
        <f>O346+1</f>
        <v>24</v>
      </c>
      <c r="P360" s="4"/>
      <c r="Q360" s="4"/>
      <c r="R360" s="36"/>
      <c r="U360" s="4"/>
      <c r="AA360" s="75">
        <f>AA346+10</f>
        <v>240</v>
      </c>
      <c r="AB360" s="76"/>
      <c r="AC360" s="75">
        <v>1.0</v>
      </c>
      <c r="AD360" s="76"/>
      <c r="AE360" s="76" t="str">
        <f>H361</f>
        <v/>
      </c>
      <c r="AF360" s="37" t="str">
        <f>AF346</f>
        <v/>
      </c>
      <c r="AG360" s="76" t="str">
        <f>H362</f>
        <v/>
      </c>
      <c r="AH360" s="37">
        <f>AH346</f>
        <v>2</v>
      </c>
    </row>
    <row r="361" hidden="1" outlineLevel="1">
      <c r="A361" s="24" t="s">
        <v>17</v>
      </c>
      <c r="B361" s="25" t="s">
        <v>18</v>
      </c>
      <c r="C361" s="71" t="s">
        <v>111</v>
      </c>
      <c r="D361" s="71" t="s">
        <v>80</v>
      </c>
      <c r="E361" s="77" t="str">
        <f>E360</f>
        <v>不要</v>
      </c>
      <c r="F361" s="78" t="s">
        <v>112</v>
      </c>
      <c r="G361" s="79"/>
      <c r="H361" s="27"/>
      <c r="I361" s="28"/>
      <c r="J361" s="29"/>
      <c r="K361" s="30">
        <f>LEN(H361)</f>
        <v>0</v>
      </c>
      <c r="L361" s="80">
        <v>50.0</v>
      </c>
      <c r="M361" s="4"/>
      <c r="N361" s="4"/>
      <c r="O361" s="4"/>
      <c r="P361" s="4"/>
      <c r="Q361" s="4"/>
      <c r="R361" s="36"/>
      <c r="U361" s="4"/>
    </row>
    <row r="362" hidden="1" outlineLevel="1">
      <c r="A362" s="24" t="s">
        <v>17</v>
      </c>
      <c r="B362" s="24" t="s">
        <v>53</v>
      </c>
      <c r="C362" s="24" t="s">
        <v>113</v>
      </c>
      <c r="D362" s="71" t="s">
        <v>80</v>
      </c>
      <c r="E362" s="25" t="str">
        <f>IF($B362="する","必須","不要")</f>
        <v>不要</v>
      </c>
      <c r="F362" s="41" t="s">
        <v>114</v>
      </c>
      <c r="G362" s="42"/>
      <c r="H362" s="40"/>
      <c r="J362" s="29"/>
      <c r="K362" s="30"/>
      <c r="L362" s="80"/>
      <c r="M362" s="4"/>
      <c r="N362" s="4"/>
      <c r="O362" s="4"/>
      <c r="P362" s="4"/>
      <c r="Q362" s="4"/>
      <c r="U362" s="4"/>
      <c r="AK362" s="36"/>
      <c r="AM362" s="36"/>
      <c r="AN362" s="36"/>
    </row>
    <row r="363" hidden="1" outlineLevel="1">
      <c r="A363" s="24" t="s">
        <v>17</v>
      </c>
      <c r="B363" s="25">
        <v>2.0</v>
      </c>
      <c r="C363" s="71" t="s">
        <v>115</v>
      </c>
      <c r="D363" s="71"/>
      <c r="E363" s="77" t="str">
        <f t="shared" ref="E363:E364" si="30">E360</f>
        <v>不要</v>
      </c>
      <c r="F363" s="81"/>
      <c r="G363" s="71"/>
      <c r="H363" s="38"/>
      <c r="I363" s="82" t="s">
        <v>116</v>
      </c>
      <c r="K363" s="4"/>
      <c r="L363" s="4"/>
      <c r="M363" s="4"/>
      <c r="N363" s="4"/>
      <c r="O363" s="4"/>
      <c r="P363" s="4"/>
      <c r="Q363" s="4"/>
      <c r="U363" s="4"/>
    </row>
    <row r="364" hidden="1" outlineLevel="1">
      <c r="A364" s="24" t="s">
        <v>17</v>
      </c>
      <c r="B364" s="25" t="s">
        <v>18</v>
      </c>
      <c r="C364" s="71" t="s">
        <v>117</v>
      </c>
      <c r="D364" s="71" t="s">
        <v>80</v>
      </c>
      <c r="E364" s="83" t="str">
        <f t="shared" si="30"/>
        <v>不要</v>
      </c>
      <c r="F364" s="81" t="s">
        <v>118</v>
      </c>
      <c r="G364" s="71"/>
      <c r="H364" s="27"/>
      <c r="I364" s="86"/>
      <c r="J364" s="29"/>
      <c r="K364" s="30">
        <f>LEN(H364)</f>
        <v>0</v>
      </c>
      <c r="L364" s="80">
        <v>14.0</v>
      </c>
      <c r="M364" s="4"/>
      <c r="N364" s="4"/>
      <c r="O364" s="4"/>
      <c r="P364" s="4"/>
      <c r="Q364" s="4"/>
      <c r="U364" s="4"/>
      <c r="AK364" s="75">
        <f>AA360+1</f>
        <v>241</v>
      </c>
      <c r="AM364" s="75">
        <f>AK364-AN364</f>
        <v>240</v>
      </c>
      <c r="AN364" s="75">
        <v>1.0</v>
      </c>
      <c r="AO364" s="76" t="str">
        <f>H364</f>
        <v/>
      </c>
      <c r="AP364" s="76" t="str">
        <f>H365</f>
        <v/>
      </c>
      <c r="AQ364" s="76">
        <f>IFERROR(I364*10,I364)</f>
        <v>0</v>
      </c>
      <c r="AR364" s="76"/>
    </row>
    <row r="365" hidden="1" outlineLevel="1">
      <c r="A365" s="24" t="s">
        <v>17</v>
      </c>
      <c r="B365" s="25"/>
      <c r="C365" s="24" t="s">
        <v>113</v>
      </c>
      <c r="D365" s="45"/>
      <c r="E365" s="84" t="str">
        <f>IF($B362="する","必須","不要")</f>
        <v>不要</v>
      </c>
      <c r="F365" s="73" t="s">
        <v>51</v>
      </c>
      <c r="G365" s="45"/>
      <c r="H365" s="45"/>
      <c r="I365" s="28"/>
      <c r="J365" s="29"/>
      <c r="K365" s="30"/>
      <c r="L365" s="80"/>
      <c r="M365" s="4"/>
      <c r="N365" s="4"/>
      <c r="O365" s="4"/>
      <c r="P365" s="4"/>
      <c r="Q365" s="4"/>
      <c r="U365" s="4"/>
      <c r="AK365" s="75"/>
      <c r="AM365" s="75"/>
      <c r="AN365" s="75"/>
      <c r="AO365" s="76"/>
      <c r="AP365" s="76"/>
      <c r="AQ365" s="76"/>
      <c r="AR365" s="76"/>
    </row>
    <row r="366" hidden="1" outlineLevel="1">
      <c r="A366" s="24" t="s">
        <v>17</v>
      </c>
      <c r="B366" s="25" t="s">
        <v>18</v>
      </c>
      <c r="C366" s="45" t="s">
        <v>119</v>
      </c>
      <c r="D366" s="45" t="s">
        <v>80</v>
      </c>
      <c r="E366" s="84" t="str">
        <f>E364</f>
        <v>不要</v>
      </c>
      <c r="F366" s="85" t="str">
        <f>$F$42</f>
        <v>14文字以内で設定ができます
画面に表示されるのは選択肢1と5のみです</v>
      </c>
      <c r="G366" s="45"/>
      <c r="H366" s="45"/>
      <c r="I366" s="86"/>
      <c r="J366" s="29"/>
      <c r="K366" s="30">
        <f>LEN(H366)</f>
        <v>0</v>
      </c>
      <c r="L366" s="80">
        <v>14.0</v>
      </c>
      <c r="M366" s="4"/>
      <c r="N366" s="4"/>
      <c r="O366" s="4"/>
      <c r="P366" s="4"/>
      <c r="Q366" s="4"/>
      <c r="U366" s="4"/>
      <c r="AK366" s="75">
        <f>AK364+1</f>
        <v>242</v>
      </c>
      <c r="AM366" s="75">
        <f>AM364</f>
        <v>240</v>
      </c>
      <c r="AN366" s="75">
        <f>AN364+1</f>
        <v>2</v>
      </c>
      <c r="AO366" s="76" t="str">
        <f>H366</f>
        <v/>
      </c>
      <c r="AP366" s="76" t="str">
        <f>H367</f>
        <v/>
      </c>
      <c r="AQ366" s="76">
        <f>IFERROR(I366*10,I366)</f>
        <v>0</v>
      </c>
      <c r="AR366" s="76"/>
    </row>
    <row r="367" hidden="1" outlineLevel="1">
      <c r="A367" s="24" t="s">
        <v>17</v>
      </c>
      <c r="B367" s="25"/>
      <c r="C367" s="24" t="s">
        <v>113</v>
      </c>
      <c r="D367" s="45"/>
      <c r="E367" s="84" t="str">
        <f>IF($B362="する","必須","不要")</f>
        <v>不要</v>
      </c>
      <c r="F367" s="85" t="str">
        <f>F365</f>
        <v>フォーマット：PNGまたはJPG
ファイル容量上限：2MB
ファイル名：半角英数字のみ</v>
      </c>
      <c r="G367" s="45"/>
      <c r="H367" s="45"/>
      <c r="I367" s="28"/>
      <c r="J367" s="29"/>
      <c r="K367" s="30"/>
      <c r="L367" s="80"/>
      <c r="M367" s="4"/>
      <c r="N367" s="4"/>
      <c r="O367" s="4"/>
      <c r="P367" s="4"/>
      <c r="Q367" s="4"/>
      <c r="U367" s="4"/>
      <c r="AK367" s="75"/>
      <c r="AM367" s="75"/>
      <c r="AN367" s="75"/>
      <c r="AO367" s="76"/>
      <c r="AP367" s="76"/>
      <c r="AQ367" s="76"/>
      <c r="AR367" s="76"/>
    </row>
    <row r="368" hidden="1" outlineLevel="1">
      <c r="A368" s="24" t="s">
        <v>17</v>
      </c>
      <c r="B368" s="25" t="s">
        <v>18</v>
      </c>
      <c r="C368" s="45" t="s">
        <v>120</v>
      </c>
      <c r="D368" s="45" t="s">
        <v>80</v>
      </c>
      <c r="E368" s="84" t="str">
        <f>if(B363&lt;=2,"不要","必須")</f>
        <v>不要</v>
      </c>
      <c r="F368" s="85" t="str">
        <f>$F$42</f>
        <v>14文字以内で設定ができます
画面に表示されるのは選択肢1と5のみです</v>
      </c>
      <c r="G368" s="45"/>
      <c r="H368" s="45"/>
      <c r="I368" s="86"/>
      <c r="J368" s="29"/>
      <c r="K368" s="30">
        <f>LEN(H368)</f>
        <v>0</v>
      </c>
      <c r="L368" s="80">
        <v>14.0</v>
      </c>
      <c r="M368" s="4"/>
      <c r="N368" s="4"/>
      <c r="O368" s="4"/>
      <c r="P368" s="4"/>
      <c r="Q368" s="4"/>
      <c r="U368" s="4"/>
      <c r="AK368" s="75">
        <f>AK366+1</f>
        <v>243</v>
      </c>
      <c r="AM368" s="75">
        <f>AM366</f>
        <v>240</v>
      </c>
      <c r="AN368" s="75">
        <f>AN366+1</f>
        <v>3</v>
      </c>
      <c r="AO368" s="76" t="str">
        <f>H368</f>
        <v/>
      </c>
      <c r="AP368" s="76" t="str">
        <f>H369</f>
        <v/>
      </c>
      <c r="AQ368" s="76">
        <f>IFERROR(I368*10,I368)</f>
        <v>0</v>
      </c>
      <c r="AR368" s="76"/>
    </row>
    <row r="369" hidden="1" outlineLevel="1">
      <c r="A369" s="24" t="s">
        <v>17</v>
      </c>
      <c r="B369" s="25"/>
      <c r="C369" s="24" t="s">
        <v>113</v>
      </c>
      <c r="D369" s="45"/>
      <c r="E369" s="84" t="str">
        <f>IF($B362="する","必須","不要")</f>
        <v>不要</v>
      </c>
      <c r="F369" s="85" t="str">
        <f>F367</f>
        <v>フォーマット：PNGまたはJPG
ファイル容量上限：2MB
ファイル名：半角英数字のみ</v>
      </c>
      <c r="G369" s="45"/>
      <c r="H369" s="45"/>
      <c r="I369" s="28"/>
      <c r="J369" s="29"/>
      <c r="K369" s="30"/>
      <c r="L369" s="80"/>
      <c r="M369" s="4"/>
      <c r="N369" s="4"/>
      <c r="O369" s="4"/>
      <c r="P369" s="4"/>
      <c r="Q369" s="4"/>
      <c r="U369" s="4"/>
      <c r="AK369" s="75"/>
      <c r="AM369" s="75"/>
      <c r="AN369" s="75"/>
      <c r="AO369" s="76"/>
      <c r="AP369" s="76"/>
      <c r="AQ369" s="76"/>
      <c r="AR369" s="76"/>
    </row>
    <row r="370" hidden="1" outlineLevel="1">
      <c r="A370" s="24" t="s">
        <v>17</v>
      </c>
      <c r="B370" s="25" t="s">
        <v>18</v>
      </c>
      <c r="C370" s="45" t="s">
        <v>121</v>
      </c>
      <c r="D370" s="45" t="s">
        <v>80</v>
      </c>
      <c r="E370" s="84" t="str">
        <f>if(B363&lt;=3,"不要","必須")</f>
        <v>不要</v>
      </c>
      <c r="F370" s="85" t="str">
        <f>$F$42</f>
        <v>14文字以内で設定ができます
画面に表示されるのは選択肢1と5のみです</v>
      </c>
      <c r="G370" s="45"/>
      <c r="H370" s="45"/>
      <c r="I370" s="86"/>
      <c r="J370" s="29"/>
      <c r="K370" s="30">
        <f>LEN(H370)</f>
        <v>0</v>
      </c>
      <c r="L370" s="80">
        <v>14.0</v>
      </c>
      <c r="M370" s="4"/>
      <c r="N370" s="4"/>
      <c r="O370" s="4"/>
      <c r="P370" s="4"/>
      <c r="Q370" s="4"/>
      <c r="U370" s="4"/>
      <c r="AK370" s="75">
        <f>AK368+1</f>
        <v>244</v>
      </c>
      <c r="AM370" s="75">
        <f>AM368</f>
        <v>240</v>
      </c>
      <c r="AN370" s="75">
        <f>AN368+1</f>
        <v>4</v>
      </c>
      <c r="AO370" s="76" t="str">
        <f>H370</f>
        <v/>
      </c>
      <c r="AP370" s="76" t="str">
        <f>H371</f>
        <v/>
      </c>
      <c r="AQ370" s="76">
        <f>IFERROR(I370*10,I370)</f>
        <v>0</v>
      </c>
      <c r="AR370" s="76"/>
    </row>
    <row r="371" hidden="1" outlineLevel="1">
      <c r="A371" s="24" t="s">
        <v>17</v>
      </c>
      <c r="B371" s="25"/>
      <c r="C371" s="24" t="s">
        <v>113</v>
      </c>
      <c r="D371" s="45"/>
      <c r="E371" s="84" t="str">
        <f>IF($B362="する","必須","不要")</f>
        <v>不要</v>
      </c>
      <c r="F371" s="85" t="str">
        <f>F369</f>
        <v>フォーマット：PNGまたはJPG
ファイル容量上限：2MB
ファイル名：半角英数字のみ</v>
      </c>
      <c r="G371" s="45"/>
      <c r="H371" s="45"/>
      <c r="I371" s="28"/>
      <c r="J371" s="29"/>
      <c r="K371" s="30"/>
      <c r="L371" s="80"/>
      <c r="M371" s="4"/>
      <c r="N371" s="4"/>
      <c r="O371" s="4"/>
      <c r="P371" s="4"/>
      <c r="Q371" s="4"/>
      <c r="U371" s="4"/>
      <c r="AK371" s="75"/>
      <c r="AM371" s="75"/>
      <c r="AN371" s="75"/>
      <c r="AO371" s="76"/>
      <c r="AP371" s="76"/>
      <c r="AQ371" s="76"/>
      <c r="AR371" s="76"/>
    </row>
    <row r="372" hidden="1" outlineLevel="1">
      <c r="A372" s="24" t="s">
        <v>17</v>
      </c>
      <c r="B372" s="25" t="s">
        <v>18</v>
      </c>
      <c r="C372" s="45" t="s">
        <v>122</v>
      </c>
      <c r="D372" s="45" t="s">
        <v>80</v>
      </c>
      <c r="E372" s="84" t="str">
        <f>if(B363&lt;=4,"不要","必須")</f>
        <v>不要</v>
      </c>
      <c r="F372" s="85" t="str">
        <f>$F$42</f>
        <v>14文字以内で設定ができます
画面に表示されるのは選択肢1と5のみです</v>
      </c>
      <c r="G372" s="45"/>
      <c r="H372" s="45"/>
      <c r="I372" s="86"/>
      <c r="J372" s="29"/>
      <c r="K372" s="30">
        <f>LEN(H372)</f>
        <v>0</v>
      </c>
      <c r="L372" s="80">
        <v>14.0</v>
      </c>
      <c r="M372" s="4"/>
      <c r="N372" s="4"/>
      <c r="O372" s="4"/>
      <c r="P372" s="4"/>
      <c r="Q372" s="4"/>
      <c r="U372" s="4"/>
      <c r="AK372" s="75">
        <f>AK370+1</f>
        <v>245</v>
      </c>
      <c r="AM372" s="75">
        <f>AM370</f>
        <v>240</v>
      </c>
      <c r="AN372" s="75">
        <f>AN370+1</f>
        <v>5</v>
      </c>
      <c r="AO372" s="76" t="str">
        <f>H372</f>
        <v/>
      </c>
      <c r="AP372" s="76" t="str">
        <f>H373</f>
        <v/>
      </c>
      <c r="AQ372" s="76">
        <f>IFERROR(I372*10,I372)</f>
        <v>0</v>
      </c>
      <c r="AR372" s="76"/>
    </row>
    <row r="373" hidden="1" outlineLevel="1">
      <c r="A373" s="24" t="s">
        <v>17</v>
      </c>
      <c r="B373" s="25"/>
      <c r="C373" s="24" t="s">
        <v>113</v>
      </c>
      <c r="D373" s="45"/>
      <c r="E373" s="84" t="str">
        <f>IF($B362="する","必須","不要")</f>
        <v>不要</v>
      </c>
      <c r="F373" s="85" t="str">
        <f>F371</f>
        <v>フォーマット：PNGまたはJPG
ファイル容量上限：2MB
ファイル名：半角英数字のみ</v>
      </c>
      <c r="G373" s="45"/>
      <c r="H373" s="45"/>
      <c r="I373" s="28"/>
      <c r="J373" s="29"/>
      <c r="K373" s="30"/>
      <c r="L373" s="80"/>
      <c r="M373" s="4"/>
      <c r="N373" s="4"/>
      <c r="O373" s="4"/>
      <c r="P373" s="4"/>
      <c r="Q373" s="4"/>
      <c r="U373" s="4"/>
      <c r="AK373" s="36"/>
      <c r="AM373" s="36"/>
      <c r="AN373" s="36"/>
    </row>
    <row r="374" collapsed="1">
      <c r="A374" s="24" t="str">
        <f>IF(COUNTIF(A375:A386, "*未完了*"),"未完了", "済")</f>
        <v>未完了</v>
      </c>
      <c r="B374" s="25" t="s">
        <v>18</v>
      </c>
      <c r="C374" s="74" t="str">
        <f>"■設問-"&amp;O374&amp;"問目"</f>
        <v>■設問-25問目</v>
      </c>
      <c r="D374" s="44"/>
      <c r="E374" s="46" t="str">
        <f>IF($B$32&gt;=$O374,"必須","不要")</f>
        <v>不要</v>
      </c>
      <c r="F374" s="44"/>
      <c r="G374" s="44"/>
      <c r="H374" s="44"/>
      <c r="K374" s="4"/>
      <c r="L374" s="4"/>
      <c r="M374" s="4"/>
      <c r="N374" s="4"/>
      <c r="O374" s="9">
        <f>O360+1</f>
        <v>25</v>
      </c>
      <c r="P374" s="4"/>
      <c r="Q374" s="4"/>
      <c r="R374" s="36"/>
      <c r="U374" s="4"/>
      <c r="AA374" s="75">
        <f>AA360+10</f>
        <v>250</v>
      </c>
      <c r="AB374" s="76"/>
      <c r="AC374" s="75">
        <v>1.0</v>
      </c>
      <c r="AD374" s="76"/>
      <c r="AE374" s="76" t="str">
        <f>H375</f>
        <v/>
      </c>
      <c r="AF374" s="37" t="str">
        <f>AF360</f>
        <v/>
      </c>
      <c r="AG374" s="76" t="str">
        <f>H376</f>
        <v/>
      </c>
      <c r="AH374" s="37">
        <f>AH360</f>
        <v>2</v>
      </c>
    </row>
    <row r="375" hidden="1" outlineLevel="1">
      <c r="A375" s="24" t="s">
        <v>17</v>
      </c>
      <c r="B375" s="25" t="s">
        <v>18</v>
      </c>
      <c r="C375" s="71" t="s">
        <v>111</v>
      </c>
      <c r="D375" s="71" t="s">
        <v>80</v>
      </c>
      <c r="E375" s="77" t="str">
        <f>E374</f>
        <v>不要</v>
      </c>
      <c r="F375" s="78" t="s">
        <v>112</v>
      </c>
      <c r="G375" s="79"/>
      <c r="H375" s="27"/>
      <c r="I375" s="28"/>
      <c r="J375" s="29"/>
      <c r="K375" s="30">
        <f>LEN(H375)</f>
        <v>0</v>
      </c>
      <c r="L375" s="80">
        <v>50.0</v>
      </c>
      <c r="M375" s="4"/>
      <c r="N375" s="4"/>
      <c r="O375" s="4"/>
      <c r="P375" s="4"/>
      <c r="Q375" s="4"/>
      <c r="R375" s="36"/>
      <c r="U375" s="4"/>
    </row>
    <row r="376" hidden="1" outlineLevel="1">
      <c r="A376" s="24" t="s">
        <v>17</v>
      </c>
      <c r="B376" s="24" t="s">
        <v>53</v>
      </c>
      <c r="C376" s="24" t="s">
        <v>113</v>
      </c>
      <c r="D376" s="71" t="s">
        <v>80</v>
      </c>
      <c r="E376" s="25" t="str">
        <f>IF($B376="する","必須","不要")</f>
        <v>不要</v>
      </c>
      <c r="F376" s="41" t="s">
        <v>114</v>
      </c>
      <c r="G376" s="42"/>
      <c r="H376" s="40"/>
      <c r="J376" s="29"/>
      <c r="K376" s="30"/>
      <c r="L376" s="80"/>
      <c r="M376" s="4"/>
      <c r="N376" s="4"/>
      <c r="O376" s="4"/>
      <c r="P376" s="4"/>
      <c r="Q376" s="4"/>
      <c r="U376" s="4"/>
      <c r="AK376" s="36"/>
      <c r="AM376" s="36"/>
      <c r="AN376" s="36"/>
    </row>
    <row r="377" hidden="1" outlineLevel="1">
      <c r="A377" s="24" t="s">
        <v>17</v>
      </c>
      <c r="B377" s="25">
        <v>2.0</v>
      </c>
      <c r="C377" s="71" t="s">
        <v>115</v>
      </c>
      <c r="D377" s="71"/>
      <c r="E377" s="77" t="str">
        <f t="shared" ref="E377:E378" si="31">E374</f>
        <v>不要</v>
      </c>
      <c r="F377" s="81"/>
      <c r="G377" s="71"/>
      <c r="H377" s="38"/>
      <c r="I377" s="82" t="s">
        <v>116</v>
      </c>
      <c r="K377" s="4"/>
      <c r="L377" s="4"/>
      <c r="M377" s="4"/>
      <c r="N377" s="4"/>
      <c r="O377" s="4"/>
      <c r="P377" s="4"/>
      <c r="Q377" s="4"/>
      <c r="U377" s="4"/>
    </row>
    <row r="378" hidden="1" outlineLevel="1">
      <c r="A378" s="24" t="s">
        <v>17</v>
      </c>
      <c r="B378" s="25" t="s">
        <v>18</v>
      </c>
      <c r="C378" s="71" t="s">
        <v>117</v>
      </c>
      <c r="D378" s="71" t="s">
        <v>80</v>
      </c>
      <c r="E378" s="83" t="str">
        <f t="shared" si="31"/>
        <v>不要</v>
      </c>
      <c r="F378" s="81" t="s">
        <v>118</v>
      </c>
      <c r="G378" s="71"/>
      <c r="H378" s="27"/>
      <c r="I378" s="86"/>
      <c r="J378" s="29"/>
      <c r="K378" s="30">
        <f>LEN(H378)</f>
        <v>0</v>
      </c>
      <c r="L378" s="80">
        <v>14.0</v>
      </c>
      <c r="M378" s="4"/>
      <c r="N378" s="4"/>
      <c r="O378" s="4"/>
      <c r="P378" s="4"/>
      <c r="Q378" s="4"/>
      <c r="U378" s="4"/>
      <c r="AK378" s="75">
        <f>AA374+1</f>
        <v>251</v>
      </c>
      <c r="AM378" s="75">
        <f>AK378-AN378</f>
        <v>250</v>
      </c>
      <c r="AN378" s="75">
        <v>1.0</v>
      </c>
      <c r="AO378" s="76" t="str">
        <f>H378</f>
        <v/>
      </c>
      <c r="AP378" s="76" t="str">
        <f>H379</f>
        <v/>
      </c>
      <c r="AQ378" s="76">
        <f>IFERROR(I378*10,I378)</f>
        <v>0</v>
      </c>
      <c r="AR378" s="76"/>
    </row>
    <row r="379" hidden="1" outlineLevel="1">
      <c r="A379" s="24" t="s">
        <v>17</v>
      </c>
      <c r="B379" s="25"/>
      <c r="C379" s="24" t="s">
        <v>113</v>
      </c>
      <c r="D379" s="45"/>
      <c r="E379" s="84" t="str">
        <f>IF($B376="する","必須","不要")</f>
        <v>不要</v>
      </c>
      <c r="F379" s="73" t="s">
        <v>51</v>
      </c>
      <c r="G379" s="45"/>
      <c r="H379" s="45"/>
      <c r="I379" s="28"/>
      <c r="J379" s="29"/>
      <c r="K379" s="30"/>
      <c r="L379" s="80"/>
      <c r="M379" s="4"/>
      <c r="N379" s="4"/>
      <c r="O379" s="4"/>
      <c r="P379" s="4"/>
      <c r="Q379" s="4"/>
      <c r="U379" s="4"/>
      <c r="AK379" s="75"/>
      <c r="AM379" s="75"/>
      <c r="AN379" s="75"/>
      <c r="AO379" s="76"/>
      <c r="AP379" s="76"/>
      <c r="AQ379" s="76"/>
      <c r="AR379" s="76"/>
    </row>
    <row r="380" hidden="1" outlineLevel="1">
      <c r="A380" s="24" t="s">
        <v>17</v>
      </c>
      <c r="B380" s="25" t="s">
        <v>18</v>
      </c>
      <c r="C380" s="45" t="s">
        <v>119</v>
      </c>
      <c r="D380" s="45" t="s">
        <v>80</v>
      </c>
      <c r="E380" s="84" t="str">
        <f>E378</f>
        <v>不要</v>
      </c>
      <c r="F380" s="85" t="str">
        <f>$F$42</f>
        <v>14文字以内で設定ができます
画面に表示されるのは選択肢1と5のみです</v>
      </c>
      <c r="G380" s="45"/>
      <c r="H380" s="45"/>
      <c r="I380" s="86"/>
      <c r="J380" s="29"/>
      <c r="K380" s="30">
        <f>LEN(H380)</f>
        <v>0</v>
      </c>
      <c r="L380" s="80">
        <v>14.0</v>
      </c>
      <c r="M380" s="4"/>
      <c r="N380" s="4"/>
      <c r="O380" s="4"/>
      <c r="P380" s="4"/>
      <c r="Q380" s="4"/>
      <c r="U380" s="4"/>
      <c r="AK380" s="75">
        <f>AK378+1</f>
        <v>252</v>
      </c>
      <c r="AM380" s="75">
        <f>AM378</f>
        <v>250</v>
      </c>
      <c r="AN380" s="75">
        <f>AN378+1</f>
        <v>2</v>
      </c>
      <c r="AO380" s="76" t="str">
        <f>H380</f>
        <v/>
      </c>
      <c r="AP380" s="76" t="str">
        <f>H381</f>
        <v/>
      </c>
      <c r="AQ380" s="76">
        <f>IFERROR(I380*10,I380)</f>
        <v>0</v>
      </c>
      <c r="AR380" s="76"/>
    </row>
    <row r="381" hidden="1" outlineLevel="1">
      <c r="A381" s="24" t="s">
        <v>17</v>
      </c>
      <c r="B381" s="25"/>
      <c r="C381" s="24" t="s">
        <v>113</v>
      </c>
      <c r="D381" s="45"/>
      <c r="E381" s="84" t="str">
        <f>IF($B376="する","必須","不要")</f>
        <v>不要</v>
      </c>
      <c r="F381" s="85" t="str">
        <f>F379</f>
        <v>フォーマット：PNGまたはJPG
ファイル容量上限：2MB
ファイル名：半角英数字のみ</v>
      </c>
      <c r="G381" s="45"/>
      <c r="H381" s="45"/>
      <c r="I381" s="28"/>
      <c r="J381" s="29"/>
      <c r="K381" s="30"/>
      <c r="L381" s="80"/>
      <c r="M381" s="4"/>
      <c r="N381" s="4"/>
      <c r="O381" s="4"/>
      <c r="P381" s="4"/>
      <c r="Q381" s="4"/>
      <c r="U381" s="4"/>
      <c r="AK381" s="75"/>
      <c r="AM381" s="75"/>
      <c r="AN381" s="75"/>
      <c r="AO381" s="76"/>
      <c r="AP381" s="76"/>
      <c r="AQ381" s="76"/>
      <c r="AR381" s="76"/>
    </row>
    <row r="382" hidden="1" outlineLevel="1">
      <c r="A382" s="24" t="s">
        <v>17</v>
      </c>
      <c r="B382" s="25" t="s">
        <v>18</v>
      </c>
      <c r="C382" s="45" t="s">
        <v>120</v>
      </c>
      <c r="D382" s="45" t="s">
        <v>80</v>
      </c>
      <c r="E382" s="84" t="str">
        <f>if(B377&lt;=2,"不要","必須")</f>
        <v>不要</v>
      </c>
      <c r="F382" s="85" t="str">
        <f>$F$42</f>
        <v>14文字以内で設定ができます
画面に表示されるのは選択肢1と5のみです</v>
      </c>
      <c r="G382" s="45"/>
      <c r="H382" s="45"/>
      <c r="I382" s="86"/>
      <c r="J382" s="29"/>
      <c r="K382" s="30">
        <f>LEN(H382)</f>
        <v>0</v>
      </c>
      <c r="L382" s="80">
        <v>14.0</v>
      </c>
      <c r="M382" s="4"/>
      <c r="N382" s="4"/>
      <c r="O382" s="4"/>
      <c r="P382" s="4"/>
      <c r="Q382" s="4"/>
      <c r="U382" s="4"/>
      <c r="AK382" s="75">
        <f>AK380+1</f>
        <v>253</v>
      </c>
      <c r="AM382" s="75">
        <f>AM380</f>
        <v>250</v>
      </c>
      <c r="AN382" s="75">
        <f>AN380+1</f>
        <v>3</v>
      </c>
      <c r="AO382" s="76" t="str">
        <f>H382</f>
        <v/>
      </c>
      <c r="AP382" s="76" t="str">
        <f>H383</f>
        <v/>
      </c>
      <c r="AQ382" s="76">
        <f>IFERROR(I382*10,I382)</f>
        <v>0</v>
      </c>
      <c r="AR382" s="76"/>
    </row>
    <row r="383" hidden="1" outlineLevel="1">
      <c r="A383" s="24" t="s">
        <v>17</v>
      </c>
      <c r="B383" s="25"/>
      <c r="C383" s="24" t="s">
        <v>113</v>
      </c>
      <c r="D383" s="45"/>
      <c r="E383" s="84" t="str">
        <f>IF($B376="する","必須","不要")</f>
        <v>不要</v>
      </c>
      <c r="F383" s="85" t="str">
        <f>F381</f>
        <v>フォーマット：PNGまたはJPG
ファイル容量上限：2MB
ファイル名：半角英数字のみ</v>
      </c>
      <c r="G383" s="45"/>
      <c r="H383" s="45"/>
      <c r="I383" s="28"/>
      <c r="J383" s="29"/>
      <c r="K383" s="30"/>
      <c r="L383" s="80"/>
      <c r="M383" s="4"/>
      <c r="N383" s="4"/>
      <c r="O383" s="4"/>
      <c r="P383" s="4"/>
      <c r="Q383" s="4"/>
      <c r="U383" s="4"/>
      <c r="AK383" s="75"/>
      <c r="AM383" s="75"/>
      <c r="AN383" s="75"/>
      <c r="AO383" s="76"/>
      <c r="AP383" s="76"/>
      <c r="AQ383" s="76"/>
      <c r="AR383" s="76"/>
    </row>
    <row r="384" hidden="1" outlineLevel="1">
      <c r="A384" s="24" t="s">
        <v>17</v>
      </c>
      <c r="B384" s="25" t="s">
        <v>18</v>
      </c>
      <c r="C384" s="45" t="s">
        <v>121</v>
      </c>
      <c r="D384" s="45" t="s">
        <v>80</v>
      </c>
      <c r="E384" s="84" t="str">
        <f>if(B377&lt;=3,"不要","必須")</f>
        <v>不要</v>
      </c>
      <c r="F384" s="85" t="str">
        <f>$F$42</f>
        <v>14文字以内で設定ができます
画面に表示されるのは選択肢1と5のみです</v>
      </c>
      <c r="G384" s="45"/>
      <c r="H384" s="45"/>
      <c r="I384" s="86"/>
      <c r="J384" s="29"/>
      <c r="K384" s="30">
        <f>LEN(H384)</f>
        <v>0</v>
      </c>
      <c r="L384" s="80">
        <v>14.0</v>
      </c>
      <c r="M384" s="4"/>
      <c r="N384" s="4"/>
      <c r="O384" s="4"/>
      <c r="P384" s="4"/>
      <c r="Q384" s="4"/>
      <c r="U384" s="4"/>
      <c r="AK384" s="75">
        <f>AK382+1</f>
        <v>254</v>
      </c>
      <c r="AM384" s="75">
        <f>AM382</f>
        <v>250</v>
      </c>
      <c r="AN384" s="75">
        <f>AN382+1</f>
        <v>4</v>
      </c>
      <c r="AO384" s="76" t="str">
        <f>H384</f>
        <v/>
      </c>
      <c r="AP384" s="76" t="str">
        <f>H385</f>
        <v/>
      </c>
      <c r="AQ384" s="76">
        <f>IFERROR(I384*10,I384)</f>
        <v>0</v>
      </c>
      <c r="AR384" s="76"/>
    </row>
    <row r="385" hidden="1" outlineLevel="1">
      <c r="A385" s="24" t="s">
        <v>17</v>
      </c>
      <c r="B385" s="25"/>
      <c r="C385" s="24" t="s">
        <v>113</v>
      </c>
      <c r="D385" s="45"/>
      <c r="E385" s="84" t="str">
        <f>IF($B376="する","必須","不要")</f>
        <v>不要</v>
      </c>
      <c r="F385" s="85" t="str">
        <f>F383</f>
        <v>フォーマット：PNGまたはJPG
ファイル容量上限：2MB
ファイル名：半角英数字のみ</v>
      </c>
      <c r="G385" s="45"/>
      <c r="H385" s="45"/>
      <c r="I385" s="28"/>
      <c r="J385" s="29"/>
      <c r="K385" s="30"/>
      <c r="L385" s="80"/>
      <c r="M385" s="4"/>
      <c r="N385" s="4"/>
      <c r="O385" s="4"/>
      <c r="P385" s="4"/>
      <c r="Q385" s="4"/>
      <c r="U385" s="4"/>
      <c r="AK385" s="75"/>
      <c r="AM385" s="75"/>
      <c r="AN385" s="75"/>
      <c r="AO385" s="76"/>
      <c r="AP385" s="76"/>
      <c r="AQ385" s="76"/>
      <c r="AR385" s="76"/>
    </row>
    <row r="386" hidden="1" outlineLevel="1">
      <c r="A386" s="24" t="s">
        <v>17</v>
      </c>
      <c r="B386" s="25" t="s">
        <v>18</v>
      </c>
      <c r="C386" s="45" t="s">
        <v>122</v>
      </c>
      <c r="D386" s="45" t="s">
        <v>80</v>
      </c>
      <c r="E386" s="84" t="str">
        <f>if(B377&lt;=4,"不要","必須")</f>
        <v>不要</v>
      </c>
      <c r="F386" s="85" t="str">
        <f>$F$42</f>
        <v>14文字以内で設定ができます
画面に表示されるのは選択肢1と5のみです</v>
      </c>
      <c r="G386" s="45"/>
      <c r="H386" s="45"/>
      <c r="I386" s="86"/>
      <c r="J386" s="29"/>
      <c r="K386" s="30">
        <f>LEN(H386)</f>
        <v>0</v>
      </c>
      <c r="L386" s="80">
        <v>14.0</v>
      </c>
      <c r="M386" s="4"/>
      <c r="N386" s="4"/>
      <c r="O386" s="4"/>
      <c r="P386" s="4"/>
      <c r="Q386" s="4"/>
      <c r="U386" s="4"/>
      <c r="AK386" s="75">
        <f>AK384+1</f>
        <v>255</v>
      </c>
      <c r="AM386" s="75">
        <f>AM384</f>
        <v>250</v>
      </c>
      <c r="AN386" s="75">
        <f>AN384+1</f>
        <v>5</v>
      </c>
      <c r="AO386" s="76" t="str">
        <f>H386</f>
        <v/>
      </c>
      <c r="AP386" s="76" t="str">
        <f>H387</f>
        <v/>
      </c>
      <c r="AQ386" s="76">
        <f>IFERROR(I386*10,I386)</f>
        <v>0</v>
      </c>
      <c r="AR386" s="76"/>
    </row>
    <row r="387" hidden="1" outlineLevel="1">
      <c r="A387" s="24" t="s">
        <v>17</v>
      </c>
      <c r="B387" s="25"/>
      <c r="C387" s="24" t="s">
        <v>113</v>
      </c>
      <c r="D387" s="45"/>
      <c r="E387" s="84" t="str">
        <f>IF($B376="する","必須","不要")</f>
        <v>不要</v>
      </c>
      <c r="F387" s="85" t="str">
        <f>F385</f>
        <v>フォーマット：PNGまたはJPG
ファイル容量上限：2MB
ファイル名：半角英数字のみ</v>
      </c>
      <c r="G387" s="45"/>
      <c r="H387" s="45"/>
      <c r="I387" s="28"/>
      <c r="J387" s="29"/>
      <c r="K387" s="30"/>
      <c r="L387" s="80"/>
      <c r="M387" s="4"/>
      <c r="N387" s="4"/>
      <c r="O387" s="4"/>
      <c r="P387" s="4"/>
      <c r="Q387" s="4"/>
      <c r="U387" s="4"/>
      <c r="AK387" s="36"/>
      <c r="AM387" s="36"/>
      <c r="AN387" s="36"/>
    </row>
    <row r="388" collapsed="1">
      <c r="A388" s="24" t="str">
        <f>IF(COUNTIF(A389:A400, "*未完了*"),"未完了", "済")</f>
        <v>未完了</v>
      </c>
      <c r="B388" s="25" t="s">
        <v>18</v>
      </c>
      <c r="C388" s="74" t="str">
        <f>"■設問-"&amp;O388&amp;"問目"</f>
        <v>■設問-26問目</v>
      </c>
      <c r="D388" s="44"/>
      <c r="E388" s="46" t="str">
        <f>IF($B$32&gt;=$O388,"必須","不要")</f>
        <v>不要</v>
      </c>
      <c r="F388" s="44"/>
      <c r="G388" s="44"/>
      <c r="H388" s="44"/>
      <c r="K388" s="4"/>
      <c r="L388" s="4"/>
      <c r="M388" s="4"/>
      <c r="N388" s="4"/>
      <c r="O388" s="9">
        <f>O374+1</f>
        <v>26</v>
      </c>
      <c r="P388" s="4"/>
      <c r="Q388" s="4"/>
      <c r="R388" s="36"/>
      <c r="U388" s="4"/>
      <c r="AA388" s="75">
        <f>AA374+10</f>
        <v>260</v>
      </c>
      <c r="AB388" s="76"/>
      <c r="AC388" s="75">
        <v>1.0</v>
      </c>
      <c r="AD388" s="76"/>
      <c r="AE388" s="76" t="str">
        <f>H389</f>
        <v/>
      </c>
      <c r="AF388" s="37" t="str">
        <f>AF374</f>
        <v/>
      </c>
      <c r="AG388" s="76" t="str">
        <f>H390</f>
        <v/>
      </c>
      <c r="AH388" s="37">
        <f>AH374</f>
        <v>2</v>
      </c>
    </row>
    <row r="389" hidden="1" outlineLevel="1">
      <c r="A389" s="24" t="s">
        <v>17</v>
      </c>
      <c r="B389" s="25" t="s">
        <v>18</v>
      </c>
      <c r="C389" s="71" t="s">
        <v>111</v>
      </c>
      <c r="D389" s="71" t="s">
        <v>80</v>
      </c>
      <c r="E389" s="77" t="str">
        <f>E388</f>
        <v>不要</v>
      </c>
      <c r="F389" s="78" t="s">
        <v>112</v>
      </c>
      <c r="G389" s="79"/>
      <c r="H389" s="27"/>
      <c r="I389" s="28"/>
      <c r="J389" s="29"/>
      <c r="K389" s="30">
        <f>LEN(H389)</f>
        <v>0</v>
      </c>
      <c r="L389" s="80">
        <v>50.0</v>
      </c>
      <c r="M389" s="4"/>
      <c r="N389" s="4"/>
      <c r="O389" s="4"/>
      <c r="P389" s="4"/>
      <c r="Q389" s="4"/>
      <c r="R389" s="36"/>
      <c r="U389" s="4"/>
    </row>
    <row r="390" hidden="1" outlineLevel="1">
      <c r="A390" s="24" t="s">
        <v>17</v>
      </c>
      <c r="B390" s="24" t="s">
        <v>53</v>
      </c>
      <c r="C390" s="24" t="s">
        <v>113</v>
      </c>
      <c r="D390" s="71" t="s">
        <v>80</v>
      </c>
      <c r="E390" s="25" t="str">
        <f>IF($B390="する","必須","不要")</f>
        <v>不要</v>
      </c>
      <c r="F390" s="41" t="s">
        <v>114</v>
      </c>
      <c r="G390" s="42"/>
      <c r="H390" s="40"/>
      <c r="J390" s="29"/>
      <c r="K390" s="30"/>
      <c r="L390" s="80"/>
      <c r="M390" s="4"/>
      <c r="N390" s="4"/>
      <c r="O390" s="4"/>
      <c r="P390" s="4"/>
      <c r="Q390" s="4"/>
      <c r="U390" s="4"/>
      <c r="AK390" s="36"/>
      <c r="AM390" s="36"/>
      <c r="AN390" s="36"/>
    </row>
    <row r="391" hidden="1" outlineLevel="1">
      <c r="A391" s="24" t="s">
        <v>17</v>
      </c>
      <c r="B391" s="25">
        <v>2.0</v>
      </c>
      <c r="C391" s="71" t="s">
        <v>115</v>
      </c>
      <c r="D391" s="71"/>
      <c r="E391" s="77" t="str">
        <f t="shared" ref="E391:E392" si="32">E388</f>
        <v>不要</v>
      </c>
      <c r="F391" s="81"/>
      <c r="G391" s="71"/>
      <c r="H391" s="38"/>
      <c r="I391" s="82" t="s">
        <v>116</v>
      </c>
      <c r="K391" s="4"/>
      <c r="L391" s="4"/>
      <c r="M391" s="4"/>
      <c r="N391" s="4"/>
      <c r="O391" s="4"/>
      <c r="P391" s="4"/>
      <c r="Q391" s="4"/>
      <c r="U391" s="4"/>
    </row>
    <row r="392" hidden="1" outlineLevel="1">
      <c r="A392" s="24" t="s">
        <v>17</v>
      </c>
      <c r="B392" s="25" t="s">
        <v>18</v>
      </c>
      <c r="C392" s="71" t="s">
        <v>117</v>
      </c>
      <c r="D392" s="71" t="s">
        <v>80</v>
      </c>
      <c r="E392" s="83" t="str">
        <f t="shared" si="32"/>
        <v>不要</v>
      </c>
      <c r="F392" s="81" t="s">
        <v>118</v>
      </c>
      <c r="G392" s="71"/>
      <c r="H392" s="27"/>
      <c r="I392" s="86"/>
      <c r="J392" s="29"/>
      <c r="K392" s="30">
        <f>LEN(H392)</f>
        <v>0</v>
      </c>
      <c r="L392" s="80">
        <v>14.0</v>
      </c>
      <c r="M392" s="4"/>
      <c r="N392" s="4"/>
      <c r="O392" s="4"/>
      <c r="P392" s="4"/>
      <c r="Q392" s="4"/>
      <c r="U392" s="4"/>
      <c r="AK392" s="75">
        <f>AA388+1</f>
        <v>261</v>
      </c>
      <c r="AM392" s="75">
        <f>AK392-AN392</f>
        <v>260</v>
      </c>
      <c r="AN392" s="75">
        <v>1.0</v>
      </c>
      <c r="AO392" s="76" t="str">
        <f>H392</f>
        <v/>
      </c>
      <c r="AP392" s="76" t="str">
        <f>H393</f>
        <v/>
      </c>
      <c r="AQ392" s="76">
        <f>IFERROR(I392*10,I392)</f>
        <v>0</v>
      </c>
      <c r="AR392" s="76"/>
    </row>
    <row r="393" hidden="1" outlineLevel="1">
      <c r="A393" s="24" t="s">
        <v>17</v>
      </c>
      <c r="B393" s="25"/>
      <c r="C393" s="24" t="s">
        <v>113</v>
      </c>
      <c r="D393" s="45"/>
      <c r="E393" s="84" t="str">
        <f>IF($B390="する","必須","不要")</f>
        <v>不要</v>
      </c>
      <c r="F393" s="73" t="s">
        <v>51</v>
      </c>
      <c r="G393" s="45"/>
      <c r="H393" s="45"/>
      <c r="I393" s="28"/>
      <c r="J393" s="29"/>
      <c r="K393" s="30"/>
      <c r="L393" s="80"/>
      <c r="M393" s="4"/>
      <c r="N393" s="4"/>
      <c r="O393" s="4"/>
      <c r="P393" s="4"/>
      <c r="Q393" s="4"/>
      <c r="U393" s="4"/>
      <c r="AK393" s="75"/>
      <c r="AM393" s="75"/>
      <c r="AN393" s="75"/>
      <c r="AO393" s="76"/>
      <c r="AP393" s="76"/>
      <c r="AQ393" s="76"/>
      <c r="AR393" s="76"/>
    </row>
    <row r="394" hidden="1" outlineLevel="1">
      <c r="A394" s="24" t="s">
        <v>17</v>
      </c>
      <c r="B394" s="25" t="s">
        <v>18</v>
      </c>
      <c r="C394" s="45" t="s">
        <v>119</v>
      </c>
      <c r="D394" s="45" t="s">
        <v>80</v>
      </c>
      <c r="E394" s="84" t="str">
        <f>E392</f>
        <v>不要</v>
      </c>
      <c r="F394" s="85" t="str">
        <f>$F$42</f>
        <v>14文字以内で設定ができます
画面に表示されるのは選択肢1と5のみです</v>
      </c>
      <c r="G394" s="45"/>
      <c r="H394" s="45"/>
      <c r="I394" s="86"/>
      <c r="J394" s="29"/>
      <c r="K394" s="30">
        <f>LEN(H394)</f>
        <v>0</v>
      </c>
      <c r="L394" s="80">
        <v>14.0</v>
      </c>
      <c r="M394" s="4"/>
      <c r="N394" s="4"/>
      <c r="O394" s="4"/>
      <c r="P394" s="4"/>
      <c r="Q394" s="4"/>
      <c r="U394" s="4"/>
      <c r="AK394" s="75">
        <f>AK392+1</f>
        <v>262</v>
      </c>
      <c r="AM394" s="75">
        <f>AM392</f>
        <v>260</v>
      </c>
      <c r="AN394" s="75">
        <f>AN392+1</f>
        <v>2</v>
      </c>
      <c r="AO394" s="76" t="str">
        <f>H394</f>
        <v/>
      </c>
      <c r="AP394" s="76" t="str">
        <f>H395</f>
        <v/>
      </c>
      <c r="AQ394" s="76">
        <f>IFERROR(I394*10,I394)</f>
        <v>0</v>
      </c>
      <c r="AR394" s="76"/>
    </row>
    <row r="395" hidden="1" outlineLevel="1">
      <c r="A395" s="24" t="s">
        <v>17</v>
      </c>
      <c r="B395" s="25"/>
      <c r="C395" s="24" t="s">
        <v>113</v>
      </c>
      <c r="D395" s="45"/>
      <c r="E395" s="84" t="str">
        <f>IF($B390="する","必須","不要")</f>
        <v>不要</v>
      </c>
      <c r="F395" s="85" t="str">
        <f>F393</f>
        <v>フォーマット：PNGまたはJPG
ファイル容量上限：2MB
ファイル名：半角英数字のみ</v>
      </c>
      <c r="G395" s="45"/>
      <c r="H395" s="45"/>
      <c r="I395" s="28"/>
      <c r="J395" s="29"/>
      <c r="K395" s="30"/>
      <c r="L395" s="80"/>
      <c r="M395" s="4"/>
      <c r="N395" s="4"/>
      <c r="O395" s="4"/>
      <c r="P395" s="4"/>
      <c r="Q395" s="4"/>
      <c r="U395" s="4"/>
      <c r="AK395" s="75"/>
      <c r="AM395" s="75"/>
      <c r="AN395" s="75"/>
      <c r="AO395" s="76"/>
      <c r="AP395" s="76"/>
      <c r="AQ395" s="76"/>
      <c r="AR395" s="76"/>
    </row>
    <row r="396" hidden="1" outlineLevel="1">
      <c r="A396" s="24" t="s">
        <v>17</v>
      </c>
      <c r="B396" s="25" t="s">
        <v>18</v>
      </c>
      <c r="C396" s="45" t="s">
        <v>120</v>
      </c>
      <c r="D396" s="45" t="s">
        <v>80</v>
      </c>
      <c r="E396" s="84" t="str">
        <f>if(B391&lt;=2,"不要","必須")</f>
        <v>不要</v>
      </c>
      <c r="F396" s="85" t="str">
        <f>$F$42</f>
        <v>14文字以内で設定ができます
画面に表示されるのは選択肢1と5のみです</v>
      </c>
      <c r="G396" s="45"/>
      <c r="H396" s="45"/>
      <c r="I396" s="86"/>
      <c r="J396" s="29"/>
      <c r="K396" s="30">
        <f>LEN(H396)</f>
        <v>0</v>
      </c>
      <c r="L396" s="80">
        <v>14.0</v>
      </c>
      <c r="M396" s="4"/>
      <c r="N396" s="4"/>
      <c r="O396" s="4"/>
      <c r="P396" s="4"/>
      <c r="Q396" s="4"/>
      <c r="U396" s="4"/>
      <c r="AK396" s="75">
        <f>AK394+1</f>
        <v>263</v>
      </c>
      <c r="AM396" s="75">
        <f>AM394</f>
        <v>260</v>
      </c>
      <c r="AN396" s="75">
        <f>AN394+1</f>
        <v>3</v>
      </c>
      <c r="AO396" s="76" t="str">
        <f>H396</f>
        <v/>
      </c>
      <c r="AP396" s="76" t="str">
        <f>H397</f>
        <v/>
      </c>
      <c r="AQ396" s="76">
        <f>IFERROR(I396*10,I396)</f>
        <v>0</v>
      </c>
      <c r="AR396" s="76"/>
    </row>
    <row r="397" hidden="1" outlineLevel="1">
      <c r="A397" s="24" t="s">
        <v>17</v>
      </c>
      <c r="B397" s="25"/>
      <c r="C397" s="24" t="s">
        <v>113</v>
      </c>
      <c r="D397" s="45"/>
      <c r="E397" s="84" t="str">
        <f>IF($B390="する","必須","不要")</f>
        <v>不要</v>
      </c>
      <c r="F397" s="85" t="str">
        <f>F395</f>
        <v>フォーマット：PNGまたはJPG
ファイル容量上限：2MB
ファイル名：半角英数字のみ</v>
      </c>
      <c r="G397" s="45"/>
      <c r="H397" s="45"/>
      <c r="I397" s="28"/>
      <c r="J397" s="29"/>
      <c r="K397" s="30"/>
      <c r="L397" s="80"/>
      <c r="M397" s="4"/>
      <c r="N397" s="4"/>
      <c r="O397" s="4"/>
      <c r="P397" s="4"/>
      <c r="Q397" s="4"/>
      <c r="U397" s="4"/>
      <c r="AK397" s="75"/>
      <c r="AM397" s="75"/>
      <c r="AN397" s="75"/>
      <c r="AO397" s="76"/>
      <c r="AP397" s="76"/>
      <c r="AQ397" s="76"/>
      <c r="AR397" s="76"/>
    </row>
    <row r="398" hidden="1" outlineLevel="1">
      <c r="A398" s="24" t="s">
        <v>17</v>
      </c>
      <c r="B398" s="25" t="s">
        <v>18</v>
      </c>
      <c r="C398" s="45" t="s">
        <v>121</v>
      </c>
      <c r="D398" s="45" t="s">
        <v>80</v>
      </c>
      <c r="E398" s="84" t="str">
        <f>if(B391&lt;=3,"不要","必須")</f>
        <v>不要</v>
      </c>
      <c r="F398" s="85" t="str">
        <f>$F$42</f>
        <v>14文字以内で設定ができます
画面に表示されるのは選択肢1と5のみです</v>
      </c>
      <c r="G398" s="45"/>
      <c r="H398" s="45"/>
      <c r="I398" s="86"/>
      <c r="J398" s="29"/>
      <c r="K398" s="30">
        <f>LEN(H398)</f>
        <v>0</v>
      </c>
      <c r="L398" s="80">
        <v>14.0</v>
      </c>
      <c r="M398" s="4"/>
      <c r="N398" s="4"/>
      <c r="O398" s="4"/>
      <c r="P398" s="4"/>
      <c r="Q398" s="4"/>
      <c r="U398" s="4"/>
      <c r="AK398" s="75">
        <f>AK396+1</f>
        <v>264</v>
      </c>
      <c r="AM398" s="75">
        <f>AM396</f>
        <v>260</v>
      </c>
      <c r="AN398" s="75">
        <f>AN396+1</f>
        <v>4</v>
      </c>
      <c r="AO398" s="76" t="str">
        <f>H398</f>
        <v/>
      </c>
      <c r="AP398" s="76" t="str">
        <f>H399</f>
        <v/>
      </c>
      <c r="AQ398" s="76">
        <f>IFERROR(I398*10,I398)</f>
        <v>0</v>
      </c>
      <c r="AR398" s="76"/>
    </row>
    <row r="399" hidden="1" outlineLevel="1">
      <c r="A399" s="24" t="s">
        <v>17</v>
      </c>
      <c r="B399" s="25"/>
      <c r="C399" s="24" t="s">
        <v>113</v>
      </c>
      <c r="D399" s="45"/>
      <c r="E399" s="84" t="str">
        <f>IF($B390="する","必須","不要")</f>
        <v>不要</v>
      </c>
      <c r="F399" s="85" t="str">
        <f>F397</f>
        <v>フォーマット：PNGまたはJPG
ファイル容量上限：2MB
ファイル名：半角英数字のみ</v>
      </c>
      <c r="G399" s="45"/>
      <c r="H399" s="45"/>
      <c r="I399" s="28"/>
      <c r="J399" s="29"/>
      <c r="K399" s="30"/>
      <c r="L399" s="80"/>
      <c r="M399" s="4"/>
      <c r="N399" s="4"/>
      <c r="O399" s="4"/>
      <c r="P399" s="4"/>
      <c r="Q399" s="4"/>
      <c r="U399" s="4"/>
      <c r="AK399" s="75"/>
      <c r="AM399" s="75"/>
      <c r="AN399" s="75"/>
      <c r="AO399" s="76"/>
      <c r="AP399" s="76"/>
      <c r="AQ399" s="76"/>
      <c r="AR399" s="76"/>
    </row>
    <row r="400" hidden="1" outlineLevel="1">
      <c r="A400" s="24" t="s">
        <v>17</v>
      </c>
      <c r="B400" s="25" t="s">
        <v>18</v>
      </c>
      <c r="C400" s="45" t="s">
        <v>122</v>
      </c>
      <c r="D400" s="45" t="s">
        <v>80</v>
      </c>
      <c r="E400" s="84" t="str">
        <f>if(B391&lt;=4,"不要","必須")</f>
        <v>不要</v>
      </c>
      <c r="F400" s="85" t="str">
        <f>$F$42</f>
        <v>14文字以内で設定ができます
画面に表示されるのは選択肢1と5のみです</v>
      </c>
      <c r="G400" s="45"/>
      <c r="H400" s="45"/>
      <c r="I400" s="86"/>
      <c r="J400" s="29"/>
      <c r="K400" s="30">
        <f>LEN(H400)</f>
        <v>0</v>
      </c>
      <c r="L400" s="80">
        <v>14.0</v>
      </c>
      <c r="M400" s="4"/>
      <c r="N400" s="4"/>
      <c r="O400" s="4"/>
      <c r="P400" s="4"/>
      <c r="Q400" s="4"/>
      <c r="U400" s="4"/>
      <c r="AK400" s="75">
        <f>AK398+1</f>
        <v>265</v>
      </c>
      <c r="AM400" s="75">
        <f>AM398</f>
        <v>260</v>
      </c>
      <c r="AN400" s="75">
        <f>AN398+1</f>
        <v>5</v>
      </c>
      <c r="AO400" s="76" t="str">
        <f>H400</f>
        <v/>
      </c>
      <c r="AP400" s="76" t="str">
        <f>H401</f>
        <v/>
      </c>
      <c r="AQ400" s="76">
        <f>IFERROR(I400*10,I400)</f>
        <v>0</v>
      </c>
      <c r="AR400" s="76"/>
    </row>
    <row r="401" hidden="1" outlineLevel="1">
      <c r="A401" s="24" t="s">
        <v>17</v>
      </c>
      <c r="B401" s="25"/>
      <c r="C401" s="24" t="s">
        <v>113</v>
      </c>
      <c r="D401" s="45"/>
      <c r="E401" s="84" t="str">
        <f>IF($B390="する","必須","不要")</f>
        <v>不要</v>
      </c>
      <c r="F401" s="85" t="str">
        <f>F399</f>
        <v>フォーマット：PNGまたはJPG
ファイル容量上限：2MB
ファイル名：半角英数字のみ</v>
      </c>
      <c r="G401" s="45"/>
      <c r="H401" s="45"/>
      <c r="I401" s="28"/>
      <c r="J401" s="29"/>
      <c r="K401" s="30"/>
      <c r="L401" s="80"/>
      <c r="M401" s="4"/>
      <c r="N401" s="4"/>
      <c r="O401" s="4"/>
      <c r="P401" s="4"/>
      <c r="Q401" s="4"/>
      <c r="U401" s="4"/>
      <c r="AK401" s="36"/>
      <c r="AM401" s="36"/>
      <c r="AN401" s="36"/>
    </row>
    <row r="402" collapsed="1">
      <c r="A402" s="24" t="str">
        <f>IF(COUNTIF(A403:A414, "*未完了*"),"未完了", "済")</f>
        <v>未完了</v>
      </c>
      <c r="B402" s="25" t="s">
        <v>18</v>
      </c>
      <c r="C402" s="74" t="str">
        <f>"■設問-"&amp;O402&amp;"問目"</f>
        <v>■設問-27問目</v>
      </c>
      <c r="D402" s="44"/>
      <c r="E402" s="46" t="str">
        <f>IF($B$32&gt;=$O402,"必須","不要")</f>
        <v>不要</v>
      </c>
      <c r="F402" s="44"/>
      <c r="G402" s="44"/>
      <c r="H402" s="44"/>
      <c r="K402" s="4"/>
      <c r="L402" s="4"/>
      <c r="M402" s="4"/>
      <c r="N402" s="4"/>
      <c r="O402" s="9">
        <f>O388+1</f>
        <v>27</v>
      </c>
      <c r="P402" s="4"/>
      <c r="Q402" s="4"/>
      <c r="R402" s="36"/>
      <c r="U402" s="4"/>
      <c r="AA402" s="75">
        <f>AA388+10</f>
        <v>270</v>
      </c>
      <c r="AB402" s="76"/>
      <c r="AC402" s="75">
        <v>1.0</v>
      </c>
      <c r="AD402" s="76"/>
      <c r="AE402" s="76" t="str">
        <f>H403</f>
        <v/>
      </c>
      <c r="AF402" s="37" t="str">
        <f>AF388</f>
        <v/>
      </c>
      <c r="AG402" s="76" t="str">
        <f>H404</f>
        <v/>
      </c>
      <c r="AH402" s="37">
        <f>AH388</f>
        <v>2</v>
      </c>
    </row>
    <row r="403" hidden="1" outlineLevel="1">
      <c r="A403" s="24" t="s">
        <v>17</v>
      </c>
      <c r="B403" s="25" t="s">
        <v>18</v>
      </c>
      <c r="C403" s="71" t="s">
        <v>111</v>
      </c>
      <c r="D403" s="71" t="s">
        <v>80</v>
      </c>
      <c r="E403" s="77" t="str">
        <f>E402</f>
        <v>不要</v>
      </c>
      <c r="F403" s="78" t="s">
        <v>112</v>
      </c>
      <c r="G403" s="79"/>
      <c r="H403" s="27"/>
      <c r="I403" s="28"/>
      <c r="J403" s="29"/>
      <c r="K403" s="30">
        <f>LEN(H403)</f>
        <v>0</v>
      </c>
      <c r="L403" s="80">
        <v>50.0</v>
      </c>
      <c r="M403" s="4"/>
      <c r="N403" s="4"/>
      <c r="O403" s="4"/>
      <c r="P403" s="4"/>
      <c r="Q403" s="4"/>
      <c r="R403" s="36"/>
      <c r="U403" s="4"/>
    </row>
    <row r="404" hidden="1" outlineLevel="1">
      <c r="A404" s="24" t="s">
        <v>17</v>
      </c>
      <c r="B404" s="24" t="s">
        <v>53</v>
      </c>
      <c r="C404" s="24" t="s">
        <v>113</v>
      </c>
      <c r="D404" s="71" t="s">
        <v>80</v>
      </c>
      <c r="E404" s="25" t="str">
        <f>IF($B404="する","必須","不要")</f>
        <v>不要</v>
      </c>
      <c r="F404" s="41" t="s">
        <v>114</v>
      </c>
      <c r="G404" s="42"/>
      <c r="H404" s="40"/>
      <c r="J404" s="29"/>
      <c r="K404" s="30"/>
      <c r="L404" s="80"/>
      <c r="M404" s="4"/>
      <c r="N404" s="4"/>
      <c r="O404" s="4"/>
      <c r="P404" s="4"/>
      <c r="Q404" s="4"/>
      <c r="U404" s="4"/>
      <c r="AK404" s="36"/>
      <c r="AM404" s="36"/>
      <c r="AN404" s="36"/>
    </row>
    <row r="405" hidden="1" outlineLevel="1">
      <c r="A405" s="24" t="s">
        <v>17</v>
      </c>
      <c r="B405" s="25">
        <v>2.0</v>
      </c>
      <c r="C405" s="71" t="s">
        <v>115</v>
      </c>
      <c r="D405" s="71"/>
      <c r="E405" s="77" t="str">
        <f t="shared" ref="E405:E406" si="33">E402</f>
        <v>不要</v>
      </c>
      <c r="F405" s="81"/>
      <c r="G405" s="71"/>
      <c r="H405" s="38"/>
      <c r="I405" s="82" t="s">
        <v>116</v>
      </c>
      <c r="K405" s="4"/>
      <c r="L405" s="4"/>
      <c r="M405" s="4"/>
      <c r="N405" s="4"/>
      <c r="O405" s="4"/>
      <c r="P405" s="4"/>
      <c r="Q405" s="4"/>
      <c r="U405" s="4"/>
    </row>
    <row r="406" hidden="1" outlineLevel="1">
      <c r="A406" s="24" t="s">
        <v>17</v>
      </c>
      <c r="B406" s="25" t="s">
        <v>18</v>
      </c>
      <c r="C406" s="71" t="s">
        <v>117</v>
      </c>
      <c r="D406" s="71" t="s">
        <v>80</v>
      </c>
      <c r="E406" s="83" t="str">
        <f t="shared" si="33"/>
        <v>不要</v>
      </c>
      <c r="F406" s="81" t="s">
        <v>118</v>
      </c>
      <c r="G406" s="71"/>
      <c r="H406" s="27"/>
      <c r="I406" s="86"/>
      <c r="J406" s="29"/>
      <c r="K406" s="30">
        <f>LEN(H406)</f>
        <v>0</v>
      </c>
      <c r="L406" s="80">
        <v>14.0</v>
      </c>
      <c r="M406" s="4"/>
      <c r="N406" s="4"/>
      <c r="O406" s="4"/>
      <c r="P406" s="4"/>
      <c r="Q406" s="4"/>
      <c r="U406" s="4"/>
      <c r="AK406" s="75">
        <f>AA402+1</f>
        <v>271</v>
      </c>
      <c r="AM406" s="75">
        <f>AK406-AN406</f>
        <v>270</v>
      </c>
      <c r="AN406" s="75">
        <v>1.0</v>
      </c>
      <c r="AO406" s="76" t="str">
        <f>H406</f>
        <v/>
      </c>
      <c r="AP406" s="76" t="str">
        <f>H407</f>
        <v/>
      </c>
      <c r="AQ406" s="76">
        <f>IFERROR(I406*10,I406)</f>
        <v>0</v>
      </c>
      <c r="AR406" s="76"/>
    </row>
    <row r="407" hidden="1" outlineLevel="1">
      <c r="A407" s="24" t="s">
        <v>17</v>
      </c>
      <c r="B407" s="25"/>
      <c r="C407" s="24" t="s">
        <v>113</v>
      </c>
      <c r="D407" s="45"/>
      <c r="E407" s="84" t="str">
        <f>IF($B404="する","必須","不要")</f>
        <v>不要</v>
      </c>
      <c r="F407" s="73" t="s">
        <v>51</v>
      </c>
      <c r="G407" s="45"/>
      <c r="H407" s="45"/>
      <c r="I407" s="28"/>
      <c r="J407" s="29"/>
      <c r="K407" s="30"/>
      <c r="L407" s="80"/>
      <c r="M407" s="4"/>
      <c r="N407" s="4"/>
      <c r="O407" s="4"/>
      <c r="P407" s="4"/>
      <c r="Q407" s="4"/>
      <c r="U407" s="4"/>
      <c r="AK407" s="75"/>
      <c r="AM407" s="75"/>
      <c r="AN407" s="75"/>
      <c r="AO407" s="76"/>
      <c r="AP407" s="76"/>
      <c r="AQ407" s="76"/>
      <c r="AR407" s="76"/>
    </row>
    <row r="408" hidden="1" outlineLevel="1">
      <c r="A408" s="24" t="s">
        <v>17</v>
      </c>
      <c r="B408" s="25" t="s">
        <v>18</v>
      </c>
      <c r="C408" s="45" t="s">
        <v>119</v>
      </c>
      <c r="D408" s="45" t="s">
        <v>80</v>
      </c>
      <c r="E408" s="84" t="str">
        <f>E406</f>
        <v>不要</v>
      </c>
      <c r="F408" s="85" t="str">
        <f>$F$42</f>
        <v>14文字以内で設定ができます
画面に表示されるのは選択肢1と5のみです</v>
      </c>
      <c r="G408" s="45"/>
      <c r="H408" s="45"/>
      <c r="I408" s="86"/>
      <c r="J408" s="29"/>
      <c r="K408" s="30">
        <f>LEN(H408)</f>
        <v>0</v>
      </c>
      <c r="L408" s="80">
        <v>14.0</v>
      </c>
      <c r="M408" s="4"/>
      <c r="N408" s="4"/>
      <c r="O408" s="4"/>
      <c r="P408" s="4"/>
      <c r="Q408" s="4"/>
      <c r="U408" s="4"/>
      <c r="AK408" s="75">
        <f>AK406+1</f>
        <v>272</v>
      </c>
      <c r="AM408" s="75">
        <f>AM406</f>
        <v>270</v>
      </c>
      <c r="AN408" s="75">
        <f>AN406+1</f>
        <v>2</v>
      </c>
      <c r="AO408" s="76" t="str">
        <f>H408</f>
        <v/>
      </c>
      <c r="AP408" s="76" t="str">
        <f>H409</f>
        <v/>
      </c>
      <c r="AQ408" s="76">
        <f>IFERROR(I408*10,I408)</f>
        <v>0</v>
      </c>
      <c r="AR408" s="76"/>
    </row>
    <row r="409" hidden="1" outlineLevel="1">
      <c r="A409" s="24" t="s">
        <v>17</v>
      </c>
      <c r="B409" s="25"/>
      <c r="C409" s="24" t="s">
        <v>113</v>
      </c>
      <c r="D409" s="45"/>
      <c r="E409" s="84" t="str">
        <f>IF($B404="する","必須","不要")</f>
        <v>不要</v>
      </c>
      <c r="F409" s="85" t="str">
        <f>F407</f>
        <v>フォーマット：PNGまたはJPG
ファイル容量上限：2MB
ファイル名：半角英数字のみ</v>
      </c>
      <c r="G409" s="45"/>
      <c r="H409" s="45"/>
      <c r="I409" s="28"/>
      <c r="J409" s="29"/>
      <c r="K409" s="30"/>
      <c r="L409" s="80"/>
      <c r="M409" s="4"/>
      <c r="N409" s="4"/>
      <c r="O409" s="4"/>
      <c r="P409" s="4"/>
      <c r="Q409" s="4"/>
      <c r="U409" s="4"/>
      <c r="AK409" s="75"/>
      <c r="AM409" s="75"/>
      <c r="AN409" s="75"/>
      <c r="AO409" s="76"/>
      <c r="AP409" s="76"/>
      <c r="AQ409" s="76"/>
      <c r="AR409" s="76"/>
    </row>
    <row r="410" hidden="1" outlineLevel="1">
      <c r="A410" s="24" t="s">
        <v>17</v>
      </c>
      <c r="B410" s="25" t="s">
        <v>18</v>
      </c>
      <c r="C410" s="45" t="s">
        <v>120</v>
      </c>
      <c r="D410" s="45" t="s">
        <v>80</v>
      </c>
      <c r="E410" s="84" t="str">
        <f>if(B405&lt;=2,"不要","必須")</f>
        <v>不要</v>
      </c>
      <c r="F410" s="85" t="str">
        <f>$F$42</f>
        <v>14文字以内で設定ができます
画面に表示されるのは選択肢1と5のみです</v>
      </c>
      <c r="G410" s="45"/>
      <c r="H410" s="45"/>
      <c r="I410" s="86"/>
      <c r="J410" s="29"/>
      <c r="K410" s="30">
        <f>LEN(H410)</f>
        <v>0</v>
      </c>
      <c r="L410" s="80">
        <v>14.0</v>
      </c>
      <c r="M410" s="4"/>
      <c r="N410" s="4"/>
      <c r="O410" s="4"/>
      <c r="P410" s="4"/>
      <c r="Q410" s="4"/>
      <c r="U410" s="4"/>
      <c r="AK410" s="75">
        <f>AK408+1</f>
        <v>273</v>
      </c>
      <c r="AM410" s="75">
        <f>AM408</f>
        <v>270</v>
      </c>
      <c r="AN410" s="75">
        <f>AN408+1</f>
        <v>3</v>
      </c>
      <c r="AO410" s="76" t="str">
        <f>H410</f>
        <v/>
      </c>
      <c r="AP410" s="76" t="str">
        <f>H411</f>
        <v/>
      </c>
      <c r="AQ410" s="76">
        <f>IFERROR(I410*10,I410)</f>
        <v>0</v>
      </c>
      <c r="AR410" s="76"/>
    </row>
    <row r="411" hidden="1" outlineLevel="1">
      <c r="A411" s="24" t="s">
        <v>17</v>
      </c>
      <c r="B411" s="25"/>
      <c r="C411" s="24" t="s">
        <v>113</v>
      </c>
      <c r="D411" s="45"/>
      <c r="E411" s="84" t="str">
        <f>IF($B404="する","必須","不要")</f>
        <v>不要</v>
      </c>
      <c r="F411" s="85" t="str">
        <f>F409</f>
        <v>フォーマット：PNGまたはJPG
ファイル容量上限：2MB
ファイル名：半角英数字のみ</v>
      </c>
      <c r="G411" s="45"/>
      <c r="H411" s="45"/>
      <c r="I411" s="28"/>
      <c r="J411" s="29"/>
      <c r="K411" s="30"/>
      <c r="L411" s="80"/>
      <c r="M411" s="4"/>
      <c r="N411" s="4"/>
      <c r="O411" s="4"/>
      <c r="P411" s="4"/>
      <c r="Q411" s="4"/>
      <c r="U411" s="4"/>
      <c r="AK411" s="75"/>
      <c r="AM411" s="75"/>
      <c r="AN411" s="75"/>
      <c r="AO411" s="76"/>
      <c r="AP411" s="76"/>
      <c r="AQ411" s="76"/>
      <c r="AR411" s="76"/>
    </row>
    <row r="412" hidden="1" outlineLevel="1">
      <c r="A412" s="24" t="s">
        <v>17</v>
      </c>
      <c r="B412" s="25" t="s">
        <v>18</v>
      </c>
      <c r="C412" s="45" t="s">
        <v>121</v>
      </c>
      <c r="D412" s="45" t="s">
        <v>80</v>
      </c>
      <c r="E412" s="84" t="str">
        <f>if(B405&lt;=3,"不要","必須")</f>
        <v>不要</v>
      </c>
      <c r="F412" s="85" t="str">
        <f>$F$42</f>
        <v>14文字以内で設定ができます
画面に表示されるのは選択肢1と5のみです</v>
      </c>
      <c r="G412" s="45"/>
      <c r="H412" s="45"/>
      <c r="I412" s="86"/>
      <c r="J412" s="29"/>
      <c r="K412" s="30">
        <f>LEN(H412)</f>
        <v>0</v>
      </c>
      <c r="L412" s="80">
        <v>14.0</v>
      </c>
      <c r="M412" s="4"/>
      <c r="N412" s="4"/>
      <c r="O412" s="4"/>
      <c r="P412" s="4"/>
      <c r="Q412" s="4"/>
      <c r="U412" s="4"/>
      <c r="AK412" s="75">
        <f>AK410+1</f>
        <v>274</v>
      </c>
      <c r="AM412" s="75">
        <f>AM410</f>
        <v>270</v>
      </c>
      <c r="AN412" s="75">
        <f>AN410+1</f>
        <v>4</v>
      </c>
      <c r="AO412" s="76" t="str">
        <f>H412</f>
        <v/>
      </c>
      <c r="AP412" s="76" t="str">
        <f>H413</f>
        <v/>
      </c>
      <c r="AQ412" s="76">
        <f>IFERROR(I412*10,I412)</f>
        <v>0</v>
      </c>
      <c r="AR412" s="76"/>
    </row>
    <row r="413" hidden="1" outlineLevel="1">
      <c r="A413" s="24" t="s">
        <v>17</v>
      </c>
      <c r="B413" s="25"/>
      <c r="C413" s="24" t="s">
        <v>113</v>
      </c>
      <c r="D413" s="45"/>
      <c r="E413" s="84" t="str">
        <f>IF($B404="する","必須","不要")</f>
        <v>不要</v>
      </c>
      <c r="F413" s="85" t="str">
        <f>F411</f>
        <v>フォーマット：PNGまたはJPG
ファイル容量上限：2MB
ファイル名：半角英数字のみ</v>
      </c>
      <c r="G413" s="45"/>
      <c r="H413" s="45"/>
      <c r="I413" s="28"/>
      <c r="J413" s="29"/>
      <c r="K413" s="30"/>
      <c r="L413" s="80"/>
      <c r="M413" s="4"/>
      <c r="N413" s="4"/>
      <c r="O413" s="4"/>
      <c r="P413" s="4"/>
      <c r="Q413" s="4"/>
      <c r="U413" s="4"/>
      <c r="AK413" s="75"/>
      <c r="AM413" s="75"/>
      <c r="AN413" s="75"/>
      <c r="AO413" s="76"/>
      <c r="AP413" s="76"/>
      <c r="AQ413" s="76"/>
      <c r="AR413" s="76"/>
    </row>
    <row r="414" hidden="1" outlineLevel="1">
      <c r="A414" s="24" t="s">
        <v>17</v>
      </c>
      <c r="B414" s="25" t="s">
        <v>18</v>
      </c>
      <c r="C414" s="45" t="s">
        <v>122</v>
      </c>
      <c r="D414" s="45" t="s">
        <v>80</v>
      </c>
      <c r="E414" s="84" t="str">
        <f>if(B405&lt;=4,"不要","必須")</f>
        <v>不要</v>
      </c>
      <c r="F414" s="85" t="str">
        <f>$F$42</f>
        <v>14文字以内で設定ができます
画面に表示されるのは選択肢1と5のみです</v>
      </c>
      <c r="G414" s="45"/>
      <c r="H414" s="45"/>
      <c r="I414" s="86"/>
      <c r="J414" s="29"/>
      <c r="K414" s="30">
        <f>LEN(H414)</f>
        <v>0</v>
      </c>
      <c r="L414" s="80">
        <v>14.0</v>
      </c>
      <c r="M414" s="4"/>
      <c r="N414" s="4"/>
      <c r="O414" s="4"/>
      <c r="P414" s="4"/>
      <c r="Q414" s="4"/>
      <c r="U414" s="4"/>
      <c r="AK414" s="75">
        <f>AK412+1</f>
        <v>275</v>
      </c>
      <c r="AM414" s="75">
        <f>AM412</f>
        <v>270</v>
      </c>
      <c r="AN414" s="75">
        <f>AN412+1</f>
        <v>5</v>
      </c>
      <c r="AO414" s="76" t="str">
        <f>H414</f>
        <v/>
      </c>
      <c r="AP414" s="76" t="str">
        <f>H415</f>
        <v/>
      </c>
      <c r="AQ414" s="76">
        <f>IFERROR(I414*10,I414)</f>
        <v>0</v>
      </c>
      <c r="AR414" s="76"/>
    </row>
    <row r="415" hidden="1" outlineLevel="1">
      <c r="A415" s="24" t="s">
        <v>17</v>
      </c>
      <c r="B415" s="25"/>
      <c r="C415" s="24" t="s">
        <v>113</v>
      </c>
      <c r="D415" s="45"/>
      <c r="E415" s="84" t="str">
        <f>IF($B404="する","必須","不要")</f>
        <v>不要</v>
      </c>
      <c r="F415" s="85" t="str">
        <f>F413</f>
        <v>フォーマット：PNGまたはJPG
ファイル容量上限：2MB
ファイル名：半角英数字のみ</v>
      </c>
      <c r="G415" s="45"/>
      <c r="H415" s="45"/>
      <c r="I415" s="28"/>
      <c r="J415" s="29"/>
      <c r="K415" s="30"/>
      <c r="L415" s="80"/>
      <c r="M415" s="4"/>
      <c r="N415" s="4"/>
      <c r="O415" s="4"/>
      <c r="P415" s="4"/>
      <c r="Q415" s="4"/>
      <c r="U415" s="4"/>
      <c r="AK415" s="36"/>
      <c r="AM415" s="36"/>
      <c r="AN415" s="36"/>
    </row>
    <row r="416" collapsed="1">
      <c r="A416" s="24" t="str">
        <f>IF(COUNTIF(A417:A428, "*未完了*"),"未完了", "済")</f>
        <v>未完了</v>
      </c>
      <c r="B416" s="25" t="s">
        <v>18</v>
      </c>
      <c r="C416" s="74" t="str">
        <f>"■設問-"&amp;O416&amp;"問目"</f>
        <v>■設問-28問目</v>
      </c>
      <c r="D416" s="44"/>
      <c r="E416" s="46" t="str">
        <f>IF($B$32&gt;=$O416,"必須","不要")</f>
        <v>不要</v>
      </c>
      <c r="F416" s="44"/>
      <c r="G416" s="44"/>
      <c r="H416" s="44"/>
      <c r="K416" s="4"/>
      <c r="L416" s="4"/>
      <c r="M416" s="4"/>
      <c r="N416" s="4"/>
      <c r="O416" s="9">
        <f>O402+1</f>
        <v>28</v>
      </c>
      <c r="P416" s="4"/>
      <c r="Q416" s="4"/>
      <c r="R416" s="36"/>
      <c r="U416" s="4"/>
      <c r="AA416" s="75">
        <f>AA402+10</f>
        <v>280</v>
      </c>
      <c r="AB416" s="76"/>
      <c r="AC416" s="75">
        <v>1.0</v>
      </c>
      <c r="AD416" s="76"/>
      <c r="AE416" s="76" t="str">
        <f>H417</f>
        <v/>
      </c>
      <c r="AF416" s="37" t="str">
        <f>AF402</f>
        <v/>
      </c>
      <c r="AG416" s="76" t="str">
        <f>H418</f>
        <v/>
      </c>
      <c r="AH416" s="37">
        <f>AH402</f>
        <v>2</v>
      </c>
    </row>
    <row r="417" hidden="1" outlineLevel="1">
      <c r="A417" s="24" t="s">
        <v>17</v>
      </c>
      <c r="B417" s="25" t="s">
        <v>18</v>
      </c>
      <c r="C417" s="71" t="s">
        <v>111</v>
      </c>
      <c r="D417" s="71" t="s">
        <v>80</v>
      </c>
      <c r="E417" s="77" t="str">
        <f>E416</f>
        <v>不要</v>
      </c>
      <c r="F417" s="78" t="s">
        <v>112</v>
      </c>
      <c r="G417" s="79"/>
      <c r="H417" s="27"/>
      <c r="I417" s="28"/>
      <c r="J417" s="29"/>
      <c r="K417" s="30">
        <f>LEN(H417)</f>
        <v>0</v>
      </c>
      <c r="L417" s="80">
        <v>50.0</v>
      </c>
      <c r="M417" s="4"/>
      <c r="N417" s="4"/>
      <c r="O417" s="4"/>
      <c r="P417" s="4"/>
      <c r="Q417" s="4"/>
      <c r="R417" s="36"/>
      <c r="U417" s="4"/>
    </row>
    <row r="418" hidden="1" outlineLevel="1">
      <c r="A418" s="24" t="s">
        <v>17</v>
      </c>
      <c r="B418" s="24" t="s">
        <v>53</v>
      </c>
      <c r="C418" s="24" t="s">
        <v>113</v>
      </c>
      <c r="D418" s="71" t="s">
        <v>80</v>
      </c>
      <c r="E418" s="25" t="str">
        <f>IF($B418="する","必須","不要")</f>
        <v>不要</v>
      </c>
      <c r="F418" s="41" t="s">
        <v>114</v>
      </c>
      <c r="G418" s="42"/>
      <c r="H418" s="40"/>
      <c r="J418" s="29"/>
      <c r="K418" s="30"/>
      <c r="L418" s="80"/>
      <c r="M418" s="4"/>
      <c r="N418" s="4"/>
      <c r="O418" s="4"/>
      <c r="P418" s="4"/>
      <c r="Q418" s="4"/>
      <c r="U418" s="4"/>
      <c r="AK418" s="36"/>
      <c r="AM418" s="36"/>
      <c r="AN418" s="36"/>
    </row>
    <row r="419" hidden="1" outlineLevel="1">
      <c r="A419" s="24" t="s">
        <v>17</v>
      </c>
      <c r="B419" s="25">
        <v>2.0</v>
      </c>
      <c r="C419" s="71" t="s">
        <v>115</v>
      </c>
      <c r="D419" s="71"/>
      <c r="E419" s="77" t="str">
        <f t="shared" ref="E419:E420" si="34">E416</f>
        <v>不要</v>
      </c>
      <c r="F419" s="81"/>
      <c r="G419" s="71"/>
      <c r="H419" s="38"/>
      <c r="I419" s="82" t="s">
        <v>116</v>
      </c>
      <c r="K419" s="4"/>
      <c r="L419" s="4"/>
      <c r="M419" s="4"/>
      <c r="N419" s="4"/>
      <c r="O419" s="4"/>
      <c r="P419" s="4"/>
      <c r="Q419" s="4"/>
      <c r="U419" s="4"/>
    </row>
    <row r="420" hidden="1" outlineLevel="1">
      <c r="A420" s="24" t="s">
        <v>17</v>
      </c>
      <c r="B420" s="25" t="s">
        <v>18</v>
      </c>
      <c r="C420" s="71" t="s">
        <v>117</v>
      </c>
      <c r="D420" s="71" t="s">
        <v>80</v>
      </c>
      <c r="E420" s="83" t="str">
        <f t="shared" si="34"/>
        <v>不要</v>
      </c>
      <c r="F420" s="81" t="s">
        <v>118</v>
      </c>
      <c r="G420" s="71"/>
      <c r="H420" s="27"/>
      <c r="I420" s="86"/>
      <c r="J420" s="29"/>
      <c r="K420" s="30">
        <f>LEN(H420)</f>
        <v>0</v>
      </c>
      <c r="L420" s="80">
        <v>14.0</v>
      </c>
      <c r="M420" s="4"/>
      <c r="N420" s="4"/>
      <c r="O420" s="4"/>
      <c r="P420" s="4"/>
      <c r="Q420" s="4"/>
      <c r="U420" s="4"/>
      <c r="AK420" s="75">
        <f>AA416+1</f>
        <v>281</v>
      </c>
      <c r="AM420" s="75">
        <f>AK420-AN420</f>
        <v>280</v>
      </c>
      <c r="AN420" s="75">
        <v>1.0</v>
      </c>
      <c r="AO420" s="76" t="str">
        <f>H420</f>
        <v/>
      </c>
      <c r="AP420" s="76" t="str">
        <f>H421</f>
        <v/>
      </c>
      <c r="AQ420" s="76">
        <f>IFERROR(I420*10,I420)</f>
        <v>0</v>
      </c>
      <c r="AR420" s="76"/>
    </row>
    <row r="421" hidden="1" outlineLevel="1">
      <c r="A421" s="24" t="s">
        <v>17</v>
      </c>
      <c r="B421" s="25"/>
      <c r="C421" s="24" t="s">
        <v>113</v>
      </c>
      <c r="D421" s="45"/>
      <c r="E421" s="84" t="str">
        <f>IF($B418="する","必須","不要")</f>
        <v>不要</v>
      </c>
      <c r="F421" s="73" t="s">
        <v>51</v>
      </c>
      <c r="G421" s="45"/>
      <c r="H421" s="45"/>
      <c r="I421" s="28"/>
      <c r="J421" s="29"/>
      <c r="K421" s="30"/>
      <c r="L421" s="80"/>
      <c r="M421" s="4"/>
      <c r="N421" s="4"/>
      <c r="O421" s="4"/>
      <c r="P421" s="4"/>
      <c r="Q421" s="4"/>
      <c r="U421" s="4"/>
      <c r="AK421" s="75"/>
      <c r="AM421" s="75"/>
      <c r="AN421" s="75"/>
      <c r="AO421" s="76"/>
      <c r="AP421" s="76"/>
      <c r="AQ421" s="76"/>
      <c r="AR421" s="76"/>
    </row>
    <row r="422" hidden="1" outlineLevel="1">
      <c r="A422" s="24" t="s">
        <v>17</v>
      </c>
      <c r="B422" s="25" t="s">
        <v>18</v>
      </c>
      <c r="C422" s="45" t="s">
        <v>119</v>
      </c>
      <c r="D422" s="45" t="s">
        <v>80</v>
      </c>
      <c r="E422" s="84" t="str">
        <f>E420</f>
        <v>不要</v>
      </c>
      <c r="F422" s="85" t="str">
        <f>$F$42</f>
        <v>14文字以内で設定ができます
画面に表示されるのは選択肢1と5のみです</v>
      </c>
      <c r="G422" s="45"/>
      <c r="H422" s="45"/>
      <c r="I422" s="86"/>
      <c r="J422" s="29"/>
      <c r="K422" s="30">
        <f>LEN(H422)</f>
        <v>0</v>
      </c>
      <c r="L422" s="80">
        <v>14.0</v>
      </c>
      <c r="M422" s="4"/>
      <c r="N422" s="4"/>
      <c r="O422" s="4"/>
      <c r="P422" s="4"/>
      <c r="Q422" s="4"/>
      <c r="U422" s="4"/>
      <c r="AK422" s="75">
        <f>AK420+1</f>
        <v>282</v>
      </c>
      <c r="AM422" s="75">
        <f>AM420</f>
        <v>280</v>
      </c>
      <c r="AN422" s="75">
        <f>AN420+1</f>
        <v>2</v>
      </c>
      <c r="AO422" s="76" t="str">
        <f>H422</f>
        <v/>
      </c>
      <c r="AP422" s="76" t="str">
        <f>H423</f>
        <v/>
      </c>
      <c r="AQ422" s="76">
        <f>IFERROR(I422*10,I422)</f>
        <v>0</v>
      </c>
      <c r="AR422" s="76"/>
    </row>
    <row r="423" hidden="1" outlineLevel="1">
      <c r="A423" s="24" t="s">
        <v>17</v>
      </c>
      <c r="B423" s="25"/>
      <c r="C423" s="24" t="s">
        <v>113</v>
      </c>
      <c r="D423" s="45"/>
      <c r="E423" s="84" t="str">
        <f>IF($B418="する","必須","不要")</f>
        <v>不要</v>
      </c>
      <c r="F423" s="85" t="str">
        <f>F421</f>
        <v>フォーマット：PNGまたはJPG
ファイル容量上限：2MB
ファイル名：半角英数字のみ</v>
      </c>
      <c r="G423" s="45"/>
      <c r="H423" s="45"/>
      <c r="I423" s="28"/>
      <c r="J423" s="29"/>
      <c r="K423" s="30"/>
      <c r="L423" s="80"/>
      <c r="M423" s="4"/>
      <c r="N423" s="4"/>
      <c r="O423" s="4"/>
      <c r="P423" s="4"/>
      <c r="Q423" s="4"/>
      <c r="U423" s="4"/>
      <c r="AK423" s="75"/>
      <c r="AM423" s="75"/>
      <c r="AN423" s="75"/>
      <c r="AO423" s="76"/>
      <c r="AP423" s="76"/>
      <c r="AQ423" s="76"/>
      <c r="AR423" s="76"/>
    </row>
    <row r="424" hidden="1" outlineLevel="1">
      <c r="A424" s="24" t="s">
        <v>17</v>
      </c>
      <c r="B424" s="25" t="s">
        <v>18</v>
      </c>
      <c r="C424" s="45" t="s">
        <v>120</v>
      </c>
      <c r="D424" s="45" t="s">
        <v>80</v>
      </c>
      <c r="E424" s="84" t="str">
        <f>if(B419&lt;=2,"不要","必須")</f>
        <v>不要</v>
      </c>
      <c r="F424" s="85" t="str">
        <f>$F$42</f>
        <v>14文字以内で設定ができます
画面に表示されるのは選択肢1と5のみです</v>
      </c>
      <c r="G424" s="45"/>
      <c r="H424" s="45"/>
      <c r="I424" s="86"/>
      <c r="J424" s="29"/>
      <c r="K424" s="30">
        <f>LEN(H424)</f>
        <v>0</v>
      </c>
      <c r="L424" s="80">
        <v>14.0</v>
      </c>
      <c r="M424" s="4"/>
      <c r="N424" s="4"/>
      <c r="O424" s="4"/>
      <c r="P424" s="4"/>
      <c r="Q424" s="4"/>
      <c r="U424" s="4"/>
      <c r="AK424" s="75">
        <f>AK422+1</f>
        <v>283</v>
      </c>
      <c r="AM424" s="75">
        <f>AM422</f>
        <v>280</v>
      </c>
      <c r="AN424" s="75">
        <f>AN422+1</f>
        <v>3</v>
      </c>
      <c r="AO424" s="76" t="str">
        <f>H424</f>
        <v/>
      </c>
      <c r="AP424" s="76" t="str">
        <f>H425</f>
        <v/>
      </c>
      <c r="AQ424" s="76">
        <f>IFERROR(I424*10,I424)</f>
        <v>0</v>
      </c>
      <c r="AR424" s="76"/>
    </row>
    <row r="425" hidden="1" outlineLevel="1">
      <c r="A425" s="24" t="s">
        <v>17</v>
      </c>
      <c r="B425" s="25"/>
      <c r="C425" s="24" t="s">
        <v>113</v>
      </c>
      <c r="D425" s="45"/>
      <c r="E425" s="84" t="str">
        <f>IF($B418="する","必須","不要")</f>
        <v>不要</v>
      </c>
      <c r="F425" s="85" t="str">
        <f>F423</f>
        <v>フォーマット：PNGまたはJPG
ファイル容量上限：2MB
ファイル名：半角英数字のみ</v>
      </c>
      <c r="G425" s="45"/>
      <c r="H425" s="45"/>
      <c r="I425" s="28"/>
      <c r="J425" s="29"/>
      <c r="K425" s="30"/>
      <c r="L425" s="80"/>
      <c r="M425" s="4"/>
      <c r="N425" s="4"/>
      <c r="O425" s="4"/>
      <c r="P425" s="4"/>
      <c r="Q425" s="4"/>
      <c r="U425" s="4"/>
      <c r="AK425" s="75"/>
      <c r="AM425" s="75"/>
      <c r="AN425" s="75"/>
      <c r="AO425" s="76"/>
      <c r="AP425" s="76"/>
      <c r="AQ425" s="76"/>
      <c r="AR425" s="76"/>
    </row>
    <row r="426" hidden="1" outlineLevel="1">
      <c r="A426" s="24" t="s">
        <v>17</v>
      </c>
      <c r="B426" s="25" t="s">
        <v>18</v>
      </c>
      <c r="C426" s="45" t="s">
        <v>121</v>
      </c>
      <c r="D426" s="45" t="s">
        <v>80</v>
      </c>
      <c r="E426" s="84" t="str">
        <f>if(B419&lt;=3,"不要","必須")</f>
        <v>不要</v>
      </c>
      <c r="F426" s="85" t="str">
        <f>$F$42</f>
        <v>14文字以内で設定ができます
画面に表示されるのは選択肢1と5のみです</v>
      </c>
      <c r="G426" s="45"/>
      <c r="H426" s="45"/>
      <c r="I426" s="86"/>
      <c r="J426" s="29"/>
      <c r="K426" s="30">
        <f>LEN(H426)</f>
        <v>0</v>
      </c>
      <c r="L426" s="80">
        <v>14.0</v>
      </c>
      <c r="M426" s="4"/>
      <c r="N426" s="4"/>
      <c r="O426" s="4"/>
      <c r="P426" s="4"/>
      <c r="Q426" s="4"/>
      <c r="U426" s="4"/>
      <c r="AK426" s="75">
        <f>AK424+1</f>
        <v>284</v>
      </c>
      <c r="AM426" s="75">
        <f>AM424</f>
        <v>280</v>
      </c>
      <c r="AN426" s="75">
        <f>AN424+1</f>
        <v>4</v>
      </c>
      <c r="AO426" s="76" t="str">
        <f>H426</f>
        <v/>
      </c>
      <c r="AP426" s="76" t="str">
        <f>H427</f>
        <v/>
      </c>
      <c r="AQ426" s="76">
        <f>IFERROR(I426*10,I426)</f>
        <v>0</v>
      </c>
      <c r="AR426" s="76"/>
    </row>
    <row r="427" hidden="1" outlineLevel="1">
      <c r="A427" s="24" t="s">
        <v>17</v>
      </c>
      <c r="B427" s="25"/>
      <c r="C427" s="24" t="s">
        <v>113</v>
      </c>
      <c r="D427" s="45"/>
      <c r="E427" s="84" t="str">
        <f>IF($B418="する","必須","不要")</f>
        <v>不要</v>
      </c>
      <c r="F427" s="85" t="str">
        <f>F425</f>
        <v>フォーマット：PNGまたはJPG
ファイル容量上限：2MB
ファイル名：半角英数字のみ</v>
      </c>
      <c r="G427" s="45"/>
      <c r="H427" s="45"/>
      <c r="I427" s="28"/>
      <c r="J427" s="29"/>
      <c r="K427" s="30"/>
      <c r="L427" s="80"/>
      <c r="M427" s="4"/>
      <c r="N427" s="4"/>
      <c r="O427" s="4"/>
      <c r="P427" s="4"/>
      <c r="Q427" s="4"/>
      <c r="U427" s="4"/>
      <c r="AK427" s="75"/>
      <c r="AM427" s="75"/>
      <c r="AN427" s="75"/>
      <c r="AO427" s="76"/>
      <c r="AP427" s="76"/>
      <c r="AQ427" s="76"/>
      <c r="AR427" s="76"/>
    </row>
    <row r="428" hidden="1" outlineLevel="1">
      <c r="A428" s="24" t="s">
        <v>17</v>
      </c>
      <c r="B428" s="25" t="s">
        <v>18</v>
      </c>
      <c r="C428" s="45" t="s">
        <v>122</v>
      </c>
      <c r="D428" s="45" t="s">
        <v>80</v>
      </c>
      <c r="E428" s="84" t="str">
        <f>if(B419&lt;=4,"不要","必須")</f>
        <v>不要</v>
      </c>
      <c r="F428" s="85" t="str">
        <f>$F$42</f>
        <v>14文字以内で設定ができます
画面に表示されるのは選択肢1と5のみです</v>
      </c>
      <c r="G428" s="45"/>
      <c r="H428" s="45"/>
      <c r="I428" s="86"/>
      <c r="J428" s="29"/>
      <c r="K428" s="30">
        <f>LEN(H428)</f>
        <v>0</v>
      </c>
      <c r="L428" s="80">
        <v>14.0</v>
      </c>
      <c r="M428" s="4"/>
      <c r="N428" s="4"/>
      <c r="O428" s="4"/>
      <c r="P428" s="4"/>
      <c r="Q428" s="4"/>
      <c r="U428" s="4"/>
      <c r="AK428" s="75">
        <f>AK426+1</f>
        <v>285</v>
      </c>
      <c r="AM428" s="75">
        <f>AM426</f>
        <v>280</v>
      </c>
      <c r="AN428" s="75">
        <f>AN426+1</f>
        <v>5</v>
      </c>
      <c r="AO428" s="76" t="str">
        <f>H428</f>
        <v/>
      </c>
      <c r="AP428" s="76" t="str">
        <f>H429</f>
        <v/>
      </c>
      <c r="AQ428" s="76">
        <f>IFERROR(I428*10,I428)</f>
        <v>0</v>
      </c>
      <c r="AR428" s="76"/>
    </row>
    <row r="429" hidden="1" outlineLevel="1">
      <c r="A429" s="24" t="s">
        <v>17</v>
      </c>
      <c r="B429" s="25"/>
      <c r="C429" s="24" t="s">
        <v>113</v>
      </c>
      <c r="D429" s="45"/>
      <c r="E429" s="84" t="str">
        <f>IF($B418="する","必須","不要")</f>
        <v>不要</v>
      </c>
      <c r="F429" s="85" t="str">
        <f>F427</f>
        <v>フォーマット：PNGまたはJPG
ファイル容量上限：2MB
ファイル名：半角英数字のみ</v>
      </c>
      <c r="G429" s="45"/>
      <c r="H429" s="45"/>
      <c r="I429" s="28"/>
      <c r="J429" s="29"/>
      <c r="K429" s="30"/>
      <c r="L429" s="80"/>
      <c r="M429" s="4"/>
      <c r="N429" s="4"/>
      <c r="O429" s="4"/>
      <c r="P429" s="4"/>
      <c r="Q429" s="4"/>
      <c r="U429" s="4"/>
      <c r="AK429" s="36"/>
      <c r="AM429" s="36"/>
      <c r="AN429" s="36"/>
    </row>
    <row r="430" collapsed="1">
      <c r="A430" s="24" t="str">
        <f>IF(COUNTIF(A431:A442, "*未完了*"),"未完了", "済")</f>
        <v>未完了</v>
      </c>
      <c r="B430" s="25" t="s">
        <v>18</v>
      </c>
      <c r="C430" s="74" t="str">
        <f>"■設問-"&amp;O430&amp;"問目"</f>
        <v>■設問-29問目</v>
      </c>
      <c r="D430" s="44"/>
      <c r="E430" s="46" t="str">
        <f>IF($B$32&gt;=$O430,"必須","不要")</f>
        <v>不要</v>
      </c>
      <c r="F430" s="44"/>
      <c r="G430" s="44"/>
      <c r="H430" s="44"/>
      <c r="K430" s="4"/>
      <c r="L430" s="4"/>
      <c r="M430" s="4"/>
      <c r="N430" s="4"/>
      <c r="O430" s="9">
        <f>O416+1</f>
        <v>29</v>
      </c>
      <c r="P430" s="4"/>
      <c r="Q430" s="4"/>
      <c r="R430" s="36"/>
      <c r="U430" s="4"/>
      <c r="AA430" s="75">
        <f>AA416+10</f>
        <v>290</v>
      </c>
      <c r="AB430" s="76"/>
      <c r="AC430" s="75">
        <v>1.0</v>
      </c>
      <c r="AD430" s="76"/>
      <c r="AE430" s="76" t="str">
        <f>H431</f>
        <v/>
      </c>
      <c r="AF430" s="37" t="str">
        <f>AF416</f>
        <v/>
      </c>
      <c r="AG430" s="76" t="str">
        <f>H432</f>
        <v/>
      </c>
      <c r="AH430" s="37">
        <f>AH416</f>
        <v>2</v>
      </c>
    </row>
    <row r="431" hidden="1" outlineLevel="1">
      <c r="A431" s="24" t="s">
        <v>17</v>
      </c>
      <c r="B431" s="25" t="s">
        <v>18</v>
      </c>
      <c r="C431" s="71" t="s">
        <v>111</v>
      </c>
      <c r="D431" s="71" t="s">
        <v>80</v>
      </c>
      <c r="E431" s="77" t="str">
        <f>E430</f>
        <v>不要</v>
      </c>
      <c r="F431" s="78" t="s">
        <v>112</v>
      </c>
      <c r="G431" s="79"/>
      <c r="H431" s="27"/>
      <c r="I431" s="28"/>
      <c r="J431" s="29"/>
      <c r="K431" s="30">
        <f>LEN(H431)</f>
        <v>0</v>
      </c>
      <c r="L431" s="80">
        <v>50.0</v>
      </c>
      <c r="M431" s="4"/>
      <c r="N431" s="4"/>
      <c r="O431" s="4"/>
      <c r="P431" s="4"/>
      <c r="Q431" s="4"/>
      <c r="R431" s="36"/>
      <c r="U431" s="4"/>
    </row>
    <row r="432" hidden="1" outlineLevel="1">
      <c r="A432" s="24" t="s">
        <v>17</v>
      </c>
      <c r="B432" s="24" t="s">
        <v>53</v>
      </c>
      <c r="C432" s="24" t="s">
        <v>113</v>
      </c>
      <c r="D432" s="71" t="s">
        <v>80</v>
      </c>
      <c r="E432" s="25" t="str">
        <f>IF($B432="する","必須","不要")</f>
        <v>不要</v>
      </c>
      <c r="F432" s="41" t="s">
        <v>114</v>
      </c>
      <c r="G432" s="42"/>
      <c r="H432" s="40"/>
      <c r="J432" s="29"/>
      <c r="K432" s="30"/>
      <c r="L432" s="80"/>
      <c r="M432" s="4"/>
      <c r="N432" s="4"/>
      <c r="O432" s="4"/>
      <c r="P432" s="4"/>
      <c r="Q432" s="4"/>
      <c r="U432" s="4"/>
      <c r="AK432" s="36"/>
      <c r="AM432" s="36"/>
      <c r="AN432" s="36"/>
    </row>
    <row r="433" hidden="1" outlineLevel="1">
      <c r="A433" s="24" t="s">
        <v>17</v>
      </c>
      <c r="B433" s="25">
        <v>2.0</v>
      </c>
      <c r="C433" s="71" t="s">
        <v>115</v>
      </c>
      <c r="D433" s="71"/>
      <c r="E433" s="77" t="str">
        <f t="shared" ref="E433:E434" si="35">E430</f>
        <v>不要</v>
      </c>
      <c r="F433" s="81"/>
      <c r="G433" s="71"/>
      <c r="H433" s="38"/>
      <c r="I433" s="82" t="s">
        <v>116</v>
      </c>
      <c r="K433" s="4"/>
      <c r="L433" s="4"/>
      <c r="M433" s="4"/>
      <c r="N433" s="4"/>
      <c r="O433" s="4"/>
      <c r="P433" s="4"/>
      <c r="Q433" s="4"/>
      <c r="U433" s="4"/>
    </row>
    <row r="434" hidden="1" outlineLevel="1">
      <c r="A434" s="24" t="s">
        <v>17</v>
      </c>
      <c r="B434" s="25" t="s">
        <v>18</v>
      </c>
      <c r="C434" s="71" t="s">
        <v>117</v>
      </c>
      <c r="D434" s="71" t="s">
        <v>80</v>
      </c>
      <c r="E434" s="83" t="str">
        <f t="shared" si="35"/>
        <v>不要</v>
      </c>
      <c r="F434" s="81" t="s">
        <v>118</v>
      </c>
      <c r="G434" s="71"/>
      <c r="H434" s="27"/>
      <c r="I434" s="86"/>
      <c r="J434" s="29"/>
      <c r="K434" s="30">
        <f>LEN(H434)</f>
        <v>0</v>
      </c>
      <c r="L434" s="80">
        <v>14.0</v>
      </c>
      <c r="M434" s="4"/>
      <c r="N434" s="4"/>
      <c r="O434" s="4"/>
      <c r="P434" s="4"/>
      <c r="Q434" s="4"/>
      <c r="U434" s="4"/>
      <c r="AK434" s="75">
        <f>AA430+1</f>
        <v>291</v>
      </c>
      <c r="AM434" s="75">
        <f>AK434-AN434</f>
        <v>290</v>
      </c>
      <c r="AN434" s="75">
        <v>1.0</v>
      </c>
      <c r="AO434" s="76" t="str">
        <f>H434</f>
        <v/>
      </c>
      <c r="AP434" s="76" t="str">
        <f>H435</f>
        <v/>
      </c>
      <c r="AQ434" s="76">
        <f>IFERROR(I434*10,I434)</f>
        <v>0</v>
      </c>
      <c r="AR434" s="76"/>
    </row>
    <row r="435" hidden="1" outlineLevel="1">
      <c r="A435" s="24" t="s">
        <v>17</v>
      </c>
      <c r="B435" s="25"/>
      <c r="C435" s="24" t="s">
        <v>113</v>
      </c>
      <c r="D435" s="45"/>
      <c r="E435" s="84" t="str">
        <f>IF($B432="する","必須","不要")</f>
        <v>不要</v>
      </c>
      <c r="F435" s="73" t="s">
        <v>51</v>
      </c>
      <c r="G435" s="45"/>
      <c r="H435" s="45"/>
      <c r="I435" s="28"/>
      <c r="J435" s="29"/>
      <c r="K435" s="30"/>
      <c r="L435" s="80"/>
      <c r="M435" s="4"/>
      <c r="N435" s="4"/>
      <c r="O435" s="4"/>
      <c r="P435" s="4"/>
      <c r="Q435" s="4"/>
      <c r="U435" s="4"/>
      <c r="AK435" s="75"/>
      <c r="AM435" s="75"/>
      <c r="AN435" s="75"/>
      <c r="AO435" s="76"/>
      <c r="AP435" s="76"/>
      <c r="AQ435" s="76"/>
      <c r="AR435" s="76"/>
    </row>
    <row r="436" hidden="1" outlineLevel="1">
      <c r="A436" s="24" t="s">
        <v>17</v>
      </c>
      <c r="B436" s="25" t="s">
        <v>18</v>
      </c>
      <c r="C436" s="45" t="s">
        <v>119</v>
      </c>
      <c r="D436" s="45" t="s">
        <v>80</v>
      </c>
      <c r="E436" s="84" t="str">
        <f>E434</f>
        <v>不要</v>
      </c>
      <c r="F436" s="85" t="str">
        <f>$F$42</f>
        <v>14文字以内で設定ができます
画面に表示されるのは選択肢1と5のみです</v>
      </c>
      <c r="G436" s="45"/>
      <c r="H436" s="45"/>
      <c r="I436" s="86"/>
      <c r="J436" s="29"/>
      <c r="K436" s="30">
        <f>LEN(H436)</f>
        <v>0</v>
      </c>
      <c r="L436" s="80">
        <v>14.0</v>
      </c>
      <c r="M436" s="4"/>
      <c r="N436" s="4"/>
      <c r="O436" s="4"/>
      <c r="P436" s="4"/>
      <c r="Q436" s="4"/>
      <c r="U436" s="4"/>
      <c r="AK436" s="75">
        <f>AK434+1</f>
        <v>292</v>
      </c>
      <c r="AM436" s="75">
        <f>AM434</f>
        <v>290</v>
      </c>
      <c r="AN436" s="75">
        <f>AN434+1</f>
        <v>2</v>
      </c>
      <c r="AO436" s="76" t="str">
        <f>H436</f>
        <v/>
      </c>
      <c r="AP436" s="76" t="str">
        <f>H437</f>
        <v/>
      </c>
      <c r="AQ436" s="76">
        <f>IFERROR(I436*10,I436)</f>
        <v>0</v>
      </c>
      <c r="AR436" s="76"/>
    </row>
    <row r="437" hidden="1" outlineLevel="1">
      <c r="A437" s="24" t="s">
        <v>17</v>
      </c>
      <c r="B437" s="25"/>
      <c r="C437" s="24" t="s">
        <v>113</v>
      </c>
      <c r="D437" s="45"/>
      <c r="E437" s="84" t="str">
        <f>IF($B432="する","必須","不要")</f>
        <v>不要</v>
      </c>
      <c r="F437" s="85" t="str">
        <f>F435</f>
        <v>フォーマット：PNGまたはJPG
ファイル容量上限：2MB
ファイル名：半角英数字のみ</v>
      </c>
      <c r="G437" s="45"/>
      <c r="H437" s="45"/>
      <c r="I437" s="28"/>
      <c r="J437" s="29"/>
      <c r="K437" s="30"/>
      <c r="L437" s="80"/>
      <c r="M437" s="4"/>
      <c r="N437" s="4"/>
      <c r="O437" s="4"/>
      <c r="P437" s="4"/>
      <c r="Q437" s="4"/>
      <c r="U437" s="4"/>
      <c r="AK437" s="75"/>
      <c r="AM437" s="75"/>
      <c r="AN437" s="75"/>
      <c r="AO437" s="76"/>
      <c r="AP437" s="76"/>
      <c r="AQ437" s="76"/>
      <c r="AR437" s="76"/>
    </row>
    <row r="438" hidden="1" outlineLevel="1">
      <c r="A438" s="24" t="s">
        <v>17</v>
      </c>
      <c r="B438" s="25" t="s">
        <v>18</v>
      </c>
      <c r="C438" s="45" t="s">
        <v>120</v>
      </c>
      <c r="D438" s="45" t="s">
        <v>80</v>
      </c>
      <c r="E438" s="84" t="str">
        <f>if(B433&lt;=2,"不要","必須")</f>
        <v>不要</v>
      </c>
      <c r="F438" s="85" t="str">
        <f>$F$42</f>
        <v>14文字以内で設定ができます
画面に表示されるのは選択肢1と5のみです</v>
      </c>
      <c r="G438" s="45"/>
      <c r="H438" s="45"/>
      <c r="I438" s="86"/>
      <c r="J438" s="29"/>
      <c r="K438" s="30">
        <f>LEN(H438)</f>
        <v>0</v>
      </c>
      <c r="L438" s="80">
        <v>14.0</v>
      </c>
      <c r="M438" s="4"/>
      <c r="N438" s="4"/>
      <c r="O438" s="4"/>
      <c r="P438" s="4"/>
      <c r="Q438" s="4"/>
      <c r="U438" s="4"/>
      <c r="AK438" s="75">
        <f>AK436+1</f>
        <v>293</v>
      </c>
      <c r="AM438" s="75">
        <f>AM436</f>
        <v>290</v>
      </c>
      <c r="AN438" s="75">
        <f>AN436+1</f>
        <v>3</v>
      </c>
      <c r="AO438" s="76" t="str">
        <f>H438</f>
        <v/>
      </c>
      <c r="AP438" s="76" t="str">
        <f>H439</f>
        <v/>
      </c>
      <c r="AQ438" s="76">
        <f>IFERROR(I438*10,I438)</f>
        <v>0</v>
      </c>
      <c r="AR438" s="76"/>
    </row>
    <row r="439" hidden="1" outlineLevel="1">
      <c r="A439" s="24" t="s">
        <v>17</v>
      </c>
      <c r="B439" s="25"/>
      <c r="C439" s="24" t="s">
        <v>113</v>
      </c>
      <c r="D439" s="45"/>
      <c r="E439" s="84" t="str">
        <f>IF($B432="する","必須","不要")</f>
        <v>不要</v>
      </c>
      <c r="F439" s="85" t="str">
        <f>F437</f>
        <v>フォーマット：PNGまたはJPG
ファイル容量上限：2MB
ファイル名：半角英数字のみ</v>
      </c>
      <c r="G439" s="45"/>
      <c r="H439" s="45"/>
      <c r="I439" s="28"/>
      <c r="J439" s="29"/>
      <c r="K439" s="30"/>
      <c r="L439" s="80"/>
      <c r="M439" s="4"/>
      <c r="N439" s="4"/>
      <c r="O439" s="4"/>
      <c r="P439" s="4"/>
      <c r="Q439" s="4"/>
      <c r="U439" s="4"/>
      <c r="AK439" s="75"/>
      <c r="AM439" s="75"/>
      <c r="AN439" s="75"/>
      <c r="AO439" s="76"/>
      <c r="AP439" s="76"/>
      <c r="AQ439" s="76"/>
      <c r="AR439" s="76"/>
    </row>
    <row r="440" hidden="1" outlineLevel="1">
      <c r="A440" s="24" t="s">
        <v>17</v>
      </c>
      <c r="B440" s="25" t="s">
        <v>18</v>
      </c>
      <c r="C440" s="45" t="s">
        <v>121</v>
      </c>
      <c r="D440" s="45" t="s">
        <v>80</v>
      </c>
      <c r="E440" s="84" t="str">
        <f>if(B433&lt;=3,"不要","必須")</f>
        <v>不要</v>
      </c>
      <c r="F440" s="85" t="str">
        <f>$F$42</f>
        <v>14文字以内で設定ができます
画面に表示されるのは選択肢1と5のみです</v>
      </c>
      <c r="G440" s="45"/>
      <c r="H440" s="45"/>
      <c r="I440" s="86"/>
      <c r="J440" s="29"/>
      <c r="K440" s="30">
        <f>LEN(H440)</f>
        <v>0</v>
      </c>
      <c r="L440" s="80">
        <v>14.0</v>
      </c>
      <c r="M440" s="4"/>
      <c r="N440" s="4"/>
      <c r="O440" s="4"/>
      <c r="P440" s="4"/>
      <c r="Q440" s="4"/>
      <c r="U440" s="4"/>
      <c r="AK440" s="75">
        <f>AK438+1</f>
        <v>294</v>
      </c>
      <c r="AM440" s="75">
        <f>AM438</f>
        <v>290</v>
      </c>
      <c r="AN440" s="75">
        <f>AN438+1</f>
        <v>4</v>
      </c>
      <c r="AO440" s="76" t="str">
        <f>H440</f>
        <v/>
      </c>
      <c r="AP440" s="76" t="str">
        <f>H441</f>
        <v/>
      </c>
      <c r="AQ440" s="76">
        <f>IFERROR(I440*10,I440)</f>
        <v>0</v>
      </c>
      <c r="AR440" s="76"/>
    </row>
    <row r="441" hidden="1" outlineLevel="1">
      <c r="A441" s="24" t="s">
        <v>17</v>
      </c>
      <c r="B441" s="25"/>
      <c r="C441" s="24" t="s">
        <v>113</v>
      </c>
      <c r="D441" s="45"/>
      <c r="E441" s="84" t="str">
        <f>IF($B432="する","必須","不要")</f>
        <v>不要</v>
      </c>
      <c r="F441" s="85" t="str">
        <f>F439</f>
        <v>フォーマット：PNGまたはJPG
ファイル容量上限：2MB
ファイル名：半角英数字のみ</v>
      </c>
      <c r="G441" s="45"/>
      <c r="H441" s="45"/>
      <c r="I441" s="28"/>
      <c r="J441" s="29"/>
      <c r="K441" s="30"/>
      <c r="L441" s="80"/>
      <c r="M441" s="4"/>
      <c r="N441" s="4"/>
      <c r="O441" s="4"/>
      <c r="P441" s="4"/>
      <c r="Q441" s="4"/>
      <c r="U441" s="4"/>
      <c r="AK441" s="75"/>
      <c r="AM441" s="75"/>
      <c r="AN441" s="75"/>
      <c r="AO441" s="76"/>
      <c r="AP441" s="76"/>
      <c r="AQ441" s="76"/>
      <c r="AR441" s="76"/>
    </row>
    <row r="442" hidden="1" outlineLevel="1">
      <c r="A442" s="24" t="s">
        <v>17</v>
      </c>
      <c r="B442" s="25" t="s">
        <v>18</v>
      </c>
      <c r="C442" s="45" t="s">
        <v>122</v>
      </c>
      <c r="D442" s="45" t="s">
        <v>80</v>
      </c>
      <c r="E442" s="84" t="str">
        <f>if(B433&lt;=4,"不要","必須")</f>
        <v>不要</v>
      </c>
      <c r="F442" s="85" t="str">
        <f>$F$42</f>
        <v>14文字以内で設定ができます
画面に表示されるのは選択肢1と5のみです</v>
      </c>
      <c r="G442" s="45"/>
      <c r="H442" s="45"/>
      <c r="I442" s="86"/>
      <c r="J442" s="29"/>
      <c r="K442" s="30">
        <f>LEN(H442)</f>
        <v>0</v>
      </c>
      <c r="L442" s="80">
        <v>14.0</v>
      </c>
      <c r="M442" s="4"/>
      <c r="N442" s="4"/>
      <c r="O442" s="4"/>
      <c r="P442" s="4"/>
      <c r="Q442" s="4"/>
      <c r="U442" s="4"/>
      <c r="AK442" s="75">
        <f>AK440+1</f>
        <v>295</v>
      </c>
      <c r="AM442" s="75">
        <f>AM440</f>
        <v>290</v>
      </c>
      <c r="AN442" s="75">
        <f>AN440+1</f>
        <v>5</v>
      </c>
      <c r="AO442" s="76" t="str">
        <f>H442</f>
        <v/>
      </c>
      <c r="AP442" s="76" t="str">
        <f>H443</f>
        <v/>
      </c>
      <c r="AQ442" s="76">
        <f>IFERROR(I442*10,I442)</f>
        <v>0</v>
      </c>
      <c r="AR442" s="76"/>
    </row>
    <row r="443" hidden="1" outlineLevel="1">
      <c r="A443" s="24" t="s">
        <v>17</v>
      </c>
      <c r="B443" s="25"/>
      <c r="C443" s="24" t="s">
        <v>113</v>
      </c>
      <c r="D443" s="45"/>
      <c r="E443" s="84" t="str">
        <f>IF($B432="する","必須","不要")</f>
        <v>不要</v>
      </c>
      <c r="F443" s="85" t="str">
        <f>F441</f>
        <v>フォーマット：PNGまたはJPG
ファイル容量上限：2MB
ファイル名：半角英数字のみ</v>
      </c>
      <c r="G443" s="45"/>
      <c r="H443" s="45"/>
      <c r="I443" s="28"/>
      <c r="J443" s="29"/>
      <c r="K443" s="30"/>
      <c r="L443" s="80"/>
      <c r="M443" s="4"/>
      <c r="N443" s="4"/>
      <c r="O443" s="4"/>
      <c r="P443" s="4"/>
      <c r="Q443" s="4"/>
      <c r="U443" s="4"/>
      <c r="AK443" s="36"/>
      <c r="AM443" s="36"/>
      <c r="AN443" s="36"/>
    </row>
    <row r="444" collapsed="1">
      <c r="A444" s="24" t="str">
        <f>IF(COUNTIF(A445:A456, "*未完了*"),"未完了", "済")</f>
        <v>未完了</v>
      </c>
      <c r="B444" s="25" t="s">
        <v>18</v>
      </c>
      <c r="C444" s="74" t="str">
        <f>"■設問-"&amp;O444&amp;"問目"</f>
        <v>■設問-30問目</v>
      </c>
      <c r="D444" s="44"/>
      <c r="E444" s="46" t="str">
        <f>IF($B$32&gt;=$O444,"必須","不要")</f>
        <v>不要</v>
      </c>
      <c r="F444" s="44"/>
      <c r="G444" s="44"/>
      <c r="H444" s="44"/>
      <c r="K444" s="4"/>
      <c r="L444" s="4"/>
      <c r="M444" s="4"/>
      <c r="N444" s="4"/>
      <c r="O444" s="9">
        <f>O430+1</f>
        <v>30</v>
      </c>
      <c r="P444" s="4"/>
      <c r="Q444" s="4"/>
      <c r="R444" s="36"/>
      <c r="U444" s="4"/>
      <c r="AA444" s="75">
        <f>AA430+10</f>
        <v>300</v>
      </c>
      <c r="AB444" s="76"/>
      <c r="AC444" s="75">
        <v>1.0</v>
      </c>
      <c r="AD444" s="76"/>
      <c r="AE444" s="76" t="str">
        <f>H445</f>
        <v/>
      </c>
      <c r="AF444" s="37" t="str">
        <f>AF430</f>
        <v/>
      </c>
      <c r="AG444" s="76" t="str">
        <f>H446</f>
        <v/>
      </c>
      <c r="AH444" s="37">
        <f>AH430</f>
        <v>2</v>
      </c>
    </row>
    <row r="445" hidden="1" outlineLevel="1">
      <c r="A445" s="24" t="s">
        <v>17</v>
      </c>
      <c r="B445" s="25" t="s">
        <v>18</v>
      </c>
      <c r="C445" s="71" t="s">
        <v>111</v>
      </c>
      <c r="D445" s="71" t="s">
        <v>80</v>
      </c>
      <c r="E445" s="77" t="str">
        <f>E444</f>
        <v>不要</v>
      </c>
      <c r="F445" s="78" t="s">
        <v>112</v>
      </c>
      <c r="G445" s="79"/>
      <c r="H445" s="27"/>
      <c r="I445" s="28"/>
      <c r="J445" s="29"/>
      <c r="K445" s="30">
        <f>LEN(H445)</f>
        <v>0</v>
      </c>
      <c r="L445" s="80">
        <v>50.0</v>
      </c>
      <c r="M445" s="4"/>
      <c r="N445" s="4"/>
      <c r="O445" s="4"/>
      <c r="P445" s="4"/>
      <c r="Q445" s="4"/>
      <c r="R445" s="36"/>
      <c r="U445" s="4"/>
    </row>
    <row r="446" hidden="1" outlineLevel="1">
      <c r="A446" s="24" t="s">
        <v>17</v>
      </c>
      <c r="B446" s="24" t="s">
        <v>53</v>
      </c>
      <c r="C446" s="24" t="s">
        <v>113</v>
      </c>
      <c r="D446" s="71" t="s">
        <v>80</v>
      </c>
      <c r="E446" s="25" t="str">
        <f>IF($B446="する","必須","不要")</f>
        <v>不要</v>
      </c>
      <c r="F446" s="41" t="s">
        <v>114</v>
      </c>
      <c r="G446" s="42"/>
      <c r="H446" s="40"/>
      <c r="J446" s="29"/>
      <c r="K446" s="30"/>
      <c r="L446" s="80"/>
      <c r="M446" s="4"/>
      <c r="N446" s="4"/>
      <c r="O446" s="4"/>
      <c r="P446" s="4"/>
      <c r="Q446" s="4"/>
      <c r="U446" s="4"/>
      <c r="AK446" s="36"/>
      <c r="AM446" s="36"/>
      <c r="AN446" s="36"/>
    </row>
    <row r="447" hidden="1" outlineLevel="1">
      <c r="A447" s="24" t="s">
        <v>17</v>
      </c>
      <c r="B447" s="25">
        <v>2.0</v>
      </c>
      <c r="C447" s="71" t="s">
        <v>115</v>
      </c>
      <c r="D447" s="71"/>
      <c r="E447" s="77" t="str">
        <f t="shared" ref="E447:E448" si="36">E444</f>
        <v>不要</v>
      </c>
      <c r="F447" s="81"/>
      <c r="G447" s="71"/>
      <c r="H447" s="38"/>
      <c r="I447" s="82" t="s">
        <v>116</v>
      </c>
      <c r="K447" s="4"/>
      <c r="L447" s="4"/>
      <c r="M447" s="4"/>
      <c r="N447" s="4"/>
      <c r="O447" s="4"/>
      <c r="P447" s="4"/>
      <c r="Q447" s="4"/>
      <c r="U447" s="4"/>
    </row>
    <row r="448" hidden="1" outlineLevel="1">
      <c r="A448" s="24" t="s">
        <v>17</v>
      </c>
      <c r="B448" s="25" t="s">
        <v>18</v>
      </c>
      <c r="C448" s="71" t="s">
        <v>117</v>
      </c>
      <c r="D448" s="71" t="s">
        <v>80</v>
      </c>
      <c r="E448" s="83" t="str">
        <f t="shared" si="36"/>
        <v>不要</v>
      </c>
      <c r="F448" s="81" t="s">
        <v>118</v>
      </c>
      <c r="G448" s="71"/>
      <c r="H448" s="27"/>
      <c r="I448" s="86"/>
      <c r="J448" s="29"/>
      <c r="K448" s="30">
        <f>LEN(H448)</f>
        <v>0</v>
      </c>
      <c r="L448" s="80">
        <v>14.0</v>
      </c>
      <c r="M448" s="4"/>
      <c r="N448" s="4"/>
      <c r="O448" s="4"/>
      <c r="P448" s="4"/>
      <c r="Q448" s="4"/>
      <c r="U448" s="4"/>
      <c r="AK448" s="75">
        <f>AA444+1</f>
        <v>301</v>
      </c>
      <c r="AM448" s="75">
        <f>AK448-AN448</f>
        <v>300</v>
      </c>
      <c r="AN448" s="75">
        <v>1.0</v>
      </c>
      <c r="AO448" s="76" t="str">
        <f>H448</f>
        <v/>
      </c>
      <c r="AP448" s="76" t="str">
        <f>H449</f>
        <v/>
      </c>
      <c r="AQ448" s="76">
        <f>IFERROR(I448*10,I448)</f>
        <v>0</v>
      </c>
      <c r="AR448" s="76"/>
    </row>
    <row r="449" hidden="1" outlineLevel="1">
      <c r="A449" s="24" t="s">
        <v>17</v>
      </c>
      <c r="B449" s="25"/>
      <c r="C449" s="24" t="s">
        <v>113</v>
      </c>
      <c r="D449" s="45"/>
      <c r="E449" s="84" t="str">
        <f>IF($B446="する","必須","不要")</f>
        <v>不要</v>
      </c>
      <c r="F449" s="73" t="s">
        <v>51</v>
      </c>
      <c r="G449" s="45"/>
      <c r="H449" s="45"/>
      <c r="I449" s="28"/>
      <c r="J449" s="29"/>
      <c r="K449" s="30"/>
      <c r="L449" s="80"/>
      <c r="M449" s="4"/>
      <c r="N449" s="4"/>
      <c r="O449" s="4"/>
      <c r="P449" s="4"/>
      <c r="Q449" s="4"/>
      <c r="U449" s="4"/>
      <c r="AK449" s="75"/>
      <c r="AM449" s="75"/>
      <c r="AN449" s="75"/>
      <c r="AO449" s="76"/>
      <c r="AP449" s="76"/>
      <c r="AQ449" s="76"/>
      <c r="AR449" s="76"/>
    </row>
    <row r="450" hidden="1" outlineLevel="1">
      <c r="A450" s="24" t="s">
        <v>17</v>
      </c>
      <c r="B450" s="25" t="s">
        <v>18</v>
      </c>
      <c r="C450" s="45" t="s">
        <v>119</v>
      </c>
      <c r="D450" s="45" t="s">
        <v>80</v>
      </c>
      <c r="E450" s="84" t="str">
        <f>E448</f>
        <v>不要</v>
      </c>
      <c r="F450" s="85" t="str">
        <f>$F$42</f>
        <v>14文字以内で設定ができます
画面に表示されるのは選択肢1と5のみです</v>
      </c>
      <c r="G450" s="45"/>
      <c r="H450" s="45"/>
      <c r="I450" s="86"/>
      <c r="J450" s="29"/>
      <c r="K450" s="30">
        <f>LEN(H450)</f>
        <v>0</v>
      </c>
      <c r="L450" s="80">
        <v>14.0</v>
      </c>
      <c r="M450" s="4"/>
      <c r="N450" s="4"/>
      <c r="O450" s="4"/>
      <c r="P450" s="4"/>
      <c r="Q450" s="4"/>
      <c r="U450" s="4"/>
      <c r="AK450" s="75">
        <f>AK448+1</f>
        <v>302</v>
      </c>
      <c r="AM450" s="75">
        <f>AM448</f>
        <v>300</v>
      </c>
      <c r="AN450" s="75">
        <f>AN448+1</f>
        <v>2</v>
      </c>
      <c r="AO450" s="76" t="str">
        <f>H450</f>
        <v/>
      </c>
      <c r="AP450" s="76" t="str">
        <f>H451</f>
        <v/>
      </c>
      <c r="AQ450" s="76">
        <f>IFERROR(I450*10,I450)</f>
        <v>0</v>
      </c>
      <c r="AR450" s="76"/>
    </row>
    <row r="451" hidden="1" outlineLevel="1">
      <c r="A451" s="24" t="s">
        <v>17</v>
      </c>
      <c r="B451" s="25"/>
      <c r="C451" s="24" t="s">
        <v>113</v>
      </c>
      <c r="D451" s="45"/>
      <c r="E451" s="84" t="str">
        <f>IF($B446="する","必須","不要")</f>
        <v>不要</v>
      </c>
      <c r="F451" s="85" t="str">
        <f>F449</f>
        <v>フォーマット：PNGまたはJPG
ファイル容量上限：2MB
ファイル名：半角英数字のみ</v>
      </c>
      <c r="G451" s="45"/>
      <c r="H451" s="45"/>
      <c r="I451" s="28"/>
      <c r="J451" s="29"/>
      <c r="K451" s="30"/>
      <c r="L451" s="80"/>
      <c r="M451" s="4"/>
      <c r="N451" s="4"/>
      <c r="O451" s="4"/>
      <c r="P451" s="4"/>
      <c r="Q451" s="4"/>
      <c r="U451" s="4"/>
      <c r="AK451" s="75"/>
      <c r="AM451" s="75"/>
      <c r="AN451" s="75"/>
      <c r="AO451" s="76"/>
      <c r="AP451" s="76"/>
      <c r="AQ451" s="76"/>
      <c r="AR451" s="76"/>
    </row>
    <row r="452" hidden="1" outlineLevel="1">
      <c r="A452" s="24" t="s">
        <v>17</v>
      </c>
      <c r="B452" s="25" t="s">
        <v>18</v>
      </c>
      <c r="C452" s="45" t="s">
        <v>120</v>
      </c>
      <c r="D452" s="45" t="s">
        <v>80</v>
      </c>
      <c r="E452" s="84" t="str">
        <f>if(B447&lt;=2,"不要","必須")</f>
        <v>不要</v>
      </c>
      <c r="F452" s="85" t="str">
        <f>$F$42</f>
        <v>14文字以内で設定ができます
画面に表示されるのは選択肢1と5のみです</v>
      </c>
      <c r="G452" s="45"/>
      <c r="H452" s="45"/>
      <c r="I452" s="86"/>
      <c r="J452" s="29"/>
      <c r="K452" s="30">
        <f>LEN(H452)</f>
        <v>0</v>
      </c>
      <c r="L452" s="80">
        <v>14.0</v>
      </c>
      <c r="M452" s="4"/>
      <c r="N452" s="4"/>
      <c r="O452" s="4"/>
      <c r="P452" s="4"/>
      <c r="Q452" s="4"/>
      <c r="U452" s="4"/>
      <c r="AK452" s="75">
        <f>AK450+1</f>
        <v>303</v>
      </c>
      <c r="AM452" s="75">
        <f>AM450</f>
        <v>300</v>
      </c>
      <c r="AN452" s="75">
        <f>AN450+1</f>
        <v>3</v>
      </c>
      <c r="AO452" s="76" t="str">
        <f>H452</f>
        <v/>
      </c>
      <c r="AP452" s="76" t="str">
        <f>H453</f>
        <v/>
      </c>
      <c r="AQ452" s="76">
        <f>IFERROR(I452*10,I452)</f>
        <v>0</v>
      </c>
      <c r="AR452" s="76"/>
    </row>
    <row r="453" hidden="1" outlineLevel="1">
      <c r="A453" s="24" t="s">
        <v>17</v>
      </c>
      <c r="B453" s="25"/>
      <c r="C453" s="24" t="s">
        <v>113</v>
      </c>
      <c r="D453" s="45"/>
      <c r="E453" s="84" t="str">
        <f>IF($B446="する","必須","不要")</f>
        <v>不要</v>
      </c>
      <c r="F453" s="85" t="str">
        <f>F451</f>
        <v>フォーマット：PNGまたはJPG
ファイル容量上限：2MB
ファイル名：半角英数字のみ</v>
      </c>
      <c r="G453" s="45"/>
      <c r="H453" s="45"/>
      <c r="I453" s="28"/>
      <c r="J453" s="29"/>
      <c r="K453" s="30"/>
      <c r="L453" s="80"/>
      <c r="M453" s="4"/>
      <c r="N453" s="4"/>
      <c r="O453" s="4"/>
      <c r="P453" s="4"/>
      <c r="Q453" s="4"/>
      <c r="U453" s="4"/>
      <c r="AK453" s="75"/>
      <c r="AM453" s="75"/>
      <c r="AN453" s="75"/>
      <c r="AO453" s="76"/>
      <c r="AP453" s="76"/>
      <c r="AQ453" s="76"/>
      <c r="AR453" s="76"/>
    </row>
    <row r="454" hidden="1" outlineLevel="1">
      <c r="A454" s="24" t="s">
        <v>17</v>
      </c>
      <c r="B454" s="25" t="s">
        <v>18</v>
      </c>
      <c r="C454" s="45" t="s">
        <v>121</v>
      </c>
      <c r="D454" s="45" t="s">
        <v>80</v>
      </c>
      <c r="E454" s="84" t="str">
        <f>if(B447&lt;=3,"不要","必須")</f>
        <v>不要</v>
      </c>
      <c r="F454" s="85" t="str">
        <f>$F$42</f>
        <v>14文字以内で設定ができます
画面に表示されるのは選択肢1と5のみです</v>
      </c>
      <c r="G454" s="45"/>
      <c r="H454" s="45"/>
      <c r="I454" s="86"/>
      <c r="J454" s="29"/>
      <c r="K454" s="30">
        <f>LEN(H454)</f>
        <v>0</v>
      </c>
      <c r="L454" s="80">
        <v>14.0</v>
      </c>
      <c r="M454" s="4"/>
      <c r="N454" s="4"/>
      <c r="O454" s="4"/>
      <c r="P454" s="4"/>
      <c r="Q454" s="4"/>
      <c r="U454" s="4"/>
      <c r="AK454" s="75">
        <f>AK452+1</f>
        <v>304</v>
      </c>
      <c r="AM454" s="75">
        <f>AM452</f>
        <v>300</v>
      </c>
      <c r="AN454" s="75">
        <f>AN452+1</f>
        <v>4</v>
      </c>
      <c r="AO454" s="76" t="str">
        <f>H454</f>
        <v/>
      </c>
      <c r="AP454" s="76" t="str">
        <f>H455</f>
        <v/>
      </c>
      <c r="AQ454" s="76">
        <f>IFERROR(I454*10,I454)</f>
        <v>0</v>
      </c>
      <c r="AR454" s="76"/>
    </row>
    <row r="455" hidden="1" outlineLevel="1">
      <c r="A455" s="24" t="s">
        <v>17</v>
      </c>
      <c r="B455" s="25"/>
      <c r="C455" s="24" t="s">
        <v>113</v>
      </c>
      <c r="D455" s="45"/>
      <c r="E455" s="84" t="str">
        <f>IF($B446="する","必須","不要")</f>
        <v>不要</v>
      </c>
      <c r="F455" s="85" t="str">
        <f>F453</f>
        <v>フォーマット：PNGまたはJPG
ファイル容量上限：2MB
ファイル名：半角英数字のみ</v>
      </c>
      <c r="G455" s="45"/>
      <c r="H455" s="45"/>
      <c r="I455" s="28"/>
      <c r="J455" s="29"/>
      <c r="K455" s="30"/>
      <c r="L455" s="80"/>
      <c r="M455" s="4"/>
      <c r="N455" s="4"/>
      <c r="O455" s="4"/>
      <c r="P455" s="4"/>
      <c r="Q455" s="4"/>
      <c r="U455" s="4"/>
      <c r="AK455" s="75"/>
      <c r="AM455" s="75"/>
      <c r="AN455" s="75"/>
      <c r="AO455" s="76"/>
      <c r="AP455" s="76"/>
      <c r="AQ455" s="76"/>
      <c r="AR455" s="76"/>
    </row>
    <row r="456" hidden="1" outlineLevel="1">
      <c r="A456" s="24" t="s">
        <v>17</v>
      </c>
      <c r="B456" s="25" t="s">
        <v>18</v>
      </c>
      <c r="C456" s="45" t="s">
        <v>122</v>
      </c>
      <c r="D456" s="45" t="s">
        <v>80</v>
      </c>
      <c r="E456" s="84" t="str">
        <f>if(B447&lt;=4,"不要","必須")</f>
        <v>不要</v>
      </c>
      <c r="F456" s="85" t="str">
        <f>$F$42</f>
        <v>14文字以内で設定ができます
画面に表示されるのは選択肢1と5のみです</v>
      </c>
      <c r="G456" s="45"/>
      <c r="H456" s="45"/>
      <c r="I456" s="86"/>
      <c r="J456" s="29"/>
      <c r="K456" s="30">
        <f>LEN(H456)</f>
        <v>0</v>
      </c>
      <c r="L456" s="80">
        <v>14.0</v>
      </c>
      <c r="M456" s="4"/>
      <c r="N456" s="4"/>
      <c r="O456" s="4"/>
      <c r="P456" s="4"/>
      <c r="Q456" s="4"/>
      <c r="U456" s="4"/>
      <c r="AK456" s="75">
        <f>AK454+1</f>
        <v>305</v>
      </c>
      <c r="AM456" s="75">
        <f>AM454</f>
        <v>300</v>
      </c>
      <c r="AN456" s="75">
        <f>AN454+1</f>
        <v>5</v>
      </c>
      <c r="AO456" s="76" t="str">
        <f>H456</f>
        <v/>
      </c>
      <c r="AP456" s="76" t="str">
        <f>H457</f>
        <v/>
      </c>
      <c r="AQ456" s="76">
        <f>IFERROR(I456*10,I456)</f>
        <v>0</v>
      </c>
      <c r="AR456" s="76"/>
    </row>
    <row r="457" hidden="1" outlineLevel="1">
      <c r="A457" s="24" t="s">
        <v>17</v>
      </c>
      <c r="B457" s="25"/>
      <c r="C457" s="24" t="s">
        <v>113</v>
      </c>
      <c r="D457" s="45"/>
      <c r="E457" s="84" t="str">
        <f>IF($B446="する","必須","不要")</f>
        <v>不要</v>
      </c>
      <c r="F457" s="85" t="str">
        <f>F455</f>
        <v>フォーマット：PNGまたはJPG
ファイル容量上限：2MB
ファイル名：半角英数字のみ</v>
      </c>
      <c r="G457" s="45"/>
      <c r="H457" s="45"/>
      <c r="I457" s="28"/>
      <c r="J457" s="29"/>
      <c r="K457" s="30"/>
      <c r="L457" s="80"/>
      <c r="M457" s="4"/>
      <c r="N457" s="4"/>
      <c r="O457" s="4"/>
      <c r="P457" s="4"/>
      <c r="Q457" s="4"/>
      <c r="U457" s="4"/>
      <c r="AK457" s="36"/>
      <c r="AM457" s="36"/>
      <c r="AN457" s="36"/>
    </row>
    <row r="458" collapsed="1">
      <c r="A458" s="24" t="str">
        <f>IF(COUNTIF(A459:A470, "*未完了*"),"未完了", "済")</f>
        <v>未完了</v>
      </c>
      <c r="B458" s="25" t="s">
        <v>18</v>
      </c>
      <c r="C458" s="74" t="str">
        <f>"■設問-"&amp;O458&amp;"問目"</f>
        <v>■設問-31問目</v>
      </c>
      <c r="D458" s="44"/>
      <c r="E458" s="46" t="str">
        <f>IF($B$32&gt;=$O458,"必須","不要")</f>
        <v>不要</v>
      </c>
      <c r="F458" s="44"/>
      <c r="G458" s="44"/>
      <c r="H458" s="44"/>
      <c r="K458" s="4"/>
      <c r="L458" s="4"/>
      <c r="M458" s="4"/>
      <c r="N458" s="4"/>
      <c r="O458" s="9">
        <f>O444+1</f>
        <v>31</v>
      </c>
      <c r="P458" s="4"/>
      <c r="Q458" s="4"/>
      <c r="R458" s="36"/>
      <c r="U458" s="4"/>
      <c r="AA458" s="75">
        <f>AA444+10</f>
        <v>310</v>
      </c>
      <c r="AB458" s="76"/>
      <c r="AC458" s="75">
        <v>1.0</v>
      </c>
      <c r="AD458" s="76"/>
      <c r="AE458" s="76" t="str">
        <f>H459</f>
        <v/>
      </c>
      <c r="AF458" s="37" t="str">
        <f>AF444</f>
        <v/>
      </c>
      <c r="AG458" s="76" t="str">
        <f>H460</f>
        <v/>
      </c>
      <c r="AH458" s="37">
        <f>AH444</f>
        <v>2</v>
      </c>
    </row>
    <row r="459" hidden="1" outlineLevel="1">
      <c r="A459" s="24" t="s">
        <v>17</v>
      </c>
      <c r="B459" s="25" t="s">
        <v>18</v>
      </c>
      <c r="C459" s="71" t="s">
        <v>111</v>
      </c>
      <c r="D459" s="71" t="s">
        <v>80</v>
      </c>
      <c r="E459" s="77" t="str">
        <f>E458</f>
        <v>不要</v>
      </c>
      <c r="F459" s="78" t="s">
        <v>112</v>
      </c>
      <c r="G459" s="79"/>
      <c r="H459" s="27"/>
      <c r="I459" s="28"/>
      <c r="J459" s="29"/>
      <c r="K459" s="30">
        <f>LEN(H459)</f>
        <v>0</v>
      </c>
      <c r="L459" s="80">
        <v>50.0</v>
      </c>
      <c r="M459" s="4"/>
      <c r="N459" s="4"/>
      <c r="O459" s="4"/>
      <c r="P459" s="4"/>
      <c r="Q459" s="4"/>
      <c r="R459" s="36"/>
      <c r="U459" s="4"/>
    </row>
    <row r="460" hidden="1" outlineLevel="1">
      <c r="A460" s="24" t="s">
        <v>17</v>
      </c>
      <c r="B460" s="24" t="s">
        <v>53</v>
      </c>
      <c r="C460" s="24" t="s">
        <v>113</v>
      </c>
      <c r="D460" s="71" t="s">
        <v>80</v>
      </c>
      <c r="E460" s="25" t="str">
        <f>IF($B460="する","必須","不要")</f>
        <v>不要</v>
      </c>
      <c r="F460" s="41" t="s">
        <v>114</v>
      </c>
      <c r="G460" s="42"/>
      <c r="H460" s="40"/>
      <c r="J460" s="29"/>
      <c r="K460" s="30"/>
      <c r="L460" s="80"/>
      <c r="M460" s="4"/>
      <c r="N460" s="4"/>
      <c r="O460" s="4"/>
      <c r="P460" s="4"/>
      <c r="Q460" s="4"/>
      <c r="U460" s="4"/>
      <c r="AK460" s="36"/>
      <c r="AM460" s="36"/>
      <c r="AN460" s="36"/>
    </row>
    <row r="461" hidden="1" outlineLevel="1">
      <c r="A461" s="24" t="s">
        <v>17</v>
      </c>
      <c r="B461" s="25">
        <v>2.0</v>
      </c>
      <c r="C461" s="71" t="s">
        <v>115</v>
      </c>
      <c r="D461" s="71"/>
      <c r="E461" s="77" t="str">
        <f t="shared" ref="E461:E462" si="37">E458</f>
        <v>不要</v>
      </c>
      <c r="F461" s="81"/>
      <c r="G461" s="71"/>
      <c r="H461" s="38"/>
      <c r="I461" s="82" t="s">
        <v>116</v>
      </c>
      <c r="K461" s="4"/>
      <c r="L461" s="4"/>
      <c r="M461" s="4"/>
      <c r="N461" s="4"/>
      <c r="O461" s="4"/>
      <c r="P461" s="4"/>
      <c r="Q461" s="4"/>
      <c r="U461" s="4"/>
    </row>
    <row r="462" hidden="1" outlineLevel="1">
      <c r="A462" s="24" t="s">
        <v>17</v>
      </c>
      <c r="B462" s="25" t="s">
        <v>18</v>
      </c>
      <c r="C462" s="71" t="s">
        <v>117</v>
      </c>
      <c r="D462" s="71" t="s">
        <v>80</v>
      </c>
      <c r="E462" s="83" t="str">
        <f t="shared" si="37"/>
        <v>不要</v>
      </c>
      <c r="F462" s="81" t="s">
        <v>118</v>
      </c>
      <c r="G462" s="71"/>
      <c r="H462" s="27"/>
      <c r="I462" s="86"/>
      <c r="J462" s="29"/>
      <c r="K462" s="30">
        <f>LEN(H462)</f>
        <v>0</v>
      </c>
      <c r="L462" s="80">
        <v>14.0</v>
      </c>
      <c r="M462" s="4"/>
      <c r="N462" s="4"/>
      <c r="O462" s="4"/>
      <c r="P462" s="4"/>
      <c r="Q462" s="4"/>
      <c r="U462" s="4"/>
      <c r="AK462" s="75">
        <f>AA458+1</f>
        <v>311</v>
      </c>
      <c r="AM462" s="75">
        <f>AK462-AN462</f>
        <v>310</v>
      </c>
      <c r="AN462" s="75">
        <v>1.0</v>
      </c>
      <c r="AO462" s="76" t="str">
        <f>H462</f>
        <v/>
      </c>
      <c r="AP462" s="76" t="str">
        <f>H463</f>
        <v/>
      </c>
      <c r="AQ462" s="76">
        <f>IFERROR(I462*10,I462)</f>
        <v>0</v>
      </c>
      <c r="AR462" s="76"/>
    </row>
    <row r="463" hidden="1" outlineLevel="1">
      <c r="A463" s="24" t="s">
        <v>17</v>
      </c>
      <c r="B463" s="25"/>
      <c r="C463" s="24" t="s">
        <v>113</v>
      </c>
      <c r="D463" s="45"/>
      <c r="E463" s="84" t="str">
        <f>IF($B460="する","必須","不要")</f>
        <v>不要</v>
      </c>
      <c r="F463" s="73" t="s">
        <v>51</v>
      </c>
      <c r="G463" s="45"/>
      <c r="H463" s="45"/>
      <c r="I463" s="28"/>
      <c r="J463" s="29"/>
      <c r="K463" s="30"/>
      <c r="L463" s="80"/>
      <c r="M463" s="4"/>
      <c r="N463" s="4"/>
      <c r="O463" s="4"/>
      <c r="P463" s="4"/>
      <c r="Q463" s="4"/>
      <c r="U463" s="4"/>
      <c r="AK463" s="75"/>
      <c r="AM463" s="75"/>
      <c r="AN463" s="75"/>
      <c r="AO463" s="76"/>
      <c r="AP463" s="76"/>
      <c r="AQ463" s="76"/>
      <c r="AR463" s="76"/>
    </row>
    <row r="464" hidden="1" outlineLevel="1">
      <c r="A464" s="24" t="s">
        <v>17</v>
      </c>
      <c r="B464" s="25" t="s">
        <v>18</v>
      </c>
      <c r="C464" s="45" t="s">
        <v>119</v>
      </c>
      <c r="D464" s="45" t="s">
        <v>80</v>
      </c>
      <c r="E464" s="84" t="str">
        <f>E462</f>
        <v>不要</v>
      </c>
      <c r="F464" s="85" t="str">
        <f>$F$42</f>
        <v>14文字以内で設定ができます
画面に表示されるのは選択肢1と5のみです</v>
      </c>
      <c r="G464" s="45"/>
      <c r="H464" s="45"/>
      <c r="I464" s="86"/>
      <c r="J464" s="29"/>
      <c r="K464" s="30">
        <f>LEN(H464)</f>
        <v>0</v>
      </c>
      <c r="L464" s="80">
        <v>14.0</v>
      </c>
      <c r="M464" s="4"/>
      <c r="N464" s="4"/>
      <c r="O464" s="4"/>
      <c r="P464" s="4"/>
      <c r="Q464" s="4"/>
      <c r="U464" s="4"/>
      <c r="AK464" s="75">
        <f>AK462+1</f>
        <v>312</v>
      </c>
      <c r="AM464" s="75">
        <f>AM462</f>
        <v>310</v>
      </c>
      <c r="AN464" s="75">
        <f>AN462+1</f>
        <v>2</v>
      </c>
      <c r="AO464" s="76" t="str">
        <f>H464</f>
        <v/>
      </c>
      <c r="AP464" s="76" t="str">
        <f>H465</f>
        <v/>
      </c>
      <c r="AQ464" s="76">
        <f>IFERROR(I464*10,I464)</f>
        <v>0</v>
      </c>
      <c r="AR464" s="76"/>
    </row>
    <row r="465" hidden="1" outlineLevel="1">
      <c r="A465" s="24" t="s">
        <v>17</v>
      </c>
      <c r="B465" s="25"/>
      <c r="C465" s="24" t="s">
        <v>113</v>
      </c>
      <c r="D465" s="45"/>
      <c r="E465" s="84" t="str">
        <f>IF($B460="する","必須","不要")</f>
        <v>不要</v>
      </c>
      <c r="F465" s="85" t="str">
        <f>F463</f>
        <v>フォーマット：PNGまたはJPG
ファイル容量上限：2MB
ファイル名：半角英数字のみ</v>
      </c>
      <c r="G465" s="45"/>
      <c r="H465" s="45"/>
      <c r="I465" s="28"/>
      <c r="J465" s="29"/>
      <c r="K465" s="30"/>
      <c r="L465" s="80"/>
      <c r="M465" s="4"/>
      <c r="N465" s="4"/>
      <c r="O465" s="4"/>
      <c r="P465" s="4"/>
      <c r="Q465" s="4"/>
      <c r="U465" s="4"/>
      <c r="AK465" s="75"/>
      <c r="AM465" s="75"/>
      <c r="AN465" s="75"/>
      <c r="AO465" s="76"/>
      <c r="AP465" s="76"/>
      <c r="AQ465" s="76"/>
      <c r="AR465" s="76"/>
    </row>
    <row r="466" hidden="1" outlineLevel="1">
      <c r="A466" s="24" t="s">
        <v>17</v>
      </c>
      <c r="B466" s="25" t="s">
        <v>18</v>
      </c>
      <c r="C466" s="45" t="s">
        <v>120</v>
      </c>
      <c r="D466" s="45" t="s">
        <v>80</v>
      </c>
      <c r="E466" s="84" t="str">
        <f>if(B461&lt;=2,"不要","必須")</f>
        <v>不要</v>
      </c>
      <c r="F466" s="85" t="str">
        <f>$F$42</f>
        <v>14文字以内で設定ができます
画面に表示されるのは選択肢1と5のみです</v>
      </c>
      <c r="G466" s="45"/>
      <c r="H466" s="45"/>
      <c r="I466" s="86"/>
      <c r="J466" s="29"/>
      <c r="K466" s="30">
        <f>LEN(H466)</f>
        <v>0</v>
      </c>
      <c r="L466" s="80">
        <v>14.0</v>
      </c>
      <c r="M466" s="4"/>
      <c r="N466" s="4"/>
      <c r="O466" s="4"/>
      <c r="P466" s="4"/>
      <c r="Q466" s="4"/>
      <c r="U466" s="4"/>
      <c r="AK466" s="75">
        <f>AK464+1</f>
        <v>313</v>
      </c>
      <c r="AM466" s="75">
        <f>AM464</f>
        <v>310</v>
      </c>
      <c r="AN466" s="75">
        <f>AN464+1</f>
        <v>3</v>
      </c>
      <c r="AO466" s="76" t="str">
        <f>H466</f>
        <v/>
      </c>
      <c r="AP466" s="76" t="str">
        <f>H467</f>
        <v/>
      </c>
      <c r="AQ466" s="76">
        <f>IFERROR(I466*10,I466)</f>
        <v>0</v>
      </c>
      <c r="AR466" s="76"/>
    </row>
    <row r="467" hidden="1" outlineLevel="1">
      <c r="A467" s="24" t="s">
        <v>17</v>
      </c>
      <c r="B467" s="25"/>
      <c r="C467" s="24" t="s">
        <v>113</v>
      </c>
      <c r="D467" s="45"/>
      <c r="E467" s="84" t="str">
        <f>IF($B460="する","必須","不要")</f>
        <v>不要</v>
      </c>
      <c r="F467" s="85" t="str">
        <f>F465</f>
        <v>フォーマット：PNGまたはJPG
ファイル容量上限：2MB
ファイル名：半角英数字のみ</v>
      </c>
      <c r="G467" s="45"/>
      <c r="H467" s="45"/>
      <c r="I467" s="28"/>
      <c r="J467" s="29"/>
      <c r="K467" s="30"/>
      <c r="L467" s="80"/>
      <c r="M467" s="4"/>
      <c r="N467" s="4"/>
      <c r="O467" s="4"/>
      <c r="P467" s="4"/>
      <c r="Q467" s="4"/>
      <c r="U467" s="4"/>
      <c r="AK467" s="75"/>
      <c r="AM467" s="75"/>
      <c r="AN467" s="75"/>
      <c r="AO467" s="76"/>
      <c r="AP467" s="76"/>
      <c r="AQ467" s="76"/>
      <c r="AR467" s="76"/>
    </row>
    <row r="468" hidden="1" outlineLevel="1">
      <c r="A468" s="24" t="s">
        <v>17</v>
      </c>
      <c r="B468" s="25" t="s">
        <v>18</v>
      </c>
      <c r="C468" s="45" t="s">
        <v>121</v>
      </c>
      <c r="D468" s="45" t="s">
        <v>80</v>
      </c>
      <c r="E468" s="84" t="str">
        <f>if(B461&lt;=3,"不要","必須")</f>
        <v>不要</v>
      </c>
      <c r="F468" s="85" t="str">
        <f>$F$42</f>
        <v>14文字以内で設定ができます
画面に表示されるのは選択肢1と5のみです</v>
      </c>
      <c r="G468" s="45"/>
      <c r="H468" s="45"/>
      <c r="I468" s="86"/>
      <c r="J468" s="29"/>
      <c r="K468" s="30">
        <f>LEN(H468)</f>
        <v>0</v>
      </c>
      <c r="L468" s="80">
        <v>14.0</v>
      </c>
      <c r="M468" s="4"/>
      <c r="N468" s="4"/>
      <c r="O468" s="4"/>
      <c r="P468" s="4"/>
      <c r="Q468" s="4"/>
      <c r="U468" s="4"/>
      <c r="AK468" s="75">
        <f>AK466+1</f>
        <v>314</v>
      </c>
      <c r="AM468" s="75">
        <f>AM466</f>
        <v>310</v>
      </c>
      <c r="AN468" s="75">
        <f>AN466+1</f>
        <v>4</v>
      </c>
      <c r="AO468" s="76" t="str">
        <f>H468</f>
        <v/>
      </c>
      <c r="AP468" s="76" t="str">
        <f>H469</f>
        <v/>
      </c>
      <c r="AQ468" s="76">
        <f>IFERROR(I468*10,I468)</f>
        <v>0</v>
      </c>
      <c r="AR468" s="76"/>
    </row>
    <row r="469" hidden="1" outlineLevel="1">
      <c r="A469" s="24" t="s">
        <v>17</v>
      </c>
      <c r="B469" s="25"/>
      <c r="C469" s="24" t="s">
        <v>113</v>
      </c>
      <c r="D469" s="45"/>
      <c r="E469" s="84" t="str">
        <f>IF($B460="する","必須","不要")</f>
        <v>不要</v>
      </c>
      <c r="F469" s="85" t="str">
        <f>F467</f>
        <v>フォーマット：PNGまたはJPG
ファイル容量上限：2MB
ファイル名：半角英数字のみ</v>
      </c>
      <c r="G469" s="45"/>
      <c r="H469" s="45"/>
      <c r="I469" s="28"/>
      <c r="J469" s="29"/>
      <c r="K469" s="30"/>
      <c r="L469" s="80"/>
      <c r="M469" s="4"/>
      <c r="N469" s="4"/>
      <c r="O469" s="4"/>
      <c r="P469" s="4"/>
      <c r="Q469" s="4"/>
      <c r="U469" s="4"/>
      <c r="AK469" s="75"/>
      <c r="AM469" s="75"/>
      <c r="AN469" s="75"/>
      <c r="AO469" s="76"/>
      <c r="AP469" s="76"/>
      <c r="AQ469" s="76"/>
      <c r="AR469" s="76"/>
    </row>
    <row r="470" hidden="1" outlineLevel="1">
      <c r="A470" s="24" t="s">
        <v>17</v>
      </c>
      <c r="B470" s="25" t="s">
        <v>18</v>
      </c>
      <c r="C470" s="45" t="s">
        <v>122</v>
      </c>
      <c r="D470" s="45" t="s">
        <v>80</v>
      </c>
      <c r="E470" s="84" t="str">
        <f>if(B461&lt;=4,"不要","必須")</f>
        <v>不要</v>
      </c>
      <c r="F470" s="85" t="str">
        <f>$F$42</f>
        <v>14文字以内で設定ができます
画面に表示されるのは選択肢1と5のみです</v>
      </c>
      <c r="G470" s="45"/>
      <c r="H470" s="45"/>
      <c r="I470" s="86"/>
      <c r="J470" s="29"/>
      <c r="K470" s="30">
        <f>LEN(H470)</f>
        <v>0</v>
      </c>
      <c r="L470" s="80">
        <v>14.0</v>
      </c>
      <c r="M470" s="4"/>
      <c r="N470" s="4"/>
      <c r="O470" s="4"/>
      <c r="P470" s="4"/>
      <c r="Q470" s="4"/>
      <c r="U470" s="4"/>
      <c r="AK470" s="75">
        <f>AK468+1</f>
        <v>315</v>
      </c>
      <c r="AM470" s="75">
        <f>AM468</f>
        <v>310</v>
      </c>
      <c r="AN470" s="75">
        <f>AN468+1</f>
        <v>5</v>
      </c>
      <c r="AO470" s="76" t="str">
        <f>H470</f>
        <v/>
      </c>
      <c r="AP470" s="76" t="str">
        <f>H471</f>
        <v/>
      </c>
      <c r="AQ470" s="76">
        <f>IFERROR(I470*10,I470)</f>
        <v>0</v>
      </c>
      <c r="AR470" s="76"/>
    </row>
    <row r="471" hidden="1" outlineLevel="1">
      <c r="A471" s="24" t="s">
        <v>17</v>
      </c>
      <c r="B471" s="25"/>
      <c r="C471" s="24" t="s">
        <v>113</v>
      </c>
      <c r="D471" s="45"/>
      <c r="E471" s="84" t="str">
        <f>IF($B460="する","必須","不要")</f>
        <v>不要</v>
      </c>
      <c r="F471" s="85" t="str">
        <f>F469</f>
        <v>フォーマット：PNGまたはJPG
ファイル容量上限：2MB
ファイル名：半角英数字のみ</v>
      </c>
      <c r="G471" s="45"/>
      <c r="H471" s="45"/>
      <c r="I471" s="28"/>
      <c r="J471" s="29"/>
      <c r="K471" s="30"/>
      <c r="L471" s="80"/>
      <c r="M471" s="4"/>
      <c r="N471" s="4"/>
      <c r="O471" s="4"/>
      <c r="P471" s="4"/>
      <c r="Q471" s="4"/>
      <c r="U471" s="4"/>
      <c r="AK471" s="36"/>
      <c r="AM471" s="36"/>
      <c r="AN471" s="36"/>
    </row>
    <row r="472" collapsed="1">
      <c r="A472" s="24" t="str">
        <f>IF(COUNTIF(A473:A484, "*未完了*"),"未完了", "済")</f>
        <v>未完了</v>
      </c>
      <c r="B472" s="25" t="s">
        <v>18</v>
      </c>
      <c r="C472" s="74" t="str">
        <f>"■設問-"&amp;O472&amp;"問目"</f>
        <v>■設問-32問目</v>
      </c>
      <c r="D472" s="44"/>
      <c r="E472" s="46" t="str">
        <f>IF($B$32&gt;=$O472,"必須","不要")</f>
        <v>不要</v>
      </c>
      <c r="F472" s="44"/>
      <c r="G472" s="44"/>
      <c r="H472" s="44"/>
      <c r="K472" s="4"/>
      <c r="L472" s="4"/>
      <c r="M472" s="4"/>
      <c r="N472" s="4"/>
      <c r="O472" s="9">
        <f>O458+1</f>
        <v>32</v>
      </c>
      <c r="P472" s="4"/>
      <c r="Q472" s="4"/>
      <c r="R472" s="36"/>
      <c r="U472" s="4"/>
      <c r="AA472" s="75">
        <f>AA458+10</f>
        <v>320</v>
      </c>
      <c r="AB472" s="76"/>
      <c r="AC472" s="75">
        <v>1.0</v>
      </c>
      <c r="AD472" s="76"/>
      <c r="AE472" s="76" t="str">
        <f>H473</f>
        <v/>
      </c>
      <c r="AF472" s="37" t="str">
        <f>AF458</f>
        <v/>
      </c>
      <c r="AG472" s="76" t="str">
        <f>H474</f>
        <v/>
      </c>
      <c r="AH472" s="37">
        <f>AH458</f>
        <v>2</v>
      </c>
    </row>
    <row r="473" hidden="1" outlineLevel="1">
      <c r="A473" s="24" t="s">
        <v>17</v>
      </c>
      <c r="B473" s="25" t="s">
        <v>18</v>
      </c>
      <c r="C473" s="71" t="s">
        <v>111</v>
      </c>
      <c r="D473" s="71" t="s">
        <v>80</v>
      </c>
      <c r="E473" s="77" t="str">
        <f>E472</f>
        <v>不要</v>
      </c>
      <c r="F473" s="78" t="s">
        <v>112</v>
      </c>
      <c r="G473" s="79"/>
      <c r="H473" s="27"/>
      <c r="I473" s="28"/>
      <c r="J473" s="29"/>
      <c r="K473" s="30">
        <f>LEN(H473)</f>
        <v>0</v>
      </c>
      <c r="L473" s="80">
        <v>50.0</v>
      </c>
      <c r="M473" s="4"/>
      <c r="N473" s="4"/>
      <c r="O473" s="4"/>
      <c r="P473" s="4"/>
      <c r="Q473" s="4"/>
      <c r="R473" s="36"/>
      <c r="U473" s="4"/>
    </row>
    <row r="474" hidden="1" outlineLevel="1">
      <c r="A474" s="24" t="s">
        <v>17</v>
      </c>
      <c r="B474" s="24" t="s">
        <v>53</v>
      </c>
      <c r="C474" s="24" t="s">
        <v>113</v>
      </c>
      <c r="D474" s="71" t="s">
        <v>80</v>
      </c>
      <c r="E474" s="25" t="str">
        <f>IF($B474="する","必須","不要")</f>
        <v>不要</v>
      </c>
      <c r="F474" s="41" t="s">
        <v>114</v>
      </c>
      <c r="G474" s="42"/>
      <c r="H474" s="40"/>
      <c r="J474" s="29"/>
      <c r="K474" s="30"/>
      <c r="L474" s="80"/>
      <c r="M474" s="4"/>
      <c r="N474" s="4"/>
      <c r="O474" s="4"/>
      <c r="P474" s="4"/>
      <c r="Q474" s="4"/>
      <c r="U474" s="4"/>
      <c r="AK474" s="36"/>
      <c r="AM474" s="36"/>
      <c r="AN474" s="36"/>
    </row>
    <row r="475" hidden="1" outlineLevel="1">
      <c r="A475" s="24" t="s">
        <v>17</v>
      </c>
      <c r="B475" s="25">
        <v>2.0</v>
      </c>
      <c r="C475" s="71" t="s">
        <v>115</v>
      </c>
      <c r="D475" s="71"/>
      <c r="E475" s="77" t="str">
        <f t="shared" ref="E475:E476" si="38">E472</f>
        <v>不要</v>
      </c>
      <c r="F475" s="81"/>
      <c r="G475" s="71"/>
      <c r="H475" s="38"/>
      <c r="I475" s="82" t="s">
        <v>116</v>
      </c>
      <c r="K475" s="4"/>
      <c r="L475" s="4"/>
      <c r="M475" s="4"/>
      <c r="N475" s="4"/>
      <c r="O475" s="4"/>
      <c r="P475" s="4"/>
      <c r="Q475" s="4"/>
      <c r="U475" s="4"/>
    </row>
    <row r="476" hidden="1" outlineLevel="1">
      <c r="A476" s="24" t="s">
        <v>17</v>
      </c>
      <c r="B476" s="25" t="s">
        <v>18</v>
      </c>
      <c r="C476" s="71" t="s">
        <v>117</v>
      </c>
      <c r="D476" s="71" t="s">
        <v>80</v>
      </c>
      <c r="E476" s="83" t="str">
        <f t="shared" si="38"/>
        <v>不要</v>
      </c>
      <c r="F476" s="81" t="s">
        <v>118</v>
      </c>
      <c r="G476" s="71"/>
      <c r="H476" s="27"/>
      <c r="I476" s="86"/>
      <c r="J476" s="29"/>
      <c r="K476" s="30">
        <f>LEN(H476)</f>
        <v>0</v>
      </c>
      <c r="L476" s="80">
        <v>14.0</v>
      </c>
      <c r="M476" s="4"/>
      <c r="N476" s="4"/>
      <c r="O476" s="4"/>
      <c r="P476" s="4"/>
      <c r="Q476" s="4"/>
      <c r="U476" s="4"/>
      <c r="AK476" s="75">
        <f>AA472+1</f>
        <v>321</v>
      </c>
      <c r="AM476" s="75">
        <f>AK476-AN476</f>
        <v>320</v>
      </c>
      <c r="AN476" s="75">
        <v>1.0</v>
      </c>
      <c r="AO476" s="76" t="str">
        <f>H476</f>
        <v/>
      </c>
      <c r="AP476" s="76" t="str">
        <f>H477</f>
        <v/>
      </c>
      <c r="AQ476" s="76">
        <f>IFERROR(I476*10,I476)</f>
        <v>0</v>
      </c>
      <c r="AR476" s="76"/>
    </row>
    <row r="477" hidden="1" outlineLevel="1">
      <c r="A477" s="24" t="s">
        <v>17</v>
      </c>
      <c r="B477" s="25"/>
      <c r="C477" s="24" t="s">
        <v>113</v>
      </c>
      <c r="D477" s="45"/>
      <c r="E477" s="84" t="str">
        <f>IF($B474="する","必須","不要")</f>
        <v>不要</v>
      </c>
      <c r="F477" s="73" t="s">
        <v>51</v>
      </c>
      <c r="G477" s="45"/>
      <c r="H477" s="45"/>
      <c r="I477" s="28"/>
      <c r="J477" s="29"/>
      <c r="K477" s="30"/>
      <c r="L477" s="80"/>
      <c r="M477" s="4"/>
      <c r="N477" s="4"/>
      <c r="O477" s="4"/>
      <c r="P477" s="4"/>
      <c r="Q477" s="4"/>
      <c r="U477" s="4"/>
      <c r="AK477" s="75"/>
      <c r="AM477" s="75"/>
      <c r="AN477" s="75"/>
      <c r="AO477" s="76"/>
      <c r="AP477" s="76"/>
      <c r="AQ477" s="76"/>
      <c r="AR477" s="76"/>
    </row>
    <row r="478" hidden="1" outlineLevel="1">
      <c r="A478" s="24" t="s">
        <v>17</v>
      </c>
      <c r="B478" s="25" t="s">
        <v>18</v>
      </c>
      <c r="C478" s="45" t="s">
        <v>119</v>
      </c>
      <c r="D478" s="45" t="s">
        <v>80</v>
      </c>
      <c r="E478" s="84" t="str">
        <f>E476</f>
        <v>不要</v>
      </c>
      <c r="F478" s="85" t="str">
        <f>$F$42</f>
        <v>14文字以内で設定ができます
画面に表示されるのは選択肢1と5のみです</v>
      </c>
      <c r="G478" s="45"/>
      <c r="H478" s="45"/>
      <c r="I478" s="86"/>
      <c r="J478" s="29"/>
      <c r="K478" s="30">
        <f>LEN(H478)</f>
        <v>0</v>
      </c>
      <c r="L478" s="80">
        <v>14.0</v>
      </c>
      <c r="M478" s="4"/>
      <c r="N478" s="4"/>
      <c r="O478" s="4"/>
      <c r="P478" s="4"/>
      <c r="Q478" s="4"/>
      <c r="U478" s="4"/>
      <c r="AK478" s="75">
        <f>AK476+1</f>
        <v>322</v>
      </c>
      <c r="AM478" s="75">
        <f>AM476</f>
        <v>320</v>
      </c>
      <c r="AN478" s="75">
        <f>AN476+1</f>
        <v>2</v>
      </c>
      <c r="AO478" s="76" t="str">
        <f>H478</f>
        <v/>
      </c>
      <c r="AP478" s="76" t="str">
        <f>H479</f>
        <v/>
      </c>
      <c r="AQ478" s="76">
        <f>IFERROR(I478*10,I478)</f>
        <v>0</v>
      </c>
      <c r="AR478" s="76"/>
    </row>
    <row r="479" hidden="1" outlineLevel="1">
      <c r="A479" s="24" t="s">
        <v>17</v>
      </c>
      <c r="B479" s="25"/>
      <c r="C479" s="24" t="s">
        <v>113</v>
      </c>
      <c r="D479" s="45"/>
      <c r="E479" s="84" t="str">
        <f>IF($B474="する","必須","不要")</f>
        <v>不要</v>
      </c>
      <c r="F479" s="85" t="str">
        <f>F477</f>
        <v>フォーマット：PNGまたはJPG
ファイル容量上限：2MB
ファイル名：半角英数字のみ</v>
      </c>
      <c r="G479" s="45"/>
      <c r="H479" s="45"/>
      <c r="I479" s="28"/>
      <c r="J479" s="29"/>
      <c r="K479" s="30"/>
      <c r="L479" s="80"/>
      <c r="M479" s="4"/>
      <c r="N479" s="4"/>
      <c r="O479" s="4"/>
      <c r="P479" s="4"/>
      <c r="Q479" s="4"/>
      <c r="U479" s="4"/>
      <c r="AK479" s="75"/>
      <c r="AM479" s="75"/>
      <c r="AN479" s="75"/>
      <c r="AO479" s="76"/>
      <c r="AP479" s="76"/>
      <c r="AQ479" s="76"/>
      <c r="AR479" s="76"/>
    </row>
    <row r="480" hidden="1" outlineLevel="1">
      <c r="A480" s="24" t="s">
        <v>17</v>
      </c>
      <c r="B480" s="25" t="s">
        <v>18</v>
      </c>
      <c r="C480" s="45" t="s">
        <v>120</v>
      </c>
      <c r="D480" s="45" t="s">
        <v>80</v>
      </c>
      <c r="E480" s="84" t="str">
        <f>if(B475&lt;=2,"不要","必須")</f>
        <v>不要</v>
      </c>
      <c r="F480" s="85" t="str">
        <f>$F$42</f>
        <v>14文字以内で設定ができます
画面に表示されるのは選択肢1と5のみです</v>
      </c>
      <c r="G480" s="45"/>
      <c r="H480" s="45"/>
      <c r="I480" s="86"/>
      <c r="J480" s="29"/>
      <c r="K480" s="30">
        <f>LEN(H480)</f>
        <v>0</v>
      </c>
      <c r="L480" s="80">
        <v>14.0</v>
      </c>
      <c r="M480" s="4"/>
      <c r="N480" s="4"/>
      <c r="O480" s="4"/>
      <c r="P480" s="4"/>
      <c r="Q480" s="4"/>
      <c r="U480" s="4"/>
      <c r="AK480" s="75">
        <f>AK478+1</f>
        <v>323</v>
      </c>
      <c r="AM480" s="75">
        <f>AM478</f>
        <v>320</v>
      </c>
      <c r="AN480" s="75">
        <f>AN478+1</f>
        <v>3</v>
      </c>
      <c r="AO480" s="76" t="str">
        <f>H480</f>
        <v/>
      </c>
      <c r="AP480" s="76" t="str">
        <f>H481</f>
        <v/>
      </c>
      <c r="AQ480" s="76">
        <f>IFERROR(I480*10,I480)</f>
        <v>0</v>
      </c>
      <c r="AR480" s="76"/>
    </row>
    <row r="481" hidden="1" outlineLevel="1">
      <c r="A481" s="24" t="s">
        <v>17</v>
      </c>
      <c r="B481" s="25"/>
      <c r="C481" s="24" t="s">
        <v>113</v>
      </c>
      <c r="D481" s="45"/>
      <c r="E481" s="84" t="str">
        <f>IF($B474="する","必須","不要")</f>
        <v>不要</v>
      </c>
      <c r="F481" s="85" t="str">
        <f>F479</f>
        <v>フォーマット：PNGまたはJPG
ファイル容量上限：2MB
ファイル名：半角英数字のみ</v>
      </c>
      <c r="G481" s="45"/>
      <c r="H481" s="45"/>
      <c r="I481" s="28"/>
      <c r="J481" s="29"/>
      <c r="K481" s="30"/>
      <c r="L481" s="80"/>
      <c r="M481" s="4"/>
      <c r="N481" s="4"/>
      <c r="O481" s="4"/>
      <c r="P481" s="4"/>
      <c r="Q481" s="4"/>
      <c r="U481" s="4"/>
      <c r="AK481" s="75"/>
      <c r="AM481" s="75"/>
      <c r="AN481" s="75"/>
      <c r="AO481" s="76"/>
      <c r="AP481" s="76"/>
      <c r="AQ481" s="76"/>
      <c r="AR481" s="76"/>
    </row>
    <row r="482" hidden="1" outlineLevel="1">
      <c r="A482" s="24" t="s">
        <v>17</v>
      </c>
      <c r="B482" s="25" t="s">
        <v>18</v>
      </c>
      <c r="C482" s="45" t="s">
        <v>121</v>
      </c>
      <c r="D482" s="45" t="s">
        <v>80</v>
      </c>
      <c r="E482" s="84" t="str">
        <f>if(B475&lt;=3,"不要","必須")</f>
        <v>不要</v>
      </c>
      <c r="F482" s="85" t="str">
        <f>$F$42</f>
        <v>14文字以内で設定ができます
画面に表示されるのは選択肢1と5のみです</v>
      </c>
      <c r="G482" s="45"/>
      <c r="H482" s="45"/>
      <c r="I482" s="86"/>
      <c r="J482" s="29"/>
      <c r="K482" s="30">
        <f>LEN(H482)</f>
        <v>0</v>
      </c>
      <c r="L482" s="80">
        <v>14.0</v>
      </c>
      <c r="M482" s="4"/>
      <c r="N482" s="4"/>
      <c r="O482" s="4"/>
      <c r="P482" s="4"/>
      <c r="Q482" s="4"/>
      <c r="U482" s="4"/>
      <c r="AK482" s="75">
        <f>AK480+1</f>
        <v>324</v>
      </c>
      <c r="AM482" s="75">
        <f>AM480</f>
        <v>320</v>
      </c>
      <c r="AN482" s="75">
        <f>AN480+1</f>
        <v>4</v>
      </c>
      <c r="AO482" s="76" t="str">
        <f>H482</f>
        <v/>
      </c>
      <c r="AP482" s="76" t="str">
        <f>H483</f>
        <v/>
      </c>
      <c r="AQ482" s="76">
        <f>IFERROR(I482*10,I482)</f>
        <v>0</v>
      </c>
      <c r="AR482" s="76"/>
    </row>
    <row r="483" hidden="1" outlineLevel="1">
      <c r="A483" s="24" t="s">
        <v>17</v>
      </c>
      <c r="B483" s="25"/>
      <c r="C483" s="24" t="s">
        <v>113</v>
      </c>
      <c r="D483" s="45"/>
      <c r="E483" s="84" t="str">
        <f>IF($B474="する","必須","不要")</f>
        <v>不要</v>
      </c>
      <c r="F483" s="85" t="str">
        <f>F481</f>
        <v>フォーマット：PNGまたはJPG
ファイル容量上限：2MB
ファイル名：半角英数字のみ</v>
      </c>
      <c r="G483" s="45"/>
      <c r="H483" s="45"/>
      <c r="I483" s="28"/>
      <c r="J483" s="29"/>
      <c r="K483" s="30"/>
      <c r="L483" s="80"/>
      <c r="M483" s="4"/>
      <c r="N483" s="4"/>
      <c r="O483" s="4"/>
      <c r="P483" s="4"/>
      <c r="Q483" s="4"/>
      <c r="U483" s="4"/>
      <c r="AK483" s="75"/>
      <c r="AM483" s="75"/>
      <c r="AN483" s="75"/>
      <c r="AO483" s="76"/>
      <c r="AP483" s="76"/>
      <c r="AQ483" s="76"/>
      <c r="AR483" s="76"/>
    </row>
    <row r="484" hidden="1" outlineLevel="1">
      <c r="A484" s="24" t="s">
        <v>17</v>
      </c>
      <c r="B484" s="25" t="s">
        <v>18</v>
      </c>
      <c r="C484" s="45" t="s">
        <v>122</v>
      </c>
      <c r="D484" s="45" t="s">
        <v>80</v>
      </c>
      <c r="E484" s="84" t="str">
        <f>if(B475&lt;=4,"不要","必須")</f>
        <v>不要</v>
      </c>
      <c r="F484" s="85" t="str">
        <f>$F$42</f>
        <v>14文字以内で設定ができます
画面に表示されるのは選択肢1と5のみです</v>
      </c>
      <c r="G484" s="45"/>
      <c r="H484" s="45"/>
      <c r="I484" s="86"/>
      <c r="J484" s="29"/>
      <c r="K484" s="30">
        <f>LEN(H484)</f>
        <v>0</v>
      </c>
      <c r="L484" s="80">
        <v>14.0</v>
      </c>
      <c r="M484" s="4"/>
      <c r="N484" s="4"/>
      <c r="O484" s="4"/>
      <c r="P484" s="4"/>
      <c r="Q484" s="4"/>
      <c r="U484" s="4"/>
      <c r="AK484" s="75">
        <f>AK482+1</f>
        <v>325</v>
      </c>
      <c r="AM484" s="75">
        <f>AM482</f>
        <v>320</v>
      </c>
      <c r="AN484" s="75">
        <f>AN482+1</f>
        <v>5</v>
      </c>
      <c r="AO484" s="76" t="str">
        <f>H484</f>
        <v/>
      </c>
      <c r="AP484" s="76" t="str">
        <f>H485</f>
        <v/>
      </c>
      <c r="AQ484" s="76">
        <f>IFERROR(I484*10,I484)</f>
        <v>0</v>
      </c>
      <c r="AR484" s="76"/>
    </row>
    <row r="485" hidden="1" outlineLevel="1">
      <c r="A485" s="24" t="s">
        <v>17</v>
      </c>
      <c r="B485" s="25"/>
      <c r="C485" s="24" t="s">
        <v>113</v>
      </c>
      <c r="D485" s="45"/>
      <c r="E485" s="84" t="str">
        <f>IF($B474="する","必須","不要")</f>
        <v>不要</v>
      </c>
      <c r="F485" s="85" t="str">
        <f>F483</f>
        <v>フォーマット：PNGまたはJPG
ファイル容量上限：2MB
ファイル名：半角英数字のみ</v>
      </c>
      <c r="G485" s="45"/>
      <c r="H485" s="45"/>
      <c r="I485" s="28"/>
      <c r="J485" s="29"/>
      <c r="K485" s="30"/>
      <c r="L485" s="80"/>
      <c r="M485" s="4"/>
      <c r="N485" s="4"/>
      <c r="O485" s="4"/>
      <c r="P485" s="4"/>
      <c r="Q485" s="4"/>
      <c r="U485" s="4"/>
      <c r="AK485" s="36"/>
      <c r="AM485" s="36"/>
      <c r="AN485" s="36"/>
    </row>
    <row r="486" collapsed="1">
      <c r="A486" s="24" t="str">
        <f>IF(COUNTIF(A487:A498, "*未完了*"),"未完了", "済")</f>
        <v>未完了</v>
      </c>
      <c r="B486" s="25" t="s">
        <v>18</v>
      </c>
      <c r="C486" s="74" t="str">
        <f>"■設問-"&amp;O486&amp;"問目"</f>
        <v>■設問-33問目</v>
      </c>
      <c r="D486" s="44"/>
      <c r="E486" s="46" t="str">
        <f>IF($B$32&gt;=$O486,"必須","不要")</f>
        <v>不要</v>
      </c>
      <c r="F486" s="44"/>
      <c r="G486" s="44"/>
      <c r="H486" s="44"/>
      <c r="K486" s="4"/>
      <c r="L486" s="4"/>
      <c r="M486" s="4"/>
      <c r="N486" s="4"/>
      <c r="O486" s="9">
        <f>O472+1</f>
        <v>33</v>
      </c>
      <c r="P486" s="4"/>
      <c r="Q486" s="4"/>
      <c r="R486" s="36"/>
      <c r="U486" s="4"/>
      <c r="AA486" s="75">
        <f>AA472+10</f>
        <v>330</v>
      </c>
      <c r="AB486" s="76"/>
      <c r="AC486" s="75">
        <v>1.0</v>
      </c>
      <c r="AD486" s="76"/>
      <c r="AE486" s="76" t="str">
        <f>H487</f>
        <v/>
      </c>
      <c r="AF486" s="37" t="str">
        <f>AF472</f>
        <v/>
      </c>
      <c r="AG486" s="76" t="str">
        <f>H488</f>
        <v/>
      </c>
      <c r="AH486" s="37">
        <f>AH472</f>
        <v>2</v>
      </c>
    </row>
    <row r="487" hidden="1" outlineLevel="1">
      <c r="A487" s="24" t="s">
        <v>17</v>
      </c>
      <c r="B487" s="25" t="s">
        <v>18</v>
      </c>
      <c r="C487" s="71" t="s">
        <v>111</v>
      </c>
      <c r="D487" s="71" t="s">
        <v>80</v>
      </c>
      <c r="E487" s="77" t="str">
        <f>E486</f>
        <v>不要</v>
      </c>
      <c r="F487" s="78" t="s">
        <v>112</v>
      </c>
      <c r="G487" s="79"/>
      <c r="H487" s="27"/>
      <c r="I487" s="28"/>
      <c r="J487" s="29"/>
      <c r="K487" s="30">
        <f>LEN(H487)</f>
        <v>0</v>
      </c>
      <c r="L487" s="80">
        <v>50.0</v>
      </c>
      <c r="M487" s="4"/>
      <c r="N487" s="4"/>
      <c r="O487" s="4"/>
      <c r="P487" s="4"/>
      <c r="Q487" s="4"/>
      <c r="R487" s="36"/>
      <c r="U487" s="4"/>
    </row>
    <row r="488" hidden="1" outlineLevel="1">
      <c r="A488" s="24" t="s">
        <v>17</v>
      </c>
      <c r="B488" s="24" t="s">
        <v>53</v>
      </c>
      <c r="C488" s="24" t="s">
        <v>113</v>
      </c>
      <c r="D488" s="71" t="s">
        <v>80</v>
      </c>
      <c r="E488" s="25" t="str">
        <f>IF($B488="する","必須","不要")</f>
        <v>不要</v>
      </c>
      <c r="F488" s="41" t="s">
        <v>114</v>
      </c>
      <c r="G488" s="42"/>
      <c r="H488" s="40"/>
      <c r="J488" s="29"/>
      <c r="K488" s="30"/>
      <c r="L488" s="80"/>
      <c r="M488" s="4"/>
      <c r="N488" s="4"/>
      <c r="O488" s="4"/>
      <c r="P488" s="4"/>
      <c r="Q488" s="4"/>
      <c r="U488" s="4"/>
      <c r="AK488" s="36"/>
      <c r="AM488" s="36"/>
      <c r="AN488" s="36"/>
    </row>
    <row r="489" hidden="1" outlineLevel="1">
      <c r="A489" s="24" t="s">
        <v>17</v>
      </c>
      <c r="B489" s="25">
        <v>2.0</v>
      </c>
      <c r="C489" s="71" t="s">
        <v>115</v>
      </c>
      <c r="D489" s="71"/>
      <c r="E489" s="77" t="str">
        <f t="shared" ref="E489:E490" si="39">E486</f>
        <v>不要</v>
      </c>
      <c r="F489" s="81"/>
      <c r="G489" s="71"/>
      <c r="H489" s="38"/>
      <c r="I489" s="82" t="s">
        <v>116</v>
      </c>
      <c r="K489" s="4"/>
      <c r="L489" s="4"/>
      <c r="M489" s="4"/>
      <c r="N489" s="4"/>
      <c r="O489" s="4"/>
      <c r="P489" s="4"/>
      <c r="Q489" s="4"/>
      <c r="U489" s="4"/>
    </row>
    <row r="490" hidden="1" outlineLevel="1">
      <c r="A490" s="24" t="s">
        <v>17</v>
      </c>
      <c r="B490" s="25" t="s">
        <v>18</v>
      </c>
      <c r="C490" s="71" t="s">
        <v>117</v>
      </c>
      <c r="D490" s="71" t="s">
        <v>80</v>
      </c>
      <c r="E490" s="83" t="str">
        <f t="shared" si="39"/>
        <v>不要</v>
      </c>
      <c r="F490" s="81" t="s">
        <v>118</v>
      </c>
      <c r="G490" s="71"/>
      <c r="H490" s="27"/>
      <c r="I490" s="86"/>
      <c r="J490" s="29"/>
      <c r="K490" s="30">
        <f>LEN(H490)</f>
        <v>0</v>
      </c>
      <c r="L490" s="80">
        <v>14.0</v>
      </c>
      <c r="M490" s="4"/>
      <c r="N490" s="4"/>
      <c r="O490" s="4"/>
      <c r="P490" s="4"/>
      <c r="Q490" s="4"/>
      <c r="U490" s="4"/>
      <c r="AK490" s="75">
        <f>AA486+1</f>
        <v>331</v>
      </c>
      <c r="AM490" s="75">
        <f>AK490-AN490</f>
        <v>330</v>
      </c>
      <c r="AN490" s="75">
        <v>1.0</v>
      </c>
      <c r="AO490" s="76" t="str">
        <f>H490</f>
        <v/>
      </c>
      <c r="AP490" s="76" t="str">
        <f>H491</f>
        <v/>
      </c>
      <c r="AQ490" s="76">
        <f>IFERROR(I490*10,I490)</f>
        <v>0</v>
      </c>
      <c r="AR490" s="76"/>
    </row>
    <row r="491" hidden="1" outlineLevel="1">
      <c r="A491" s="24" t="s">
        <v>17</v>
      </c>
      <c r="B491" s="25"/>
      <c r="C491" s="24" t="s">
        <v>113</v>
      </c>
      <c r="D491" s="45"/>
      <c r="E491" s="84" t="str">
        <f>IF($B488="する","必須","不要")</f>
        <v>不要</v>
      </c>
      <c r="F491" s="73" t="s">
        <v>51</v>
      </c>
      <c r="G491" s="45"/>
      <c r="H491" s="45"/>
      <c r="I491" s="28"/>
      <c r="J491" s="29"/>
      <c r="K491" s="30"/>
      <c r="L491" s="80"/>
      <c r="M491" s="4"/>
      <c r="N491" s="4"/>
      <c r="O491" s="4"/>
      <c r="P491" s="4"/>
      <c r="Q491" s="4"/>
      <c r="U491" s="4"/>
      <c r="AK491" s="75"/>
      <c r="AM491" s="75"/>
      <c r="AN491" s="75"/>
      <c r="AO491" s="76"/>
      <c r="AP491" s="76"/>
      <c r="AQ491" s="76"/>
      <c r="AR491" s="76"/>
    </row>
    <row r="492" hidden="1" outlineLevel="1">
      <c r="A492" s="24" t="s">
        <v>17</v>
      </c>
      <c r="B492" s="25" t="s">
        <v>18</v>
      </c>
      <c r="C492" s="45" t="s">
        <v>119</v>
      </c>
      <c r="D492" s="45" t="s">
        <v>80</v>
      </c>
      <c r="E492" s="84" t="str">
        <f>E490</f>
        <v>不要</v>
      </c>
      <c r="F492" s="85" t="str">
        <f>$F$42</f>
        <v>14文字以内で設定ができます
画面に表示されるのは選択肢1と5のみです</v>
      </c>
      <c r="G492" s="45"/>
      <c r="H492" s="45"/>
      <c r="I492" s="86"/>
      <c r="J492" s="29"/>
      <c r="K492" s="30">
        <f>LEN(H492)</f>
        <v>0</v>
      </c>
      <c r="L492" s="80">
        <v>14.0</v>
      </c>
      <c r="M492" s="4"/>
      <c r="N492" s="4"/>
      <c r="O492" s="4"/>
      <c r="P492" s="4"/>
      <c r="Q492" s="4"/>
      <c r="U492" s="4"/>
      <c r="AK492" s="75">
        <f>AK490+1</f>
        <v>332</v>
      </c>
      <c r="AM492" s="75">
        <f>AM490</f>
        <v>330</v>
      </c>
      <c r="AN492" s="75">
        <f>AN490+1</f>
        <v>2</v>
      </c>
      <c r="AO492" s="76" t="str">
        <f>H492</f>
        <v/>
      </c>
      <c r="AP492" s="76" t="str">
        <f>H493</f>
        <v/>
      </c>
      <c r="AQ492" s="76">
        <f>IFERROR(I492*10,I492)</f>
        <v>0</v>
      </c>
      <c r="AR492" s="76"/>
    </row>
    <row r="493" hidden="1" outlineLevel="1">
      <c r="A493" s="24" t="s">
        <v>17</v>
      </c>
      <c r="B493" s="25"/>
      <c r="C493" s="24" t="s">
        <v>113</v>
      </c>
      <c r="D493" s="45"/>
      <c r="E493" s="84" t="str">
        <f>IF($B488="する","必須","不要")</f>
        <v>不要</v>
      </c>
      <c r="F493" s="85" t="str">
        <f>F491</f>
        <v>フォーマット：PNGまたはJPG
ファイル容量上限：2MB
ファイル名：半角英数字のみ</v>
      </c>
      <c r="G493" s="45"/>
      <c r="H493" s="45"/>
      <c r="I493" s="28"/>
      <c r="J493" s="29"/>
      <c r="K493" s="30"/>
      <c r="L493" s="80"/>
      <c r="M493" s="4"/>
      <c r="N493" s="4"/>
      <c r="O493" s="4"/>
      <c r="P493" s="4"/>
      <c r="Q493" s="4"/>
      <c r="U493" s="4"/>
      <c r="AK493" s="75"/>
      <c r="AM493" s="75"/>
      <c r="AN493" s="75"/>
      <c r="AO493" s="76"/>
      <c r="AP493" s="76"/>
      <c r="AQ493" s="76"/>
      <c r="AR493" s="76"/>
    </row>
    <row r="494" hidden="1" outlineLevel="1">
      <c r="A494" s="24" t="s">
        <v>17</v>
      </c>
      <c r="B494" s="25" t="s">
        <v>18</v>
      </c>
      <c r="C494" s="45" t="s">
        <v>120</v>
      </c>
      <c r="D494" s="45" t="s">
        <v>80</v>
      </c>
      <c r="E494" s="84" t="str">
        <f>if(B489&lt;=2,"不要","必須")</f>
        <v>不要</v>
      </c>
      <c r="F494" s="85" t="str">
        <f>$F$42</f>
        <v>14文字以内で設定ができます
画面に表示されるのは選択肢1と5のみです</v>
      </c>
      <c r="G494" s="45"/>
      <c r="H494" s="45"/>
      <c r="I494" s="86"/>
      <c r="J494" s="29"/>
      <c r="K494" s="30">
        <f>LEN(H494)</f>
        <v>0</v>
      </c>
      <c r="L494" s="80">
        <v>14.0</v>
      </c>
      <c r="M494" s="4"/>
      <c r="N494" s="4"/>
      <c r="O494" s="4"/>
      <c r="P494" s="4"/>
      <c r="Q494" s="4"/>
      <c r="U494" s="4"/>
      <c r="AK494" s="75">
        <f>AK492+1</f>
        <v>333</v>
      </c>
      <c r="AM494" s="75">
        <f>AM492</f>
        <v>330</v>
      </c>
      <c r="AN494" s="75">
        <f>AN492+1</f>
        <v>3</v>
      </c>
      <c r="AO494" s="76" t="str">
        <f>H494</f>
        <v/>
      </c>
      <c r="AP494" s="76" t="str">
        <f>H495</f>
        <v/>
      </c>
      <c r="AQ494" s="76">
        <f>IFERROR(I494*10,I494)</f>
        <v>0</v>
      </c>
      <c r="AR494" s="76"/>
    </row>
    <row r="495" hidden="1" outlineLevel="1">
      <c r="A495" s="24" t="s">
        <v>17</v>
      </c>
      <c r="B495" s="25"/>
      <c r="C495" s="24" t="s">
        <v>113</v>
      </c>
      <c r="D495" s="45"/>
      <c r="E495" s="84" t="str">
        <f>IF($B488="する","必須","不要")</f>
        <v>不要</v>
      </c>
      <c r="F495" s="85" t="str">
        <f>F493</f>
        <v>フォーマット：PNGまたはJPG
ファイル容量上限：2MB
ファイル名：半角英数字のみ</v>
      </c>
      <c r="G495" s="45"/>
      <c r="H495" s="45"/>
      <c r="I495" s="28"/>
      <c r="J495" s="29"/>
      <c r="K495" s="30"/>
      <c r="L495" s="80"/>
      <c r="M495" s="4"/>
      <c r="N495" s="4"/>
      <c r="O495" s="4"/>
      <c r="P495" s="4"/>
      <c r="Q495" s="4"/>
      <c r="U495" s="4"/>
      <c r="AK495" s="75"/>
      <c r="AM495" s="75"/>
      <c r="AN495" s="75"/>
      <c r="AO495" s="76"/>
      <c r="AP495" s="76"/>
      <c r="AQ495" s="76"/>
      <c r="AR495" s="76"/>
    </row>
    <row r="496" hidden="1" outlineLevel="1">
      <c r="A496" s="24" t="s">
        <v>17</v>
      </c>
      <c r="B496" s="25" t="s">
        <v>18</v>
      </c>
      <c r="C496" s="45" t="s">
        <v>121</v>
      </c>
      <c r="D496" s="45" t="s">
        <v>80</v>
      </c>
      <c r="E496" s="84" t="str">
        <f>if(B489&lt;=3,"不要","必須")</f>
        <v>不要</v>
      </c>
      <c r="F496" s="85" t="str">
        <f>$F$42</f>
        <v>14文字以内で設定ができます
画面に表示されるのは選択肢1と5のみです</v>
      </c>
      <c r="G496" s="45"/>
      <c r="H496" s="45"/>
      <c r="I496" s="86"/>
      <c r="J496" s="29"/>
      <c r="K496" s="30">
        <f>LEN(H496)</f>
        <v>0</v>
      </c>
      <c r="L496" s="80">
        <v>14.0</v>
      </c>
      <c r="M496" s="4"/>
      <c r="N496" s="4"/>
      <c r="O496" s="4"/>
      <c r="P496" s="4"/>
      <c r="Q496" s="4"/>
      <c r="U496" s="4"/>
      <c r="AK496" s="75">
        <f>AK494+1</f>
        <v>334</v>
      </c>
      <c r="AM496" s="75">
        <f>AM494</f>
        <v>330</v>
      </c>
      <c r="AN496" s="75">
        <f>AN494+1</f>
        <v>4</v>
      </c>
      <c r="AO496" s="76" t="str">
        <f>H496</f>
        <v/>
      </c>
      <c r="AP496" s="76" t="str">
        <f>H497</f>
        <v/>
      </c>
      <c r="AQ496" s="76">
        <f>IFERROR(I496*10,I496)</f>
        <v>0</v>
      </c>
      <c r="AR496" s="76"/>
    </row>
    <row r="497" hidden="1" outlineLevel="1">
      <c r="A497" s="24" t="s">
        <v>17</v>
      </c>
      <c r="B497" s="25"/>
      <c r="C497" s="24" t="s">
        <v>113</v>
      </c>
      <c r="D497" s="45"/>
      <c r="E497" s="84" t="str">
        <f>IF($B488="する","必須","不要")</f>
        <v>不要</v>
      </c>
      <c r="F497" s="85" t="str">
        <f>F495</f>
        <v>フォーマット：PNGまたはJPG
ファイル容量上限：2MB
ファイル名：半角英数字のみ</v>
      </c>
      <c r="G497" s="45"/>
      <c r="H497" s="45"/>
      <c r="I497" s="28"/>
      <c r="J497" s="29"/>
      <c r="K497" s="30"/>
      <c r="L497" s="80"/>
      <c r="M497" s="4"/>
      <c r="N497" s="4"/>
      <c r="O497" s="4"/>
      <c r="P497" s="4"/>
      <c r="Q497" s="4"/>
      <c r="U497" s="4"/>
      <c r="AK497" s="75"/>
      <c r="AM497" s="75"/>
      <c r="AN497" s="75"/>
      <c r="AO497" s="76"/>
      <c r="AP497" s="76"/>
      <c r="AQ497" s="76"/>
      <c r="AR497" s="76"/>
    </row>
    <row r="498" hidden="1" outlineLevel="1">
      <c r="A498" s="24" t="s">
        <v>17</v>
      </c>
      <c r="B498" s="25" t="s">
        <v>18</v>
      </c>
      <c r="C498" s="45" t="s">
        <v>122</v>
      </c>
      <c r="D498" s="45" t="s">
        <v>80</v>
      </c>
      <c r="E498" s="84" t="str">
        <f>if(B489&lt;=4,"不要","必須")</f>
        <v>不要</v>
      </c>
      <c r="F498" s="85" t="str">
        <f>$F$42</f>
        <v>14文字以内で設定ができます
画面に表示されるのは選択肢1と5のみです</v>
      </c>
      <c r="G498" s="45"/>
      <c r="H498" s="45"/>
      <c r="I498" s="86"/>
      <c r="J498" s="29"/>
      <c r="K498" s="30">
        <f>LEN(H498)</f>
        <v>0</v>
      </c>
      <c r="L498" s="80">
        <v>14.0</v>
      </c>
      <c r="M498" s="4"/>
      <c r="N498" s="4"/>
      <c r="O498" s="4"/>
      <c r="P498" s="4"/>
      <c r="Q498" s="4"/>
      <c r="U498" s="4"/>
      <c r="AK498" s="75">
        <f>AK496+1</f>
        <v>335</v>
      </c>
      <c r="AM498" s="75">
        <f>AM496</f>
        <v>330</v>
      </c>
      <c r="AN498" s="75">
        <f>AN496+1</f>
        <v>5</v>
      </c>
      <c r="AO498" s="76" t="str">
        <f>H498</f>
        <v/>
      </c>
      <c r="AP498" s="76" t="str">
        <f>H499</f>
        <v/>
      </c>
      <c r="AQ498" s="76">
        <f>IFERROR(I498*10,I498)</f>
        <v>0</v>
      </c>
      <c r="AR498" s="76"/>
    </row>
    <row r="499" hidden="1" outlineLevel="1">
      <c r="A499" s="24" t="s">
        <v>17</v>
      </c>
      <c r="B499" s="25"/>
      <c r="C499" s="24" t="s">
        <v>113</v>
      </c>
      <c r="D499" s="45"/>
      <c r="E499" s="84" t="str">
        <f>IF($B488="する","必須","不要")</f>
        <v>不要</v>
      </c>
      <c r="F499" s="85" t="str">
        <f>F497</f>
        <v>フォーマット：PNGまたはJPG
ファイル容量上限：2MB
ファイル名：半角英数字のみ</v>
      </c>
      <c r="G499" s="45"/>
      <c r="H499" s="45"/>
      <c r="I499" s="28"/>
      <c r="J499" s="29"/>
      <c r="K499" s="30"/>
      <c r="L499" s="80"/>
      <c r="M499" s="4"/>
      <c r="N499" s="4"/>
      <c r="O499" s="4"/>
      <c r="P499" s="4"/>
      <c r="Q499" s="4"/>
      <c r="U499" s="4"/>
      <c r="AK499" s="36"/>
      <c r="AM499" s="36"/>
      <c r="AN499" s="36"/>
    </row>
    <row r="500" collapsed="1">
      <c r="A500" s="24" t="str">
        <f>IF(COUNTIF(A501:A512, "*未完了*"),"未完了", "済")</f>
        <v>未完了</v>
      </c>
      <c r="B500" s="25" t="s">
        <v>18</v>
      </c>
      <c r="C500" s="74" t="str">
        <f>"■設問-"&amp;O500&amp;"問目"</f>
        <v>■設問-34問目</v>
      </c>
      <c r="D500" s="44"/>
      <c r="E500" s="46" t="str">
        <f>IF($B$32&gt;=$O500,"必須","不要")</f>
        <v>不要</v>
      </c>
      <c r="F500" s="44"/>
      <c r="G500" s="44"/>
      <c r="H500" s="44"/>
      <c r="K500" s="4"/>
      <c r="L500" s="4"/>
      <c r="M500" s="4"/>
      <c r="N500" s="4"/>
      <c r="O500" s="9">
        <f>O486+1</f>
        <v>34</v>
      </c>
      <c r="P500" s="4"/>
      <c r="Q500" s="4"/>
      <c r="R500" s="36"/>
      <c r="U500" s="4"/>
      <c r="AA500" s="75">
        <f>AA486+10</f>
        <v>340</v>
      </c>
      <c r="AB500" s="76"/>
      <c r="AC500" s="75">
        <v>1.0</v>
      </c>
      <c r="AD500" s="76"/>
      <c r="AE500" s="76" t="str">
        <f>H501</f>
        <v/>
      </c>
      <c r="AF500" s="37" t="str">
        <f>AF486</f>
        <v/>
      </c>
      <c r="AG500" s="76" t="str">
        <f>H502</f>
        <v/>
      </c>
      <c r="AH500" s="37">
        <f>AH486</f>
        <v>2</v>
      </c>
    </row>
    <row r="501" hidden="1" outlineLevel="1">
      <c r="A501" s="24" t="s">
        <v>17</v>
      </c>
      <c r="B501" s="25" t="s">
        <v>18</v>
      </c>
      <c r="C501" s="71" t="s">
        <v>111</v>
      </c>
      <c r="D501" s="71" t="s">
        <v>80</v>
      </c>
      <c r="E501" s="77" t="str">
        <f>E500</f>
        <v>不要</v>
      </c>
      <c r="F501" s="78" t="s">
        <v>112</v>
      </c>
      <c r="G501" s="79"/>
      <c r="H501" s="27"/>
      <c r="I501" s="28"/>
      <c r="J501" s="29"/>
      <c r="K501" s="30">
        <f>LEN(H501)</f>
        <v>0</v>
      </c>
      <c r="L501" s="80">
        <v>50.0</v>
      </c>
      <c r="M501" s="4"/>
      <c r="N501" s="4"/>
      <c r="O501" s="4"/>
      <c r="P501" s="4"/>
      <c r="Q501" s="4"/>
      <c r="R501" s="36"/>
      <c r="U501" s="4"/>
    </row>
    <row r="502" hidden="1" outlineLevel="1">
      <c r="A502" s="24" t="s">
        <v>17</v>
      </c>
      <c r="B502" s="24" t="s">
        <v>53</v>
      </c>
      <c r="C502" s="24" t="s">
        <v>113</v>
      </c>
      <c r="D502" s="71" t="s">
        <v>80</v>
      </c>
      <c r="E502" s="25" t="str">
        <f>IF($B502="する","必須","不要")</f>
        <v>不要</v>
      </c>
      <c r="F502" s="41" t="s">
        <v>114</v>
      </c>
      <c r="G502" s="42"/>
      <c r="H502" s="40"/>
      <c r="J502" s="29"/>
      <c r="K502" s="30"/>
      <c r="L502" s="80"/>
      <c r="M502" s="4"/>
      <c r="N502" s="4"/>
      <c r="O502" s="4"/>
      <c r="P502" s="4"/>
      <c r="Q502" s="4"/>
      <c r="U502" s="4"/>
      <c r="AK502" s="36"/>
      <c r="AM502" s="36"/>
      <c r="AN502" s="36"/>
    </row>
    <row r="503" hidden="1" outlineLevel="1">
      <c r="A503" s="24" t="s">
        <v>17</v>
      </c>
      <c r="B503" s="25">
        <v>2.0</v>
      </c>
      <c r="C503" s="71" t="s">
        <v>115</v>
      </c>
      <c r="D503" s="71"/>
      <c r="E503" s="77" t="str">
        <f t="shared" ref="E503:E505" si="40">E500</f>
        <v>不要</v>
      </c>
      <c r="F503" s="81"/>
      <c r="G503" s="71"/>
      <c r="H503" s="38"/>
      <c r="I503" s="82" t="s">
        <v>116</v>
      </c>
      <c r="K503" s="4"/>
      <c r="L503" s="4"/>
      <c r="M503" s="4"/>
      <c r="N503" s="4"/>
      <c r="O503" s="4"/>
      <c r="P503" s="4"/>
      <c r="Q503" s="4"/>
      <c r="U503" s="4"/>
    </row>
    <row r="504" hidden="1" outlineLevel="1">
      <c r="A504" s="24" t="s">
        <v>17</v>
      </c>
      <c r="B504" s="25" t="s">
        <v>18</v>
      </c>
      <c r="C504" s="71" t="s">
        <v>117</v>
      </c>
      <c r="D504" s="71" t="s">
        <v>80</v>
      </c>
      <c r="E504" s="83" t="str">
        <f t="shared" si="40"/>
        <v>不要</v>
      </c>
      <c r="F504" s="81" t="s">
        <v>118</v>
      </c>
      <c r="G504" s="71"/>
      <c r="H504" s="27"/>
      <c r="I504" s="86"/>
      <c r="J504" s="29"/>
      <c r="K504" s="30">
        <f>LEN(H504)</f>
        <v>0</v>
      </c>
      <c r="L504" s="80">
        <v>14.0</v>
      </c>
      <c r="M504" s="4"/>
      <c r="N504" s="4"/>
      <c r="O504" s="4"/>
      <c r="P504" s="4"/>
      <c r="Q504" s="4"/>
      <c r="U504" s="4"/>
      <c r="AK504" s="75">
        <f>AA500+1</f>
        <v>341</v>
      </c>
      <c r="AM504" s="75">
        <f>AK504-AN504</f>
        <v>340</v>
      </c>
      <c r="AN504" s="75">
        <v>1.0</v>
      </c>
      <c r="AO504" s="76" t="str">
        <f>H504</f>
        <v/>
      </c>
      <c r="AP504" s="76" t="str">
        <f>H505</f>
        <v/>
      </c>
      <c r="AQ504" s="76">
        <f>IFERROR(I504*10,I504)</f>
        <v>0</v>
      </c>
      <c r="AR504" s="76"/>
    </row>
    <row r="505" hidden="1" outlineLevel="1">
      <c r="A505" s="24" t="s">
        <v>17</v>
      </c>
      <c r="B505" s="25"/>
      <c r="C505" s="24" t="s">
        <v>113</v>
      </c>
      <c r="D505" s="45"/>
      <c r="E505" s="77" t="str">
        <f t="shared" si="40"/>
        <v>不要</v>
      </c>
      <c r="F505" s="73" t="s">
        <v>51</v>
      </c>
      <c r="G505" s="45"/>
      <c r="H505" s="45"/>
      <c r="I505" s="28"/>
      <c r="J505" s="29"/>
      <c r="K505" s="30"/>
      <c r="L505" s="80"/>
      <c r="M505" s="4"/>
      <c r="N505" s="4"/>
      <c r="O505" s="4"/>
      <c r="P505" s="4"/>
      <c r="Q505" s="4"/>
      <c r="U505" s="4"/>
      <c r="AK505" s="75"/>
      <c r="AM505" s="75"/>
      <c r="AN505" s="75"/>
      <c r="AO505" s="76"/>
      <c r="AP505" s="76"/>
      <c r="AQ505" s="76"/>
      <c r="AR505" s="76"/>
    </row>
    <row r="506" hidden="1" outlineLevel="1">
      <c r="A506" s="24" t="s">
        <v>17</v>
      </c>
      <c r="B506" s="25" t="s">
        <v>18</v>
      </c>
      <c r="C506" s="45" t="s">
        <v>119</v>
      </c>
      <c r="D506" s="45" t="s">
        <v>80</v>
      </c>
      <c r="E506" s="84" t="str">
        <f>E504</f>
        <v>不要</v>
      </c>
      <c r="F506" s="85" t="str">
        <f>$F$42</f>
        <v>14文字以内で設定ができます
画面に表示されるのは選択肢1と5のみです</v>
      </c>
      <c r="G506" s="45"/>
      <c r="H506" s="45"/>
      <c r="I506" s="86"/>
      <c r="J506" s="29"/>
      <c r="K506" s="30">
        <f>LEN(H506)</f>
        <v>0</v>
      </c>
      <c r="L506" s="80">
        <v>14.0</v>
      </c>
      <c r="M506" s="4"/>
      <c r="N506" s="4"/>
      <c r="O506" s="4"/>
      <c r="P506" s="4"/>
      <c r="Q506" s="4"/>
      <c r="U506" s="4"/>
      <c r="AK506" s="75">
        <f>AK504+1</f>
        <v>342</v>
      </c>
      <c r="AM506" s="75">
        <f>AM504</f>
        <v>340</v>
      </c>
      <c r="AN506" s="75">
        <f>AN504+1</f>
        <v>2</v>
      </c>
      <c r="AO506" s="76" t="str">
        <f>H506</f>
        <v/>
      </c>
      <c r="AP506" s="76" t="str">
        <f>H507</f>
        <v/>
      </c>
      <c r="AQ506" s="76">
        <f>IFERROR(I506*10,I506)</f>
        <v>0</v>
      </c>
      <c r="AR506" s="76"/>
    </row>
    <row r="507" hidden="1" outlineLevel="1">
      <c r="A507" s="24" t="s">
        <v>17</v>
      </c>
      <c r="B507" s="25"/>
      <c r="C507" s="24" t="s">
        <v>113</v>
      </c>
      <c r="D507" s="45"/>
      <c r="E507" s="84" t="str">
        <f>IF($B502="する","必須","不要")</f>
        <v>不要</v>
      </c>
      <c r="F507" s="85" t="str">
        <f>F505</f>
        <v>フォーマット：PNGまたはJPG
ファイル容量上限：2MB
ファイル名：半角英数字のみ</v>
      </c>
      <c r="G507" s="45"/>
      <c r="H507" s="45"/>
      <c r="I507" s="28"/>
      <c r="J507" s="29"/>
      <c r="K507" s="30"/>
      <c r="L507" s="80"/>
      <c r="M507" s="4"/>
      <c r="N507" s="4"/>
      <c r="O507" s="4"/>
      <c r="P507" s="4"/>
      <c r="Q507" s="4"/>
      <c r="U507" s="4"/>
      <c r="AK507" s="75"/>
      <c r="AM507" s="75"/>
      <c r="AN507" s="75"/>
      <c r="AO507" s="76"/>
      <c r="AP507" s="76"/>
      <c r="AQ507" s="76"/>
      <c r="AR507" s="76"/>
    </row>
    <row r="508" hidden="1" outlineLevel="1">
      <c r="A508" s="24" t="s">
        <v>17</v>
      </c>
      <c r="B508" s="25" t="s">
        <v>18</v>
      </c>
      <c r="C508" s="45" t="s">
        <v>120</v>
      </c>
      <c r="D508" s="45" t="s">
        <v>80</v>
      </c>
      <c r="E508" s="84" t="str">
        <f>if(B503&lt;=2,"不要","必須")</f>
        <v>不要</v>
      </c>
      <c r="F508" s="85" t="str">
        <f>$F$42</f>
        <v>14文字以内で設定ができます
画面に表示されるのは選択肢1と5のみです</v>
      </c>
      <c r="G508" s="45"/>
      <c r="H508" s="45"/>
      <c r="I508" s="86"/>
      <c r="J508" s="29"/>
      <c r="K508" s="30">
        <f>LEN(H508)</f>
        <v>0</v>
      </c>
      <c r="L508" s="80">
        <v>14.0</v>
      </c>
      <c r="M508" s="4"/>
      <c r="N508" s="4"/>
      <c r="O508" s="4"/>
      <c r="P508" s="4"/>
      <c r="Q508" s="4"/>
      <c r="U508" s="4"/>
      <c r="AK508" s="75">
        <f>AK506+1</f>
        <v>343</v>
      </c>
      <c r="AM508" s="75">
        <f>AM506</f>
        <v>340</v>
      </c>
      <c r="AN508" s="75">
        <f>AN506+1</f>
        <v>3</v>
      </c>
      <c r="AO508" s="76" t="str">
        <f>H508</f>
        <v/>
      </c>
      <c r="AP508" s="76" t="str">
        <f>H509</f>
        <v/>
      </c>
      <c r="AQ508" s="76">
        <f>IFERROR(I508*10,I508)</f>
        <v>0</v>
      </c>
      <c r="AR508" s="76"/>
    </row>
    <row r="509" hidden="1" outlineLevel="1">
      <c r="A509" s="24" t="s">
        <v>17</v>
      </c>
      <c r="B509" s="25"/>
      <c r="C509" s="24" t="s">
        <v>113</v>
      </c>
      <c r="D509" s="45"/>
      <c r="E509" s="84" t="str">
        <f>IF($B502="する","必須","不要")</f>
        <v>不要</v>
      </c>
      <c r="F509" s="85" t="str">
        <f>F507</f>
        <v>フォーマット：PNGまたはJPG
ファイル容量上限：2MB
ファイル名：半角英数字のみ</v>
      </c>
      <c r="G509" s="45"/>
      <c r="H509" s="45"/>
      <c r="I509" s="28"/>
      <c r="J509" s="29"/>
      <c r="K509" s="30"/>
      <c r="L509" s="80"/>
      <c r="M509" s="4"/>
      <c r="N509" s="4"/>
      <c r="O509" s="4"/>
      <c r="P509" s="4"/>
      <c r="Q509" s="4"/>
      <c r="U509" s="4"/>
      <c r="AK509" s="75"/>
      <c r="AM509" s="75"/>
      <c r="AN509" s="75"/>
      <c r="AO509" s="76"/>
      <c r="AP509" s="76"/>
      <c r="AQ509" s="76"/>
      <c r="AR509" s="76"/>
    </row>
    <row r="510" hidden="1" outlineLevel="1">
      <c r="A510" s="24" t="s">
        <v>17</v>
      </c>
      <c r="B510" s="25" t="s">
        <v>18</v>
      </c>
      <c r="C510" s="45" t="s">
        <v>121</v>
      </c>
      <c r="D510" s="45" t="s">
        <v>80</v>
      </c>
      <c r="E510" s="84" t="str">
        <f>if(B503&lt;=3,"不要","必須")</f>
        <v>不要</v>
      </c>
      <c r="F510" s="85" t="str">
        <f>$F$42</f>
        <v>14文字以内で設定ができます
画面に表示されるのは選択肢1と5のみです</v>
      </c>
      <c r="G510" s="45"/>
      <c r="H510" s="45"/>
      <c r="I510" s="86"/>
      <c r="J510" s="29"/>
      <c r="K510" s="30">
        <f>LEN(H510)</f>
        <v>0</v>
      </c>
      <c r="L510" s="80">
        <v>14.0</v>
      </c>
      <c r="M510" s="4"/>
      <c r="N510" s="4"/>
      <c r="O510" s="4"/>
      <c r="P510" s="4"/>
      <c r="Q510" s="4"/>
      <c r="U510" s="4"/>
      <c r="AK510" s="75">
        <f>AK508+1</f>
        <v>344</v>
      </c>
      <c r="AM510" s="75">
        <f>AM508</f>
        <v>340</v>
      </c>
      <c r="AN510" s="75">
        <f>AN508+1</f>
        <v>4</v>
      </c>
      <c r="AO510" s="76" t="str">
        <f>H510</f>
        <v/>
      </c>
      <c r="AP510" s="76" t="str">
        <f>H511</f>
        <v/>
      </c>
      <c r="AQ510" s="76">
        <f>IFERROR(I510*10,I510)</f>
        <v>0</v>
      </c>
      <c r="AR510" s="76"/>
    </row>
    <row r="511" hidden="1" outlineLevel="1">
      <c r="A511" s="24" t="s">
        <v>17</v>
      </c>
      <c r="B511" s="25"/>
      <c r="C511" s="24" t="s">
        <v>113</v>
      </c>
      <c r="D511" s="45"/>
      <c r="E511" s="84" t="str">
        <f>IF($B502="する","必須","不要")</f>
        <v>不要</v>
      </c>
      <c r="F511" s="85" t="str">
        <f>F509</f>
        <v>フォーマット：PNGまたはJPG
ファイル容量上限：2MB
ファイル名：半角英数字のみ</v>
      </c>
      <c r="G511" s="45"/>
      <c r="H511" s="45"/>
      <c r="I511" s="28"/>
      <c r="J511" s="29"/>
      <c r="K511" s="30"/>
      <c r="L511" s="80"/>
      <c r="M511" s="4"/>
      <c r="N511" s="4"/>
      <c r="O511" s="4"/>
      <c r="P511" s="4"/>
      <c r="Q511" s="4"/>
      <c r="U511" s="4"/>
      <c r="AK511" s="75"/>
      <c r="AM511" s="75"/>
      <c r="AN511" s="75"/>
      <c r="AO511" s="76"/>
      <c r="AP511" s="76"/>
      <c r="AQ511" s="76"/>
      <c r="AR511" s="76"/>
    </row>
    <row r="512" hidden="1" outlineLevel="1">
      <c r="A512" s="24" t="s">
        <v>17</v>
      </c>
      <c r="B512" s="25" t="s">
        <v>18</v>
      </c>
      <c r="C512" s="45" t="s">
        <v>122</v>
      </c>
      <c r="D512" s="45" t="s">
        <v>80</v>
      </c>
      <c r="E512" s="84" t="str">
        <f>if(B503&lt;=4,"不要","必須")</f>
        <v>不要</v>
      </c>
      <c r="F512" s="85" t="str">
        <f>$F$42</f>
        <v>14文字以内で設定ができます
画面に表示されるのは選択肢1と5のみです</v>
      </c>
      <c r="G512" s="45"/>
      <c r="H512" s="45"/>
      <c r="I512" s="86"/>
      <c r="J512" s="29"/>
      <c r="K512" s="30">
        <f>LEN(H512)</f>
        <v>0</v>
      </c>
      <c r="L512" s="80">
        <v>14.0</v>
      </c>
      <c r="M512" s="4"/>
      <c r="N512" s="4"/>
      <c r="O512" s="4"/>
      <c r="P512" s="4"/>
      <c r="Q512" s="4"/>
      <c r="U512" s="4"/>
      <c r="AK512" s="75">
        <f>AK510+1</f>
        <v>345</v>
      </c>
      <c r="AM512" s="75">
        <f>AM510</f>
        <v>340</v>
      </c>
      <c r="AN512" s="75">
        <f>AN510+1</f>
        <v>5</v>
      </c>
      <c r="AO512" s="76" t="str">
        <f>H512</f>
        <v/>
      </c>
      <c r="AP512" s="76" t="str">
        <f>H513</f>
        <v/>
      </c>
      <c r="AQ512" s="76">
        <f>IFERROR(I512*10,I512)</f>
        <v>0</v>
      </c>
      <c r="AR512" s="76"/>
    </row>
    <row r="513" hidden="1" outlineLevel="1">
      <c r="A513" s="24" t="s">
        <v>17</v>
      </c>
      <c r="B513" s="25"/>
      <c r="C513" s="24" t="s">
        <v>113</v>
      </c>
      <c r="D513" s="45"/>
      <c r="E513" s="84" t="str">
        <f>IF($B502="する","必須","不要")</f>
        <v>不要</v>
      </c>
      <c r="F513" s="85" t="str">
        <f>F511</f>
        <v>フォーマット：PNGまたはJPG
ファイル容量上限：2MB
ファイル名：半角英数字のみ</v>
      </c>
      <c r="G513" s="45"/>
      <c r="H513" s="45"/>
      <c r="I513" s="28"/>
      <c r="J513" s="29"/>
      <c r="K513" s="30"/>
      <c r="L513" s="80"/>
      <c r="M513" s="4"/>
      <c r="N513" s="4"/>
      <c r="O513" s="4"/>
      <c r="P513" s="4"/>
      <c r="Q513" s="4"/>
      <c r="U513" s="4"/>
      <c r="AK513" s="36"/>
      <c r="AM513" s="36"/>
      <c r="AN513" s="36"/>
    </row>
    <row r="514" collapsed="1">
      <c r="A514" s="24" t="str">
        <f>IF(COUNTIF(A515:A526, "*未完了*"),"未完了", "済")</f>
        <v>未完了</v>
      </c>
      <c r="B514" s="25" t="s">
        <v>18</v>
      </c>
      <c r="C514" s="74" t="str">
        <f>"■設問-"&amp;O514&amp;"問目"</f>
        <v>■設問-35問目</v>
      </c>
      <c r="D514" s="44"/>
      <c r="E514" s="46" t="str">
        <f>IF($B$32&gt;=$O514,"必須","不要")</f>
        <v>不要</v>
      </c>
      <c r="F514" s="44"/>
      <c r="G514" s="44"/>
      <c r="H514" s="44"/>
      <c r="K514" s="4"/>
      <c r="L514" s="4"/>
      <c r="M514" s="4"/>
      <c r="N514" s="4"/>
      <c r="O514" s="9">
        <f>O500+1</f>
        <v>35</v>
      </c>
      <c r="P514" s="4"/>
      <c r="Q514" s="4"/>
      <c r="R514" s="36"/>
      <c r="U514" s="4"/>
      <c r="AA514" s="75">
        <f>AA500+10</f>
        <v>350</v>
      </c>
      <c r="AB514" s="76"/>
      <c r="AC514" s="75">
        <v>1.0</v>
      </c>
      <c r="AD514" s="76"/>
      <c r="AE514" s="76" t="str">
        <f>H515</f>
        <v/>
      </c>
      <c r="AF514" s="37" t="str">
        <f>AF500</f>
        <v/>
      </c>
      <c r="AG514" s="76" t="str">
        <f>H516</f>
        <v/>
      </c>
      <c r="AH514" s="37">
        <f>AH500</f>
        <v>2</v>
      </c>
    </row>
    <row r="515" hidden="1" outlineLevel="1">
      <c r="A515" s="24" t="s">
        <v>17</v>
      </c>
      <c r="B515" s="25" t="s">
        <v>18</v>
      </c>
      <c r="C515" s="71" t="s">
        <v>111</v>
      </c>
      <c r="D515" s="71" t="s">
        <v>80</v>
      </c>
      <c r="E515" s="77" t="str">
        <f>E514</f>
        <v>不要</v>
      </c>
      <c r="F515" s="78" t="s">
        <v>112</v>
      </c>
      <c r="G515" s="79"/>
      <c r="H515" s="27"/>
      <c r="I515" s="28"/>
      <c r="J515" s="29"/>
      <c r="K515" s="30">
        <f>LEN(H515)</f>
        <v>0</v>
      </c>
      <c r="L515" s="80">
        <v>50.0</v>
      </c>
      <c r="M515" s="4"/>
      <c r="N515" s="4"/>
      <c r="O515" s="4"/>
      <c r="P515" s="4"/>
      <c r="Q515" s="4"/>
      <c r="R515" s="36"/>
      <c r="U515" s="4"/>
    </row>
    <row r="516" hidden="1" outlineLevel="1">
      <c r="A516" s="24" t="s">
        <v>17</v>
      </c>
      <c r="B516" s="24" t="s">
        <v>53</v>
      </c>
      <c r="C516" s="24" t="s">
        <v>113</v>
      </c>
      <c r="D516" s="71" t="s">
        <v>80</v>
      </c>
      <c r="E516" s="25" t="str">
        <f>IF($B516="する","必須","不要")</f>
        <v>不要</v>
      </c>
      <c r="F516" s="41" t="s">
        <v>114</v>
      </c>
      <c r="G516" s="42"/>
      <c r="H516" s="40"/>
      <c r="J516" s="29"/>
      <c r="K516" s="30"/>
      <c r="L516" s="80"/>
      <c r="M516" s="4"/>
      <c r="N516" s="4"/>
      <c r="O516" s="4"/>
      <c r="P516" s="4"/>
      <c r="Q516" s="4"/>
      <c r="U516" s="4"/>
      <c r="AK516" s="36"/>
      <c r="AM516" s="36"/>
      <c r="AN516" s="36"/>
    </row>
    <row r="517" hidden="1" outlineLevel="1">
      <c r="A517" s="24" t="s">
        <v>17</v>
      </c>
      <c r="B517" s="25">
        <v>2.0</v>
      </c>
      <c r="C517" s="71" t="s">
        <v>115</v>
      </c>
      <c r="D517" s="71"/>
      <c r="E517" s="77" t="str">
        <f t="shared" ref="E517:E518" si="41">E514</f>
        <v>不要</v>
      </c>
      <c r="F517" s="81"/>
      <c r="G517" s="71"/>
      <c r="H517" s="38"/>
      <c r="I517" s="82" t="s">
        <v>116</v>
      </c>
      <c r="K517" s="4"/>
      <c r="L517" s="4"/>
      <c r="M517" s="4"/>
      <c r="N517" s="4"/>
      <c r="O517" s="4"/>
      <c r="P517" s="4"/>
      <c r="Q517" s="4"/>
      <c r="U517" s="4"/>
    </row>
    <row r="518" hidden="1" outlineLevel="1">
      <c r="A518" s="24" t="s">
        <v>17</v>
      </c>
      <c r="B518" s="25" t="s">
        <v>18</v>
      </c>
      <c r="C518" s="71" t="s">
        <v>117</v>
      </c>
      <c r="D518" s="71" t="s">
        <v>80</v>
      </c>
      <c r="E518" s="83" t="str">
        <f t="shared" si="41"/>
        <v>不要</v>
      </c>
      <c r="F518" s="81" t="s">
        <v>118</v>
      </c>
      <c r="G518" s="71"/>
      <c r="H518" s="27"/>
      <c r="I518" s="86"/>
      <c r="J518" s="29"/>
      <c r="K518" s="30">
        <f>LEN(H518)</f>
        <v>0</v>
      </c>
      <c r="L518" s="80">
        <v>14.0</v>
      </c>
      <c r="M518" s="4"/>
      <c r="N518" s="4"/>
      <c r="O518" s="4"/>
      <c r="P518" s="4"/>
      <c r="Q518" s="4"/>
      <c r="U518" s="4"/>
      <c r="AK518" s="75">
        <f>AA514+1</f>
        <v>351</v>
      </c>
      <c r="AM518" s="75">
        <f>AK518-AN518</f>
        <v>350</v>
      </c>
      <c r="AN518" s="75">
        <v>1.0</v>
      </c>
      <c r="AO518" s="76" t="str">
        <f>H518</f>
        <v/>
      </c>
      <c r="AP518" s="76" t="str">
        <f>H519</f>
        <v/>
      </c>
      <c r="AQ518" s="76">
        <f>IFERROR(I518*10,I518)</f>
        <v>0</v>
      </c>
      <c r="AR518" s="76"/>
    </row>
    <row r="519" hidden="1" outlineLevel="1">
      <c r="A519" s="24" t="s">
        <v>17</v>
      </c>
      <c r="B519" s="25"/>
      <c r="C519" s="24" t="s">
        <v>113</v>
      </c>
      <c r="D519" s="45"/>
      <c r="E519" s="84" t="str">
        <f>IF($B516="する","必須","不要")</f>
        <v>不要</v>
      </c>
      <c r="F519" s="73" t="s">
        <v>51</v>
      </c>
      <c r="G519" s="45"/>
      <c r="H519" s="45"/>
      <c r="I519" s="28"/>
      <c r="J519" s="29"/>
      <c r="K519" s="30"/>
      <c r="L519" s="80"/>
      <c r="M519" s="4"/>
      <c r="N519" s="4"/>
      <c r="O519" s="4"/>
      <c r="P519" s="4"/>
      <c r="Q519" s="4"/>
      <c r="U519" s="4"/>
      <c r="AK519" s="75"/>
      <c r="AM519" s="75"/>
      <c r="AN519" s="75"/>
      <c r="AO519" s="76"/>
      <c r="AP519" s="76"/>
      <c r="AQ519" s="76"/>
      <c r="AR519" s="76"/>
    </row>
    <row r="520" hidden="1" outlineLevel="1">
      <c r="A520" s="24" t="s">
        <v>17</v>
      </c>
      <c r="B520" s="25" t="s">
        <v>18</v>
      </c>
      <c r="C520" s="45" t="s">
        <v>119</v>
      </c>
      <c r="D520" s="45" t="s">
        <v>80</v>
      </c>
      <c r="E520" s="84" t="str">
        <f>E518</f>
        <v>不要</v>
      </c>
      <c r="F520" s="85" t="str">
        <f>$F$42</f>
        <v>14文字以内で設定ができます
画面に表示されるのは選択肢1と5のみです</v>
      </c>
      <c r="G520" s="45"/>
      <c r="H520" s="45"/>
      <c r="I520" s="86"/>
      <c r="J520" s="29"/>
      <c r="K520" s="30">
        <f>LEN(H520)</f>
        <v>0</v>
      </c>
      <c r="L520" s="80">
        <v>14.0</v>
      </c>
      <c r="M520" s="4"/>
      <c r="N520" s="4"/>
      <c r="O520" s="4"/>
      <c r="P520" s="4"/>
      <c r="Q520" s="4"/>
      <c r="U520" s="4"/>
      <c r="AK520" s="75">
        <f>AK518+1</f>
        <v>352</v>
      </c>
      <c r="AM520" s="75">
        <f>AM518</f>
        <v>350</v>
      </c>
      <c r="AN520" s="75">
        <f>AN518+1</f>
        <v>2</v>
      </c>
      <c r="AO520" s="76" t="str">
        <f>H520</f>
        <v/>
      </c>
      <c r="AP520" s="76" t="str">
        <f>H521</f>
        <v/>
      </c>
      <c r="AQ520" s="76">
        <f>IFERROR(I520*10,I520)</f>
        <v>0</v>
      </c>
      <c r="AR520" s="76"/>
    </row>
    <row r="521" hidden="1" outlineLevel="1">
      <c r="A521" s="24" t="s">
        <v>17</v>
      </c>
      <c r="B521" s="25"/>
      <c r="C521" s="24" t="s">
        <v>113</v>
      </c>
      <c r="D521" s="45"/>
      <c r="E521" s="84" t="str">
        <f>IF($B516="する","必須","不要")</f>
        <v>不要</v>
      </c>
      <c r="F521" s="85" t="str">
        <f>F519</f>
        <v>フォーマット：PNGまたはJPG
ファイル容量上限：2MB
ファイル名：半角英数字のみ</v>
      </c>
      <c r="G521" s="45"/>
      <c r="H521" s="45"/>
      <c r="I521" s="28"/>
      <c r="J521" s="29"/>
      <c r="K521" s="30"/>
      <c r="L521" s="80"/>
      <c r="M521" s="4"/>
      <c r="N521" s="4"/>
      <c r="O521" s="4"/>
      <c r="P521" s="4"/>
      <c r="Q521" s="4"/>
      <c r="U521" s="4"/>
      <c r="AK521" s="75"/>
      <c r="AM521" s="75"/>
      <c r="AN521" s="75"/>
      <c r="AO521" s="76"/>
      <c r="AP521" s="76"/>
      <c r="AQ521" s="76"/>
      <c r="AR521" s="76"/>
    </row>
    <row r="522" hidden="1" outlineLevel="1">
      <c r="A522" s="24" t="s">
        <v>17</v>
      </c>
      <c r="B522" s="25" t="s">
        <v>18</v>
      </c>
      <c r="C522" s="45" t="s">
        <v>120</v>
      </c>
      <c r="D522" s="45" t="s">
        <v>80</v>
      </c>
      <c r="E522" s="84" t="str">
        <f>if(B517&lt;=2,"不要","必須")</f>
        <v>不要</v>
      </c>
      <c r="F522" s="85" t="str">
        <f>$F$42</f>
        <v>14文字以内で設定ができます
画面に表示されるのは選択肢1と5のみです</v>
      </c>
      <c r="G522" s="45"/>
      <c r="H522" s="45"/>
      <c r="I522" s="86"/>
      <c r="J522" s="29"/>
      <c r="K522" s="30">
        <f>LEN(H522)</f>
        <v>0</v>
      </c>
      <c r="L522" s="80">
        <v>14.0</v>
      </c>
      <c r="M522" s="4"/>
      <c r="N522" s="4"/>
      <c r="O522" s="4"/>
      <c r="P522" s="4"/>
      <c r="Q522" s="4"/>
      <c r="U522" s="4"/>
      <c r="AK522" s="75">
        <f>AK520+1</f>
        <v>353</v>
      </c>
      <c r="AM522" s="75">
        <f>AM520</f>
        <v>350</v>
      </c>
      <c r="AN522" s="75">
        <f>AN520+1</f>
        <v>3</v>
      </c>
      <c r="AO522" s="76" t="str">
        <f>H522</f>
        <v/>
      </c>
      <c r="AP522" s="76" t="str">
        <f>H523</f>
        <v/>
      </c>
      <c r="AQ522" s="76">
        <f>IFERROR(I522*10,I522)</f>
        <v>0</v>
      </c>
      <c r="AR522" s="76"/>
    </row>
    <row r="523" hidden="1" outlineLevel="1">
      <c r="A523" s="24" t="s">
        <v>17</v>
      </c>
      <c r="B523" s="25"/>
      <c r="C523" s="24" t="s">
        <v>113</v>
      </c>
      <c r="D523" s="45"/>
      <c r="E523" s="84" t="str">
        <f>IF($B516="する","必須","不要")</f>
        <v>不要</v>
      </c>
      <c r="F523" s="85" t="str">
        <f>F521</f>
        <v>フォーマット：PNGまたはJPG
ファイル容量上限：2MB
ファイル名：半角英数字のみ</v>
      </c>
      <c r="G523" s="45"/>
      <c r="H523" s="45"/>
      <c r="I523" s="28"/>
      <c r="J523" s="29"/>
      <c r="K523" s="30"/>
      <c r="L523" s="80"/>
      <c r="M523" s="4"/>
      <c r="N523" s="4"/>
      <c r="O523" s="4"/>
      <c r="P523" s="4"/>
      <c r="Q523" s="4"/>
      <c r="U523" s="4"/>
      <c r="AK523" s="75"/>
      <c r="AM523" s="75"/>
      <c r="AN523" s="75"/>
      <c r="AO523" s="76"/>
      <c r="AP523" s="76"/>
      <c r="AQ523" s="76"/>
      <c r="AR523" s="76"/>
    </row>
    <row r="524" hidden="1" outlineLevel="1">
      <c r="A524" s="24" t="s">
        <v>17</v>
      </c>
      <c r="B524" s="25" t="s">
        <v>18</v>
      </c>
      <c r="C524" s="45" t="s">
        <v>121</v>
      </c>
      <c r="D524" s="45" t="s">
        <v>80</v>
      </c>
      <c r="E524" s="84" t="str">
        <f>if(B517&lt;=3,"不要","必須")</f>
        <v>不要</v>
      </c>
      <c r="F524" s="85" t="str">
        <f>$F$42</f>
        <v>14文字以内で設定ができます
画面に表示されるのは選択肢1と5のみです</v>
      </c>
      <c r="G524" s="45"/>
      <c r="H524" s="45"/>
      <c r="I524" s="86"/>
      <c r="J524" s="29"/>
      <c r="K524" s="30">
        <f>LEN(H524)</f>
        <v>0</v>
      </c>
      <c r="L524" s="80">
        <v>14.0</v>
      </c>
      <c r="M524" s="4"/>
      <c r="N524" s="4"/>
      <c r="O524" s="4"/>
      <c r="P524" s="4"/>
      <c r="Q524" s="4"/>
      <c r="U524" s="4"/>
      <c r="AK524" s="75">
        <f>AK522+1</f>
        <v>354</v>
      </c>
      <c r="AM524" s="75">
        <f>AM522</f>
        <v>350</v>
      </c>
      <c r="AN524" s="75">
        <f>AN522+1</f>
        <v>4</v>
      </c>
      <c r="AO524" s="76" t="str">
        <f>H524</f>
        <v/>
      </c>
      <c r="AP524" s="76" t="str">
        <f>H525</f>
        <v/>
      </c>
      <c r="AQ524" s="76">
        <f>IFERROR(I524*10,I524)</f>
        <v>0</v>
      </c>
      <c r="AR524" s="76"/>
    </row>
    <row r="525" hidden="1" outlineLevel="1">
      <c r="A525" s="24" t="s">
        <v>17</v>
      </c>
      <c r="B525" s="25"/>
      <c r="C525" s="24" t="s">
        <v>113</v>
      </c>
      <c r="D525" s="45"/>
      <c r="E525" s="84" t="str">
        <f>IF($B516="する","必須","不要")</f>
        <v>不要</v>
      </c>
      <c r="F525" s="85" t="str">
        <f>F523</f>
        <v>フォーマット：PNGまたはJPG
ファイル容量上限：2MB
ファイル名：半角英数字のみ</v>
      </c>
      <c r="G525" s="45"/>
      <c r="H525" s="45"/>
      <c r="I525" s="28"/>
      <c r="J525" s="29"/>
      <c r="K525" s="30"/>
      <c r="L525" s="80"/>
      <c r="M525" s="4"/>
      <c r="N525" s="4"/>
      <c r="O525" s="4"/>
      <c r="P525" s="4"/>
      <c r="Q525" s="4"/>
      <c r="U525" s="4"/>
      <c r="AK525" s="75"/>
      <c r="AM525" s="75"/>
      <c r="AN525" s="75"/>
      <c r="AO525" s="76"/>
      <c r="AP525" s="76"/>
      <c r="AQ525" s="76"/>
      <c r="AR525" s="76"/>
    </row>
    <row r="526" hidden="1" outlineLevel="1">
      <c r="A526" s="24" t="s">
        <v>17</v>
      </c>
      <c r="B526" s="25" t="s">
        <v>18</v>
      </c>
      <c r="C526" s="45" t="s">
        <v>122</v>
      </c>
      <c r="D526" s="45" t="s">
        <v>80</v>
      </c>
      <c r="E526" s="84" t="str">
        <f>if(B517&lt;=4,"不要","必須")</f>
        <v>不要</v>
      </c>
      <c r="F526" s="85" t="str">
        <f>$F$42</f>
        <v>14文字以内で設定ができます
画面に表示されるのは選択肢1と5のみです</v>
      </c>
      <c r="G526" s="45"/>
      <c r="H526" s="45"/>
      <c r="I526" s="86"/>
      <c r="J526" s="29"/>
      <c r="K526" s="30">
        <f>LEN(H526)</f>
        <v>0</v>
      </c>
      <c r="L526" s="80">
        <v>14.0</v>
      </c>
      <c r="M526" s="4"/>
      <c r="N526" s="4"/>
      <c r="O526" s="4"/>
      <c r="P526" s="4"/>
      <c r="Q526" s="4"/>
      <c r="U526" s="4"/>
      <c r="AK526" s="75">
        <f>AK524+1</f>
        <v>355</v>
      </c>
      <c r="AM526" s="75">
        <f>AM524</f>
        <v>350</v>
      </c>
      <c r="AN526" s="75">
        <f>AN524+1</f>
        <v>5</v>
      </c>
      <c r="AO526" s="76" t="str">
        <f>H526</f>
        <v/>
      </c>
      <c r="AP526" s="76" t="str">
        <f>H527</f>
        <v/>
      </c>
      <c r="AQ526" s="76">
        <f>IFERROR(I526*10,I526)</f>
        <v>0</v>
      </c>
      <c r="AR526" s="76"/>
    </row>
    <row r="527" hidden="1" outlineLevel="1">
      <c r="A527" s="24" t="s">
        <v>17</v>
      </c>
      <c r="B527" s="25"/>
      <c r="C527" s="24" t="s">
        <v>113</v>
      </c>
      <c r="D527" s="45"/>
      <c r="E527" s="84" t="str">
        <f>IF($B516="する","必須","不要")</f>
        <v>不要</v>
      </c>
      <c r="F527" s="85" t="str">
        <f>F525</f>
        <v>フォーマット：PNGまたはJPG
ファイル容量上限：2MB
ファイル名：半角英数字のみ</v>
      </c>
      <c r="G527" s="45"/>
      <c r="H527" s="45"/>
      <c r="I527" s="28"/>
      <c r="J527" s="29"/>
      <c r="K527" s="30"/>
      <c r="L527" s="80"/>
      <c r="M527" s="4"/>
      <c r="N527" s="4"/>
      <c r="O527" s="4"/>
      <c r="P527" s="4"/>
      <c r="Q527" s="4"/>
      <c r="U527" s="4"/>
      <c r="AK527" s="36"/>
      <c r="AM527" s="36"/>
      <c r="AN527" s="36"/>
    </row>
    <row r="528" collapsed="1">
      <c r="A528" s="24" t="str">
        <f>IF(COUNTIF(A529:A540, "*未完了*"),"未完了", "済")</f>
        <v>未完了</v>
      </c>
      <c r="B528" s="25" t="s">
        <v>18</v>
      </c>
      <c r="C528" s="74" t="str">
        <f>"■設問-"&amp;O528&amp;"問目"</f>
        <v>■設問-36問目</v>
      </c>
      <c r="D528" s="44"/>
      <c r="E528" s="46" t="str">
        <f>IF($B$32&gt;=$O528,"必須","不要")</f>
        <v>不要</v>
      </c>
      <c r="F528" s="44"/>
      <c r="G528" s="44"/>
      <c r="H528" s="44"/>
      <c r="K528" s="4"/>
      <c r="L528" s="4"/>
      <c r="M528" s="4"/>
      <c r="N528" s="4"/>
      <c r="O528" s="9">
        <f>O514+1</f>
        <v>36</v>
      </c>
      <c r="P528" s="4"/>
      <c r="Q528" s="4"/>
      <c r="R528" s="36"/>
      <c r="U528" s="4"/>
      <c r="AA528" s="75">
        <f>AA514+10</f>
        <v>360</v>
      </c>
      <c r="AB528" s="76"/>
      <c r="AC528" s="75">
        <v>1.0</v>
      </c>
      <c r="AD528" s="76"/>
      <c r="AE528" s="76" t="str">
        <f>H529</f>
        <v/>
      </c>
      <c r="AF528" s="37" t="str">
        <f>AF514</f>
        <v/>
      </c>
      <c r="AG528" s="76" t="str">
        <f>H530</f>
        <v/>
      </c>
      <c r="AH528" s="37">
        <f>AH514</f>
        <v>2</v>
      </c>
    </row>
    <row r="529" hidden="1" outlineLevel="1">
      <c r="A529" s="24" t="s">
        <v>17</v>
      </c>
      <c r="B529" s="25" t="s">
        <v>18</v>
      </c>
      <c r="C529" s="71" t="s">
        <v>111</v>
      </c>
      <c r="D529" s="71" t="s">
        <v>80</v>
      </c>
      <c r="E529" s="77" t="str">
        <f>E528</f>
        <v>不要</v>
      </c>
      <c r="F529" s="78" t="s">
        <v>112</v>
      </c>
      <c r="G529" s="79"/>
      <c r="H529" s="27"/>
      <c r="I529" s="28"/>
      <c r="J529" s="29"/>
      <c r="K529" s="30">
        <f>LEN(H529)</f>
        <v>0</v>
      </c>
      <c r="L529" s="80">
        <v>50.0</v>
      </c>
      <c r="M529" s="4"/>
      <c r="N529" s="4"/>
      <c r="O529" s="4"/>
      <c r="P529" s="4"/>
      <c r="Q529" s="4"/>
      <c r="R529" s="36"/>
      <c r="U529" s="4"/>
    </row>
    <row r="530" hidden="1" outlineLevel="1">
      <c r="A530" s="24" t="s">
        <v>17</v>
      </c>
      <c r="B530" s="24" t="s">
        <v>53</v>
      </c>
      <c r="C530" s="24" t="s">
        <v>113</v>
      </c>
      <c r="D530" s="71" t="s">
        <v>80</v>
      </c>
      <c r="E530" s="25" t="str">
        <f>IF($B530="する","必須","不要")</f>
        <v>不要</v>
      </c>
      <c r="F530" s="41" t="s">
        <v>114</v>
      </c>
      <c r="G530" s="42"/>
      <c r="H530" s="40"/>
      <c r="J530" s="29"/>
      <c r="K530" s="30"/>
      <c r="L530" s="80"/>
      <c r="M530" s="4"/>
      <c r="N530" s="4"/>
      <c r="O530" s="4"/>
      <c r="P530" s="4"/>
      <c r="Q530" s="4"/>
      <c r="U530" s="4"/>
      <c r="AK530" s="36"/>
      <c r="AM530" s="36"/>
      <c r="AN530" s="36"/>
    </row>
    <row r="531" hidden="1" outlineLevel="1">
      <c r="A531" s="24" t="s">
        <v>17</v>
      </c>
      <c r="B531" s="25">
        <v>2.0</v>
      </c>
      <c r="C531" s="71" t="s">
        <v>115</v>
      </c>
      <c r="D531" s="71"/>
      <c r="E531" s="77" t="str">
        <f t="shared" ref="E531:E532" si="42">E528</f>
        <v>不要</v>
      </c>
      <c r="F531" s="81"/>
      <c r="G531" s="71"/>
      <c r="H531" s="38"/>
      <c r="I531" s="82" t="s">
        <v>116</v>
      </c>
      <c r="K531" s="4"/>
      <c r="L531" s="4"/>
      <c r="M531" s="4"/>
      <c r="N531" s="4"/>
      <c r="O531" s="4"/>
      <c r="P531" s="4"/>
      <c r="Q531" s="4"/>
      <c r="U531" s="4"/>
    </row>
    <row r="532" hidden="1" outlineLevel="1">
      <c r="A532" s="24" t="s">
        <v>17</v>
      </c>
      <c r="B532" s="25" t="s">
        <v>18</v>
      </c>
      <c r="C532" s="71" t="s">
        <v>117</v>
      </c>
      <c r="D532" s="71" t="s">
        <v>80</v>
      </c>
      <c r="E532" s="83" t="str">
        <f t="shared" si="42"/>
        <v>不要</v>
      </c>
      <c r="F532" s="81" t="s">
        <v>118</v>
      </c>
      <c r="G532" s="71"/>
      <c r="H532" s="27"/>
      <c r="I532" s="86"/>
      <c r="J532" s="29"/>
      <c r="K532" s="30">
        <f>LEN(H532)</f>
        <v>0</v>
      </c>
      <c r="L532" s="80">
        <v>14.0</v>
      </c>
      <c r="M532" s="4"/>
      <c r="N532" s="4"/>
      <c r="O532" s="4"/>
      <c r="P532" s="4"/>
      <c r="Q532" s="4"/>
      <c r="U532" s="4"/>
      <c r="AK532" s="75">
        <f>AA528+1</f>
        <v>361</v>
      </c>
      <c r="AM532" s="75">
        <f>AK532-AN532</f>
        <v>360</v>
      </c>
      <c r="AN532" s="75">
        <v>1.0</v>
      </c>
      <c r="AO532" s="76" t="str">
        <f>H532</f>
        <v/>
      </c>
      <c r="AP532" s="76" t="str">
        <f>H533</f>
        <v/>
      </c>
      <c r="AQ532" s="76">
        <f>IFERROR(I532*10,I532)</f>
        <v>0</v>
      </c>
      <c r="AR532" s="76"/>
    </row>
    <row r="533" hidden="1" outlineLevel="1">
      <c r="A533" s="24" t="s">
        <v>17</v>
      </c>
      <c r="B533" s="25"/>
      <c r="C533" s="24" t="s">
        <v>113</v>
      </c>
      <c r="D533" s="45"/>
      <c r="E533" s="84" t="str">
        <f>IF($B530="する","必須","不要")</f>
        <v>不要</v>
      </c>
      <c r="F533" s="73" t="s">
        <v>51</v>
      </c>
      <c r="G533" s="45"/>
      <c r="H533" s="45"/>
      <c r="I533" s="28"/>
      <c r="J533" s="29"/>
      <c r="K533" s="30"/>
      <c r="L533" s="80"/>
      <c r="M533" s="4"/>
      <c r="N533" s="4"/>
      <c r="O533" s="4"/>
      <c r="P533" s="4"/>
      <c r="Q533" s="4"/>
      <c r="U533" s="4"/>
      <c r="AK533" s="75"/>
      <c r="AM533" s="75"/>
      <c r="AN533" s="75"/>
      <c r="AO533" s="76"/>
      <c r="AP533" s="76"/>
      <c r="AQ533" s="76"/>
      <c r="AR533" s="76"/>
    </row>
    <row r="534" hidden="1" outlineLevel="1">
      <c r="A534" s="24" t="s">
        <v>17</v>
      </c>
      <c r="B534" s="25" t="s">
        <v>18</v>
      </c>
      <c r="C534" s="45" t="s">
        <v>119</v>
      </c>
      <c r="D534" s="45" t="s">
        <v>80</v>
      </c>
      <c r="E534" s="84" t="str">
        <f>E532</f>
        <v>不要</v>
      </c>
      <c r="F534" s="85" t="str">
        <f>$F$42</f>
        <v>14文字以内で設定ができます
画面に表示されるのは選択肢1と5のみです</v>
      </c>
      <c r="G534" s="45"/>
      <c r="H534" s="45"/>
      <c r="I534" s="86"/>
      <c r="J534" s="29"/>
      <c r="K534" s="30">
        <f>LEN(H534)</f>
        <v>0</v>
      </c>
      <c r="L534" s="80">
        <v>14.0</v>
      </c>
      <c r="M534" s="4"/>
      <c r="N534" s="4"/>
      <c r="O534" s="4"/>
      <c r="P534" s="4"/>
      <c r="Q534" s="4"/>
      <c r="U534" s="4"/>
      <c r="AK534" s="75">
        <f>AK532+1</f>
        <v>362</v>
      </c>
      <c r="AM534" s="75">
        <f>AM532</f>
        <v>360</v>
      </c>
      <c r="AN534" s="75">
        <f>AN532+1</f>
        <v>2</v>
      </c>
      <c r="AO534" s="76" t="str">
        <f>H534</f>
        <v/>
      </c>
      <c r="AP534" s="76" t="str">
        <f>H535</f>
        <v/>
      </c>
      <c r="AQ534" s="76">
        <f>IFERROR(I534*10,I534)</f>
        <v>0</v>
      </c>
      <c r="AR534" s="76"/>
    </row>
    <row r="535" hidden="1" outlineLevel="1">
      <c r="A535" s="24" t="s">
        <v>17</v>
      </c>
      <c r="B535" s="25"/>
      <c r="C535" s="24" t="s">
        <v>113</v>
      </c>
      <c r="D535" s="45"/>
      <c r="E535" s="84" t="str">
        <f>IF($B530="する","必須","不要")</f>
        <v>不要</v>
      </c>
      <c r="F535" s="85" t="str">
        <f>F533</f>
        <v>フォーマット：PNGまたはJPG
ファイル容量上限：2MB
ファイル名：半角英数字のみ</v>
      </c>
      <c r="G535" s="45"/>
      <c r="H535" s="45"/>
      <c r="I535" s="28"/>
      <c r="J535" s="29"/>
      <c r="K535" s="30"/>
      <c r="L535" s="80"/>
      <c r="M535" s="4"/>
      <c r="N535" s="4"/>
      <c r="O535" s="4"/>
      <c r="P535" s="4"/>
      <c r="Q535" s="4"/>
      <c r="U535" s="4"/>
      <c r="AK535" s="75"/>
      <c r="AM535" s="75"/>
      <c r="AN535" s="75"/>
      <c r="AO535" s="76"/>
      <c r="AP535" s="76"/>
      <c r="AQ535" s="76"/>
      <c r="AR535" s="76"/>
    </row>
    <row r="536" hidden="1" outlineLevel="1">
      <c r="A536" s="24" t="s">
        <v>17</v>
      </c>
      <c r="B536" s="25" t="s">
        <v>18</v>
      </c>
      <c r="C536" s="45" t="s">
        <v>120</v>
      </c>
      <c r="D536" s="45" t="s">
        <v>80</v>
      </c>
      <c r="E536" s="84" t="str">
        <f>if(B531&lt;=2,"不要","必須")</f>
        <v>不要</v>
      </c>
      <c r="F536" s="85" t="str">
        <f>$F$42</f>
        <v>14文字以内で設定ができます
画面に表示されるのは選択肢1と5のみです</v>
      </c>
      <c r="G536" s="45"/>
      <c r="H536" s="45"/>
      <c r="I536" s="86"/>
      <c r="J536" s="29"/>
      <c r="K536" s="30">
        <f>LEN(H536)</f>
        <v>0</v>
      </c>
      <c r="L536" s="80">
        <v>14.0</v>
      </c>
      <c r="M536" s="4"/>
      <c r="N536" s="4"/>
      <c r="O536" s="4"/>
      <c r="P536" s="4"/>
      <c r="Q536" s="4"/>
      <c r="U536" s="4"/>
      <c r="AK536" s="75">
        <f>AK534+1</f>
        <v>363</v>
      </c>
      <c r="AM536" s="75">
        <f>AM534</f>
        <v>360</v>
      </c>
      <c r="AN536" s="75">
        <f>AN534+1</f>
        <v>3</v>
      </c>
      <c r="AO536" s="76" t="str">
        <f>H536</f>
        <v/>
      </c>
      <c r="AP536" s="76" t="str">
        <f>H537</f>
        <v/>
      </c>
      <c r="AQ536" s="76">
        <f>IFERROR(I536*10,I536)</f>
        <v>0</v>
      </c>
      <c r="AR536" s="76"/>
    </row>
    <row r="537" hidden="1" outlineLevel="1">
      <c r="A537" s="24" t="s">
        <v>17</v>
      </c>
      <c r="B537" s="25"/>
      <c r="C537" s="24" t="s">
        <v>113</v>
      </c>
      <c r="D537" s="45"/>
      <c r="E537" s="84" t="str">
        <f>IF($B530="する","必須","不要")</f>
        <v>不要</v>
      </c>
      <c r="F537" s="85" t="str">
        <f>F535</f>
        <v>フォーマット：PNGまたはJPG
ファイル容量上限：2MB
ファイル名：半角英数字のみ</v>
      </c>
      <c r="G537" s="45"/>
      <c r="H537" s="45"/>
      <c r="I537" s="28"/>
      <c r="J537" s="29"/>
      <c r="K537" s="30"/>
      <c r="L537" s="80"/>
      <c r="M537" s="4"/>
      <c r="N537" s="4"/>
      <c r="O537" s="4"/>
      <c r="P537" s="4"/>
      <c r="Q537" s="4"/>
      <c r="U537" s="4"/>
      <c r="AK537" s="75"/>
      <c r="AM537" s="75"/>
      <c r="AN537" s="75"/>
      <c r="AO537" s="76"/>
      <c r="AP537" s="76"/>
      <c r="AQ537" s="76"/>
      <c r="AR537" s="76"/>
    </row>
    <row r="538" hidden="1" outlineLevel="1">
      <c r="A538" s="24" t="s">
        <v>17</v>
      </c>
      <c r="B538" s="25" t="s">
        <v>18</v>
      </c>
      <c r="C538" s="45" t="s">
        <v>121</v>
      </c>
      <c r="D538" s="45" t="s">
        <v>80</v>
      </c>
      <c r="E538" s="84" t="str">
        <f>if(B531&lt;=3,"不要","必須")</f>
        <v>不要</v>
      </c>
      <c r="F538" s="85" t="str">
        <f>$F$42</f>
        <v>14文字以内で設定ができます
画面に表示されるのは選択肢1と5のみです</v>
      </c>
      <c r="G538" s="45"/>
      <c r="H538" s="45"/>
      <c r="I538" s="86"/>
      <c r="J538" s="29"/>
      <c r="K538" s="30">
        <f>LEN(H538)</f>
        <v>0</v>
      </c>
      <c r="L538" s="80">
        <v>14.0</v>
      </c>
      <c r="M538" s="4"/>
      <c r="N538" s="4"/>
      <c r="O538" s="4"/>
      <c r="P538" s="4"/>
      <c r="Q538" s="4"/>
      <c r="U538" s="4"/>
      <c r="AK538" s="75">
        <f>AK536+1</f>
        <v>364</v>
      </c>
      <c r="AM538" s="75">
        <f>AM536</f>
        <v>360</v>
      </c>
      <c r="AN538" s="75">
        <f>AN536+1</f>
        <v>4</v>
      </c>
      <c r="AO538" s="76" t="str">
        <f>H538</f>
        <v/>
      </c>
      <c r="AP538" s="76" t="str">
        <f>H539</f>
        <v/>
      </c>
      <c r="AQ538" s="76">
        <f>IFERROR(I538*10,I538)</f>
        <v>0</v>
      </c>
      <c r="AR538" s="76"/>
    </row>
    <row r="539" hidden="1" outlineLevel="1">
      <c r="A539" s="24" t="s">
        <v>17</v>
      </c>
      <c r="B539" s="25"/>
      <c r="C539" s="24" t="s">
        <v>113</v>
      </c>
      <c r="D539" s="45"/>
      <c r="E539" s="84" t="str">
        <f>IF($B530="する","必須","不要")</f>
        <v>不要</v>
      </c>
      <c r="F539" s="85" t="str">
        <f>F537</f>
        <v>フォーマット：PNGまたはJPG
ファイル容量上限：2MB
ファイル名：半角英数字のみ</v>
      </c>
      <c r="G539" s="45"/>
      <c r="H539" s="45"/>
      <c r="I539" s="28"/>
      <c r="J539" s="29"/>
      <c r="K539" s="30"/>
      <c r="L539" s="80"/>
      <c r="M539" s="4"/>
      <c r="N539" s="4"/>
      <c r="O539" s="4"/>
      <c r="P539" s="4"/>
      <c r="Q539" s="4"/>
      <c r="U539" s="4"/>
      <c r="AK539" s="75"/>
      <c r="AM539" s="75"/>
      <c r="AN539" s="75"/>
      <c r="AO539" s="76"/>
      <c r="AP539" s="76"/>
      <c r="AQ539" s="76"/>
      <c r="AR539" s="76"/>
    </row>
    <row r="540" hidden="1" outlineLevel="1">
      <c r="A540" s="24" t="s">
        <v>17</v>
      </c>
      <c r="B540" s="25" t="s">
        <v>18</v>
      </c>
      <c r="C540" s="45" t="s">
        <v>122</v>
      </c>
      <c r="D540" s="45" t="s">
        <v>80</v>
      </c>
      <c r="E540" s="84" t="str">
        <f>if(B531&lt;=4,"不要","必須")</f>
        <v>不要</v>
      </c>
      <c r="F540" s="85" t="str">
        <f>$F$42</f>
        <v>14文字以内で設定ができます
画面に表示されるのは選択肢1と5のみです</v>
      </c>
      <c r="G540" s="45"/>
      <c r="H540" s="45"/>
      <c r="I540" s="86"/>
      <c r="J540" s="29"/>
      <c r="K540" s="30">
        <f>LEN(H540)</f>
        <v>0</v>
      </c>
      <c r="L540" s="80">
        <v>14.0</v>
      </c>
      <c r="M540" s="4"/>
      <c r="N540" s="4"/>
      <c r="O540" s="4"/>
      <c r="P540" s="4"/>
      <c r="Q540" s="4"/>
      <c r="U540" s="4"/>
      <c r="AK540" s="75">
        <f>AK538+1</f>
        <v>365</v>
      </c>
      <c r="AM540" s="75">
        <f>AM538</f>
        <v>360</v>
      </c>
      <c r="AN540" s="75">
        <f>AN538+1</f>
        <v>5</v>
      </c>
      <c r="AO540" s="76" t="str">
        <f>H540</f>
        <v/>
      </c>
      <c r="AP540" s="76" t="str">
        <f>H541</f>
        <v/>
      </c>
      <c r="AQ540" s="76">
        <f>IFERROR(I540*10,I540)</f>
        <v>0</v>
      </c>
      <c r="AR540" s="76"/>
    </row>
    <row r="541" hidden="1" outlineLevel="1">
      <c r="A541" s="24" t="s">
        <v>17</v>
      </c>
      <c r="B541" s="25"/>
      <c r="C541" s="24" t="s">
        <v>113</v>
      </c>
      <c r="D541" s="45"/>
      <c r="E541" s="84" t="str">
        <f>IF($B530="する","必須","不要")</f>
        <v>不要</v>
      </c>
      <c r="F541" s="85" t="str">
        <f>F539</f>
        <v>フォーマット：PNGまたはJPG
ファイル容量上限：2MB
ファイル名：半角英数字のみ</v>
      </c>
      <c r="G541" s="45"/>
      <c r="H541" s="45"/>
      <c r="I541" s="28"/>
      <c r="J541" s="29"/>
      <c r="K541" s="30"/>
      <c r="L541" s="80"/>
      <c r="M541" s="4"/>
      <c r="N541" s="4"/>
      <c r="O541" s="4"/>
      <c r="P541" s="4"/>
      <c r="Q541" s="4"/>
      <c r="U541" s="4"/>
      <c r="AK541" s="36"/>
      <c r="AM541" s="36"/>
      <c r="AN541" s="36"/>
    </row>
    <row r="542" collapsed="1">
      <c r="A542" s="24" t="str">
        <f>IF(COUNTIF(A543:A554, "*未完了*"),"未完了", "済")</f>
        <v>未完了</v>
      </c>
      <c r="B542" s="25" t="s">
        <v>18</v>
      </c>
      <c r="C542" s="74" t="str">
        <f>"■設問-"&amp;O542&amp;"問目"</f>
        <v>■設問-37問目</v>
      </c>
      <c r="D542" s="44"/>
      <c r="E542" s="46" t="str">
        <f>IF($B$32&gt;=$O542,"必須","不要")</f>
        <v>不要</v>
      </c>
      <c r="F542" s="44"/>
      <c r="G542" s="44"/>
      <c r="H542" s="44"/>
      <c r="K542" s="4"/>
      <c r="L542" s="4"/>
      <c r="M542" s="4"/>
      <c r="N542" s="4"/>
      <c r="O542" s="9">
        <f>O528+1</f>
        <v>37</v>
      </c>
      <c r="P542" s="4"/>
      <c r="Q542" s="4"/>
      <c r="R542" s="36"/>
      <c r="U542" s="4"/>
      <c r="AA542" s="75">
        <f>AA528+10</f>
        <v>370</v>
      </c>
      <c r="AB542" s="76"/>
      <c r="AC542" s="75">
        <v>1.0</v>
      </c>
      <c r="AD542" s="76"/>
      <c r="AE542" s="76" t="str">
        <f>H543</f>
        <v/>
      </c>
      <c r="AF542" s="37" t="str">
        <f>AF528</f>
        <v/>
      </c>
      <c r="AG542" s="76" t="str">
        <f>H544</f>
        <v/>
      </c>
      <c r="AH542" s="37">
        <f>AH528</f>
        <v>2</v>
      </c>
    </row>
    <row r="543" hidden="1" outlineLevel="1">
      <c r="A543" s="24" t="s">
        <v>17</v>
      </c>
      <c r="B543" s="25" t="s">
        <v>18</v>
      </c>
      <c r="C543" s="71" t="s">
        <v>111</v>
      </c>
      <c r="D543" s="71" t="s">
        <v>80</v>
      </c>
      <c r="E543" s="77" t="str">
        <f>E542</f>
        <v>不要</v>
      </c>
      <c r="F543" s="78" t="s">
        <v>112</v>
      </c>
      <c r="G543" s="79"/>
      <c r="H543" s="27"/>
      <c r="I543" s="28"/>
      <c r="J543" s="29"/>
      <c r="K543" s="30">
        <f>LEN(H543)</f>
        <v>0</v>
      </c>
      <c r="L543" s="80">
        <v>50.0</v>
      </c>
      <c r="M543" s="4"/>
      <c r="N543" s="4"/>
      <c r="O543" s="4"/>
      <c r="P543" s="4"/>
      <c r="Q543" s="4"/>
      <c r="R543" s="36"/>
      <c r="U543" s="4"/>
    </row>
    <row r="544" hidden="1" outlineLevel="1">
      <c r="A544" s="24" t="s">
        <v>17</v>
      </c>
      <c r="B544" s="24" t="s">
        <v>53</v>
      </c>
      <c r="C544" s="24" t="s">
        <v>113</v>
      </c>
      <c r="D544" s="71" t="s">
        <v>80</v>
      </c>
      <c r="E544" s="25" t="str">
        <f>IF($B544="する","必須","不要")</f>
        <v>不要</v>
      </c>
      <c r="F544" s="41" t="s">
        <v>114</v>
      </c>
      <c r="G544" s="42"/>
      <c r="H544" s="40"/>
      <c r="J544" s="29"/>
      <c r="K544" s="30"/>
      <c r="L544" s="80"/>
      <c r="M544" s="4"/>
      <c r="N544" s="4"/>
      <c r="O544" s="4"/>
      <c r="P544" s="4"/>
      <c r="Q544" s="4"/>
      <c r="U544" s="4"/>
      <c r="AK544" s="36"/>
      <c r="AM544" s="36"/>
      <c r="AN544" s="36"/>
    </row>
    <row r="545" hidden="1" outlineLevel="1">
      <c r="A545" s="24" t="s">
        <v>17</v>
      </c>
      <c r="B545" s="25">
        <v>2.0</v>
      </c>
      <c r="C545" s="71" t="s">
        <v>115</v>
      </c>
      <c r="D545" s="71"/>
      <c r="E545" s="77" t="str">
        <f t="shared" ref="E545:E546" si="43">E542</f>
        <v>不要</v>
      </c>
      <c r="F545" s="81"/>
      <c r="G545" s="71"/>
      <c r="H545" s="38"/>
      <c r="I545" s="82" t="s">
        <v>116</v>
      </c>
      <c r="K545" s="4"/>
      <c r="L545" s="4"/>
      <c r="M545" s="4"/>
      <c r="N545" s="4"/>
      <c r="O545" s="4"/>
      <c r="P545" s="4"/>
      <c r="Q545" s="4"/>
      <c r="U545" s="4"/>
    </row>
    <row r="546" hidden="1" outlineLevel="1">
      <c r="A546" s="24" t="s">
        <v>17</v>
      </c>
      <c r="B546" s="25" t="s">
        <v>18</v>
      </c>
      <c r="C546" s="71" t="s">
        <v>117</v>
      </c>
      <c r="D546" s="71" t="s">
        <v>80</v>
      </c>
      <c r="E546" s="83" t="str">
        <f t="shared" si="43"/>
        <v>不要</v>
      </c>
      <c r="F546" s="81" t="s">
        <v>118</v>
      </c>
      <c r="G546" s="71"/>
      <c r="H546" s="27"/>
      <c r="I546" s="86"/>
      <c r="J546" s="29"/>
      <c r="K546" s="30">
        <f>LEN(H546)</f>
        <v>0</v>
      </c>
      <c r="L546" s="80">
        <v>14.0</v>
      </c>
      <c r="M546" s="4"/>
      <c r="N546" s="4"/>
      <c r="O546" s="4"/>
      <c r="P546" s="4"/>
      <c r="Q546" s="4"/>
      <c r="U546" s="4"/>
      <c r="AK546" s="75">
        <f>AA542+1</f>
        <v>371</v>
      </c>
      <c r="AM546" s="75">
        <f>AK546-AN546</f>
        <v>370</v>
      </c>
      <c r="AN546" s="75">
        <v>1.0</v>
      </c>
      <c r="AO546" s="76" t="str">
        <f>H546</f>
        <v/>
      </c>
      <c r="AP546" s="76" t="str">
        <f>H547</f>
        <v/>
      </c>
      <c r="AQ546" s="76">
        <f>IFERROR(I546*10,I546)</f>
        <v>0</v>
      </c>
      <c r="AR546" s="76"/>
    </row>
    <row r="547" hidden="1" outlineLevel="1">
      <c r="A547" s="24" t="s">
        <v>17</v>
      </c>
      <c r="B547" s="25"/>
      <c r="C547" s="24" t="s">
        <v>113</v>
      </c>
      <c r="D547" s="45"/>
      <c r="E547" s="84" t="str">
        <f>IF($B544="する","必須","不要")</f>
        <v>不要</v>
      </c>
      <c r="F547" s="73" t="s">
        <v>51</v>
      </c>
      <c r="G547" s="45"/>
      <c r="H547" s="45"/>
      <c r="I547" s="28"/>
      <c r="J547" s="29"/>
      <c r="K547" s="30"/>
      <c r="L547" s="80"/>
      <c r="M547" s="4"/>
      <c r="N547" s="4"/>
      <c r="O547" s="4"/>
      <c r="P547" s="4"/>
      <c r="Q547" s="4"/>
      <c r="U547" s="4"/>
      <c r="AK547" s="75"/>
      <c r="AM547" s="75"/>
      <c r="AN547" s="75"/>
      <c r="AO547" s="76"/>
      <c r="AP547" s="76"/>
      <c r="AQ547" s="76"/>
      <c r="AR547" s="76"/>
    </row>
    <row r="548" hidden="1" outlineLevel="1">
      <c r="A548" s="24" t="s">
        <v>17</v>
      </c>
      <c r="B548" s="25" t="s">
        <v>18</v>
      </c>
      <c r="C548" s="45" t="s">
        <v>119</v>
      </c>
      <c r="D548" s="45" t="s">
        <v>80</v>
      </c>
      <c r="E548" s="84" t="str">
        <f>E546</f>
        <v>不要</v>
      </c>
      <c r="F548" s="85" t="str">
        <f>$F$42</f>
        <v>14文字以内で設定ができます
画面に表示されるのは選択肢1と5のみです</v>
      </c>
      <c r="G548" s="45"/>
      <c r="H548" s="45"/>
      <c r="I548" s="86"/>
      <c r="J548" s="29"/>
      <c r="K548" s="30">
        <f>LEN(H548)</f>
        <v>0</v>
      </c>
      <c r="L548" s="80">
        <v>14.0</v>
      </c>
      <c r="M548" s="4"/>
      <c r="N548" s="4"/>
      <c r="O548" s="4"/>
      <c r="P548" s="4"/>
      <c r="Q548" s="4"/>
      <c r="U548" s="4"/>
      <c r="AK548" s="75">
        <f>AK546+1</f>
        <v>372</v>
      </c>
      <c r="AM548" s="75">
        <f>AM546</f>
        <v>370</v>
      </c>
      <c r="AN548" s="75">
        <f>AN546+1</f>
        <v>2</v>
      </c>
      <c r="AO548" s="76" t="str">
        <f>H548</f>
        <v/>
      </c>
      <c r="AP548" s="76" t="str">
        <f>H549</f>
        <v/>
      </c>
      <c r="AQ548" s="76">
        <f>IFERROR(I548*10,I548)</f>
        <v>0</v>
      </c>
      <c r="AR548" s="76"/>
    </row>
    <row r="549" hidden="1" outlineLevel="1">
      <c r="A549" s="24" t="s">
        <v>17</v>
      </c>
      <c r="B549" s="25"/>
      <c r="C549" s="24" t="s">
        <v>113</v>
      </c>
      <c r="D549" s="45"/>
      <c r="E549" s="84" t="str">
        <f>IF($B544="する","必須","不要")</f>
        <v>不要</v>
      </c>
      <c r="F549" s="85" t="str">
        <f>F547</f>
        <v>フォーマット：PNGまたはJPG
ファイル容量上限：2MB
ファイル名：半角英数字のみ</v>
      </c>
      <c r="G549" s="45"/>
      <c r="H549" s="45"/>
      <c r="I549" s="28"/>
      <c r="J549" s="29"/>
      <c r="K549" s="30"/>
      <c r="L549" s="80"/>
      <c r="M549" s="4"/>
      <c r="N549" s="4"/>
      <c r="O549" s="4"/>
      <c r="P549" s="4"/>
      <c r="Q549" s="4"/>
      <c r="U549" s="4"/>
      <c r="AK549" s="75"/>
      <c r="AM549" s="75"/>
      <c r="AN549" s="75"/>
      <c r="AO549" s="76"/>
      <c r="AP549" s="76"/>
      <c r="AQ549" s="76"/>
      <c r="AR549" s="76"/>
    </row>
    <row r="550" hidden="1" outlineLevel="1">
      <c r="A550" s="24" t="s">
        <v>17</v>
      </c>
      <c r="B550" s="25" t="s">
        <v>18</v>
      </c>
      <c r="C550" s="45" t="s">
        <v>120</v>
      </c>
      <c r="D550" s="45" t="s">
        <v>80</v>
      </c>
      <c r="E550" s="84" t="str">
        <f>if(B545&lt;=2,"不要","必須")</f>
        <v>不要</v>
      </c>
      <c r="F550" s="85" t="str">
        <f>$F$42</f>
        <v>14文字以内で設定ができます
画面に表示されるのは選択肢1と5のみです</v>
      </c>
      <c r="G550" s="45"/>
      <c r="H550" s="45"/>
      <c r="I550" s="86"/>
      <c r="J550" s="29"/>
      <c r="K550" s="30">
        <f>LEN(H550)</f>
        <v>0</v>
      </c>
      <c r="L550" s="80">
        <v>14.0</v>
      </c>
      <c r="M550" s="4"/>
      <c r="N550" s="4"/>
      <c r="O550" s="4"/>
      <c r="P550" s="4"/>
      <c r="Q550" s="4"/>
      <c r="U550" s="4"/>
      <c r="AK550" s="75">
        <f>AK548+1</f>
        <v>373</v>
      </c>
      <c r="AM550" s="75">
        <f>AM548</f>
        <v>370</v>
      </c>
      <c r="AN550" s="75">
        <f>AN548+1</f>
        <v>3</v>
      </c>
      <c r="AO550" s="76" t="str">
        <f>H550</f>
        <v/>
      </c>
      <c r="AP550" s="76" t="str">
        <f>H551</f>
        <v/>
      </c>
      <c r="AQ550" s="76">
        <f>IFERROR(I550*10,I550)</f>
        <v>0</v>
      </c>
      <c r="AR550" s="76"/>
    </row>
    <row r="551" hidden="1" outlineLevel="1">
      <c r="A551" s="24" t="s">
        <v>17</v>
      </c>
      <c r="B551" s="25"/>
      <c r="C551" s="24" t="s">
        <v>113</v>
      </c>
      <c r="D551" s="45"/>
      <c r="E551" s="84" t="str">
        <f>IF($B544="する","必須","不要")</f>
        <v>不要</v>
      </c>
      <c r="F551" s="85" t="str">
        <f>F549</f>
        <v>フォーマット：PNGまたはJPG
ファイル容量上限：2MB
ファイル名：半角英数字のみ</v>
      </c>
      <c r="G551" s="45"/>
      <c r="H551" s="45"/>
      <c r="I551" s="28"/>
      <c r="J551" s="29"/>
      <c r="K551" s="30"/>
      <c r="L551" s="80"/>
      <c r="M551" s="4"/>
      <c r="N551" s="4"/>
      <c r="O551" s="4"/>
      <c r="P551" s="4"/>
      <c r="Q551" s="4"/>
      <c r="U551" s="4"/>
      <c r="AK551" s="75"/>
      <c r="AM551" s="75"/>
      <c r="AN551" s="75"/>
      <c r="AO551" s="76"/>
      <c r="AP551" s="76"/>
      <c r="AQ551" s="76"/>
      <c r="AR551" s="76"/>
    </row>
    <row r="552" hidden="1" outlineLevel="1">
      <c r="A552" s="24" t="s">
        <v>17</v>
      </c>
      <c r="B552" s="25" t="s">
        <v>18</v>
      </c>
      <c r="C552" s="45" t="s">
        <v>121</v>
      </c>
      <c r="D552" s="45" t="s">
        <v>80</v>
      </c>
      <c r="E552" s="84" t="str">
        <f>if(B545&lt;=3,"不要","必須")</f>
        <v>不要</v>
      </c>
      <c r="F552" s="85" t="str">
        <f>$F$42</f>
        <v>14文字以内で設定ができます
画面に表示されるのは選択肢1と5のみです</v>
      </c>
      <c r="G552" s="45"/>
      <c r="H552" s="45"/>
      <c r="I552" s="86"/>
      <c r="J552" s="29"/>
      <c r="K552" s="30">
        <f>LEN(H552)</f>
        <v>0</v>
      </c>
      <c r="L552" s="80">
        <v>14.0</v>
      </c>
      <c r="M552" s="4"/>
      <c r="N552" s="4"/>
      <c r="O552" s="4"/>
      <c r="P552" s="4"/>
      <c r="Q552" s="4"/>
      <c r="U552" s="4"/>
      <c r="AK552" s="75">
        <f>AK550+1</f>
        <v>374</v>
      </c>
      <c r="AM552" s="75">
        <f>AM550</f>
        <v>370</v>
      </c>
      <c r="AN552" s="75">
        <f>AN550+1</f>
        <v>4</v>
      </c>
      <c r="AO552" s="76" t="str">
        <f>H552</f>
        <v/>
      </c>
      <c r="AP552" s="76" t="str">
        <f>H553</f>
        <v/>
      </c>
      <c r="AQ552" s="76">
        <f>IFERROR(I552*10,I552)</f>
        <v>0</v>
      </c>
      <c r="AR552" s="76"/>
    </row>
    <row r="553" hidden="1" outlineLevel="1">
      <c r="A553" s="24" t="s">
        <v>17</v>
      </c>
      <c r="B553" s="25"/>
      <c r="C553" s="24" t="s">
        <v>113</v>
      </c>
      <c r="D553" s="45"/>
      <c r="E553" s="84" t="str">
        <f>IF($B544="する","必須","不要")</f>
        <v>不要</v>
      </c>
      <c r="F553" s="85" t="str">
        <f>F551</f>
        <v>フォーマット：PNGまたはJPG
ファイル容量上限：2MB
ファイル名：半角英数字のみ</v>
      </c>
      <c r="G553" s="45"/>
      <c r="H553" s="45"/>
      <c r="I553" s="28"/>
      <c r="J553" s="29"/>
      <c r="K553" s="30"/>
      <c r="L553" s="80"/>
      <c r="M553" s="4"/>
      <c r="N553" s="4"/>
      <c r="O553" s="4"/>
      <c r="P553" s="4"/>
      <c r="Q553" s="4"/>
      <c r="U553" s="4"/>
      <c r="AK553" s="75"/>
      <c r="AM553" s="75"/>
      <c r="AN553" s="75"/>
      <c r="AO553" s="76"/>
      <c r="AP553" s="76"/>
      <c r="AQ553" s="76"/>
      <c r="AR553" s="76"/>
    </row>
    <row r="554" hidden="1" outlineLevel="1">
      <c r="A554" s="24" t="s">
        <v>17</v>
      </c>
      <c r="B554" s="25" t="s">
        <v>18</v>
      </c>
      <c r="C554" s="45" t="s">
        <v>122</v>
      </c>
      <c r="D554" s="45" t="s">
        <v>80</v>
      </c>
      <c r="E554" s="84" t="str">
        <f>if(B545&lt;=4,"不要","必須")</f>
        <v>不要</v>
      </c>
      <c r="F554" s="85" t="str">
        <f>$F$42</f>
        <v>14文字以内で設定ができます
画面に表示されるのは選択肢1と5のみです</v>
      </c>
      <c r="G554" s="45"/>
      <c r="H554" s="45"/>
      <c r="I554" s="86"/>
      <c r="J554" s="29"/>
      <c r="K554" s="30">
        <f>LEN(H554)</f>
        <v>0</v>
      </c>
      <c r="L554" s="80">
        <v>14.0</v>
      </c>
      <c r="M554" s="4"/>
      <c r="N554" s="4"/>
      <c r="O554" s="4"/>
      <c r="P554" s="4"/>
      <c r="Q554" s="4"/>
      <c r="U554" s="4"/>
      <c r="AK554" s="75">
        <f>AK552+1</f>
        <v>375</v>
      </c>
      <c r="AM554" s="75">
        <f>AM552</f>
        <v>370</v>
      </c>
      <c r="AN554" s="75">
        <f>AN552+1</f>
        <v>5</v>
      </c>
      <c r="AO554" s="76" t="str">
        <f>H554</f>
        <v/>
      </c>
      <c r="AP554" s="76" t="str">
        <f>H555</f>
        <v/>
      </c>
      <c r="AQ554" s="76">
        <f>IFERROR(I554*10,I554)</f>
        <v>0</v>
      </c>
      <c r="AR554" s="76"/>
    </row>
    <row r="555" hidden="1" outlineLevel="1">
      <c r="A555" s="24" t="s">
        <v>17</v>
      </c>
      <c r="B555" s="25"/>
      <c r="C555" s="24" t="s">
        <v>113</v>
      </c>
      <c r="D555" s="45"/>
      <c r="E555" s="84" t="str">
        <f>IF($B544="する","必須","不要")</f>
        <v>不要</v>
      </c>
      <c r="F555" s="85" t="str">
        <f>F553</f>
        <v>フォーマット：PNGまたはJPG
ファイル容量上限：2MB
ファイル名：半角英数字のみ</v>
      </c>
      <c r="G555" s="45"/>
      <c r="H555" s="45"/>
      <c r="I555" s="28"/>
      <c r="J555" s="29"/>
      <c r="K555" s="30"/>
      <c r="L555" s="80"/>
      <c r="M555" s="4"/>
      <c r="N555" s="4"/>
      <c r="O555" s="4"/>
      <c r="P555" s="4"/>
      <c r="Q555" s="4"/>
      <c r="U555" s="4"/>
      <c r="AK555" s="36"/>
      <c r="AM555" s="36"/>
      <c r="AN555" s="36"/>
    </row>
    <row r="556" collapsed="1">
      <c r="A556" s="24" t="str">
        <f>IF(COUNTIF(A557:A568, "*未完了*"),"未完了", "済")</f>
        <v>未完了</v>
      </c>
      <c r="B556" s="25" t="s">
        <v>18</v>
      </c>
      <c r="C556" s="74" t="str">
        <f>"■設問-"&amp;O556&amp;"問目"</f>
        <v>■設問-38問目</v>
      </c>
      <c r="D556" s="44"/>
      <c r="E556" s="46" t="str">
        <f>IF($B$32&gt;=$O556,"必須","不要")</f>
        <v>不要</v>
      </c>
      <c r="F556" s="44"/>
      <c r="G556" s="44"/>
      <c r="H556" s="44"/>
      <c r="K556" s="4"/>
      <c r="L556" s="4"/>
      <c r="M556" s="4"/>
      <c r="N556" s="4"/>
      <c r="O556" s="9">
        <f>O542+1</f>
        <v>38</v>
      </c>
      <c r="P556" s="4"/>
      <c r="Q556" s="4"/>
      <c r="R556" s="36"/>
      <c r="U556" s="4"/>
      <c r="AA556" s="75">
        <f>AA542+10</f>
        <v>380</v>
      </c>
      <c r="AB556" s="76"/>
      <c r="AC556" s="75">
        <v>1.0</v>
      </c>
      <c r="AD556" s="76"/>
      <c r="AE556" s="76" t="str">
        <f>H557</f>
        <v/>
      </c>
      <c r="AF556" s="37" t="str">
        <f>AF542</f>
        <v/>
      </c>
      <c r="AG556" s="76" t="str">
        <f>H558</f>
        <v/>
      </c>
      <c r="AH556" s="37">
        <f>AH542</f>
        <v>2</v>
      </c>
    </row>
    <row r="557" hidden="1" outlineLevel="1">
      <c r="A557" s="24" t="s">
        <v>17</v>
      </c>
      <c r="B557" s="25" t="s">
        <v>18</v>
      </c>
      <c r="C557" s="71" t="s">
        <v>111</v>
      </c>
      <c r="D557" s="71" t="s">
        <v>80</v>
      </c>
      <c r="E557" s="77" t="str">
        <f>E556</f>
        <v>不要</v>
      </c>
      <c r="F557" s="78" t="s">
        <v>112</v>
      </c>
      <c r="G557" s="79"/>
      <c r="H557" s="27"/>
      <c r="I557" s="28"/>
      <c r="J557" s="29"/>
      <c r="K557" s="30">
        <f>LEN(H557)</f>
        <v>0</v>
      </c>
      <c r="L557" s="80">
        <v>50.0</v>
      </c>
      <c r="M557" s="4"/>
      <c r="N557" s="4"/>
      <c r="O557" s="4"/>
      <c r="P557" s="4"/>
      <c r="Q557" s="4"/>
      <c r="R557" s="36"/>
      <c r="U557" s="4"/>
    </row>
    <row r="558" hidden="1" outlineLevel="1">
      <c r="A558" s="24" t="s">
        <v>17</v>
      </c>
      <c r="B558" s="24" t="s">
        <v>53</v>
      </c>
      <c r="C558" s="24" t="s">
        <v>113</v>
      </c>
      <c r="D558" s="71" t="s">
        <v>80</v>
      </c>
      <c r="E558" s="25" t="str">
        <f>IF($B558="する","必須","不要")</f>
        <v>不要</v>
      </c>
      <c r="F558" s="41" t="s">
        <v>114</v>
      </c>
      <c r="G558" s="42"/>
      <c r="H558" s="40"/>
      <c r="J558" s="29"/>
      <c r="K558" s="30"/>
      <c r="L558" s="80"/>
      <c r="M558" s="4"/>
      <c r="N558" s="4"/>
      <c r="O558" s="4"/>
      <c r="P558" s="4"/>
      <c r="Q558" s="4"/>
      <c r="U558" s="4"/>
      <c r="AK558" s="36"/>
      <c r="AM558" s="36"/>
      <c r="AN558" s="36"/>
    </row>
    <row r="559" hidden="1" outlineLevel="1">
      <c r="A559" s="24" t="s">
        <v>17</v>
      </c>
      <c r="B559" s="25">
        <v>2.0</v>
      </c>
      <c r="C559" s="71" t="s">
        <v>115</v>
      </c>
      <c r="D559" s="71"/>
      <c r="E559" s="77" t="str">
        <f t="shared" ref="E559:E560" si="44">E556</f>
        <v>不要</v>
      </c>
      <c r="F559" s="81"/>
      <c r="G559" s="71"/>
      <c r="H559" s="38"/>
      <c r="I559" s="82" t="s">
        <v>116</v>
      </c>
      <c r="K559" s="4"/>
      <c r="L559" s="4"/>
      <c r="M559" s="4"/>
      <c r="N559" s="4"/>
      <c r="O559" s="4"/>
      <c r="P559" s="4"/>
      <c r="Q559" s="4"/>
      <c r="U559" s="4"/>
    </row>
    <row r="560" hidden="1" outlineLevel="1">
      <c r="A560" s="24" t="s">
        <v>17</v>
      </c>
      <c r="B560" s="25" t="s">
        <v>18</v>
      </c>
      <c r="C560" s="71" t="s">
        <v>117</v>
      </c>
      <c r="D560" s="71" t="s">
        <v>80</v>
      </c>
      <c r="E560" s="83" t="str">
        <f t="shared" si="44"/>
        <v>不要</v>
      </c>
      <c r="F560" s="81" t="s">
        <v>118</v>
      </c>
      <c r="G560" s="71"/>
      <c r="H560" s="27"/>
      <c r="I560" s="86"/>
      <c r="J560" s="29"/>
      <c r="K560" s="30">
        <f>LEN(H560)</f>
        <v>0</v>
      </c>
      <c r="L560" s="80">
        <v>14.0</v>
      </c>
      <c r="M560" s="4"/>
      <c r="N560" s="4"/>
      <c r="O560" s="4"/>
      <c r="P560" s="4"/>
      <c r="Q560" s="4"/>
      <c r="U560" s="4"/>
      <c r="AK560" s="75">
        <f>AA556+1</f>
        <v>381</v>
      </c>
      <c r="AM560" s="75">
        <f>AK560-AN560</f>
        <v>380</v>
      </c>
      <c r="AN560" s="75">
        <v>1.0</v>
      </c>
      <c r="AO560" s="76" t="str">
        <f>H560</f>
        <v/>
      </c>
      <c r="AP560" s="76" t="str">
        <f>H561</f>
        <v/>
      </c>
      <c r="AQ560" s="76">
        <f>IFERROR(I560*10,I560)</f>
        <v>0</v>
      </c>
      <c r="AR560" s="76"/>
    </row>
    <row r="561" hidden="1" outlineLevel="1">
      <c r="A561" s="24" t="s">
        <v>17</v>
      </c>
      <c r="B561" s="25"/>
      <c r="C561" s="24" t="s">
        <v>113</v>
      </c>
      <c r="D561" s="45"/>
      <c r="E561" s="84" t="str">
        <f>IF($B558="する","必須","不要")</f>
        <v>不要</v>
      </c>
      <c r="F561" s="73" t="s">
        <v>51</v>
      </c>
      <c r="G561" s="45"/>
      <c r="H561" s="45"/>
      <c r="I561" s="28"/>
      <c r="J561" s="29"/>
      <c r="K561" s="30"/>
      <c r="L561" s="80"/>
      <c r="M561" s="4"/>
      <c r="N561" s="4"/>
      <c r="O561" s="4"/>
      <c r="P561" s="4"/>
      <c r="Q561" s="4"/>
      <c r="U561" s="4"/>
      <c r="AK561" s="75"/>
      <c r="AM561" s="75"/>
      <c r="AN561" s="75"/>
      <c r="AO561" s="76"/>
      <c r="AP561" s="76"/>
      <c r="AQ561" s="76"/>
      <c r="AR561" s="76"/>
    </row>
    <row r="562" hidden="1" outlineLevel="1">
      <c r="A562" s="24" t="s">
        <v>17</v>
      </c>
      <c r="B562" s="25" t="s">
        <v>18</v>
      </c>
      <c r="C562" s="45" t="s">
        <v>119</v>
      </c>
      <c r="D562" s="45" t="s">
        <v>80</v>
      </c>
      <c r="E562" s="84" t="str">
        <f>E560</f>
        <v>不要</v>
      </c>
      <c r="F562" s="85" t="str">
        <f>$F$42</f>
        <v>14文字以内で設定ができます
画面に表示されるのは選択肢1と5のみです</v>
      </c>
      <c r="G562" s="45"/>
      <c r="H562" s="45"/>
      <c r="I562" s="86"/>
      <c r="J562" s="29"/>
      <c r="K562" s="30">
        <f>LEN(H562)</f>
        <v>0</v>
      </c>
      <c r="L562" s="80">
        <v>14.0</v>
      </c>
      <c r="M562" s="4"/>
      <c r="N562" s="4"/>
      <c r="O562" s="4"/>
      <c r="P562" s="4"/>
      <c r="Q562" s="4"/>
      <c r="U562" s="4"/>
      <c r="AK562" s="75">
        <f>AK560+1</f>
        <v>382</v>
      </c>
      <c r="AM562" s="75">
        <f>AM560</f>
        <v>380</v>
      </c>
      <c r="AN562" s="75">
        <f>AN560+1</f>
        <v>2</v>
      </c>
      <c r="AO562" s="76" t="str">
        <f>H562</f>
        <v/>
      </c>
      <c r="AP562" s="76" t="str">
        <f>H563</f>
        <v/>
      </c>
      <c r="AQ562" s="76">
        <f>IFERROR(I562*10,I562)</f>
        <v>0</v>
      </c>
      <c r="AR562" s="76"/>
    </row>
    <row r="563" hidden="1" outlineLevel="1">
      <c r="A563" s="24" t="s">
        <v>17</v>
      </c>
      <c r="B563" s="25"/>
      <c r="C563" s="24" t="s">
        <v>113</v>
      </c>
      <c r="D563" s="45"/>
      <c r="E563" s="84" t="str">
        <f>IF($B558="する","必須","不要")</f>
        <v>不要</v>
      </c>
      <c r="F563" s="85" t="str">
        <f>F561</f>
        <v>フォーマット：PNGまたはJPG
ファイル容量上限：2MB
ファイル名：半角英数字のみ</v>
      </c>
      <c r="G563" s="45"/>
      <c r="H563" s="45"/>
      <c r="I563" s="28"/>
      <c r="J563" s="29"/>
      <c r="K563" s="30"/>
      <c r="L563" s="80"/>
      <c r="M563" s="4"/>
      <c r="N563" s="4"/>
      <c r="O563" s="4"/>
      <c r="P563" s="4"/>
      <c r="Q563" s="4"/>
      <c r="U563" s="4"/>
      <c r="AK563" s="75"/>
      <c r="AM563" s="75"/>
      <c r="AN563" s="75"/>
      <c r="AO563" s="76"/>
      <c r="AP563" s="76"/>
      <c r="AQ563" s="76"/>
      <c r="AR563" s="76"/>
    </row>
    <row r="564" hidden="1" outlineLevel="1">
      <c r="A564" s="24" t="s">
        <v>17</v>
      </c>
      <c r="B564" s="25" t="s">
        <v>18</v>
      </c>
      <c r="C564" s="45" t="s">
        <v>120</v>
      </c>
      <c r="D564" s="45" t="s">
        <v>80</v>
      </c>
      <c r="E564" s="84" t="str">
        <f>if(B559&lt;=2,"不要","必須")</f>
        <v>不要</v>
      </c>
      <c r="F564" s="85" t="str">
        <f>$F$42</f>
        <v>14文字以内で設定ができます
画面に表示されるのは選択肢1と5のみです</v>
      </c>
      <c r="G564" s="45"/>
      <c r="H564" s="45"/>
      <c r="I564" s="86"/>
      <c r="J564" s="29"/>
      <c r="K564" s="30">
        <f>LEN(H564)</f>
        <v>0</v>
      </c>
      <c r="L564" s="80">
        <v>14.0</v>
      </c>
      <c r="M564" s="4"/>
      <c r="N564" s="4"/>
      <c r="O564" s="4"/>
      <c r="P564" s="4"/>
      <c r="Q564" s="4"/>
      <c r="U564" s="4"/>
      <c r="AK564" s="75">
        <f>AK562+1</f>
        <v>383</v>
      </c>
      <c r="AM564" s="75">
        <f>AM562</f>
        <v>380</v>
      </c>
      <c r="AN564" s="75">
        <f>AN562+1</f>
        <v>3</v>
      </c>
      <c r="AO564" s="76" t="str">
        <f>H564</f>
        <v/>
      </c>
      <c r="AP564" s="76" t="str">
        <f>H565</f>
        <v/>
      </c>
      <c r="AQ564" s="76">
        <f>IFERROR(I564*10,I564)</f>
        <v>0</v>
      </c>
      <c r="AR564" s="76"/>
    </row>
    <row r="565" hidden="1" outlineLevel="1">
      <c r="A565" s="24" t="s">
        <v>17</v>
      </c>
      <c r="B565" s="25"/>
      <c r="C565" s="24" t="s">
        <v>113</v>
      </c>
      <c r="D565" s="45"/>
      <c r="E565" s="84" t="str">
        <f>IF($B558="する","必須","不要")</f>
        <v>不要</v>
      </c>
      <c r="F565" s="85" t="str">
        <f>F563</f>
        <v>フォーマット：PNGまたはJPG
ファイル容量上限：2MB
ファイル名：半角英数字のみ</v>
      </c>
      <c r="G565" s="45"/>
      <c r="H565" s="45"/>
      <c r="I565" s="28"/>
      <c r="J565" s="29"/>
      <c r="K565" s="30"/>
      <c r="L565" s="80"/>
      <c r="M565" s="4"/>
      <c r="N565" s="4"/>
      <c r="O565" s="4"/>
      <c r="P565" s="4"/>
      <c r="Q565" s="4"/>
      <c r="U565" s="4"/>
      <c r="AK565" s="75"/>
      <c r="AM565" s="75"/>
      <c r="AN565" s="75"/>
      <c r="AO565" s="76"/>
      <c r="AP565" s="76"/>
      <c r="AQ565" s="76"/>
      <c r="AR565" s="76"/>
    </row>
    <row r="566" hidden="1" outlineLevel="1">
      <c r="A566" s="24" t="s">
        <v>17</v>
      </c>
      <c r="B566" s="25" t="s">
        <v>18</v>
      </c>
      <c r="C566" s="45" t="s">
        <v>121</v>
      </c>
      <c r="D566" s="45" t="s">
        <v>80</v>
      </c>
      <c r="E566" s="84" t="str">
        <f>if(B559&lt;=3,"不要","必須")</f>
        <v>不要</v>
      </c>
      <c r="F566" s="85" t="str">
        <f>$F$42</f>
        <v>14文字以内で設定ができます
画面に表示されるのは選択肢1と5のみです</v>
      </c>
      <c r="G566" s="45"/>
      <c r="H566" s="45"/>
      <c r="I566" s="86"/>
      <c r="J566" s="29"/>
      <c r="K566" s="30">
        <f>LEN(H566)</f>
        <v>0</v>
      </c>
      <c r="L566" s="80">
        <v>14.0</v>
      </c>
      <c r="M566" s="4"/>
      <c r="N566" s="4"/>
      <c r="O566" s="4"/>
      <c r="P566" s="4"/>
      <c r="Q566" s="4"/>
      <c r="U566" s="4"/>
      <c r="AK566" s="75">
        <f>AK564+1</f>
        <v>384</v>
      </c>
      <c r="AM566" s="75">
        <f>AM564</f>
        <v>380</v>
      </c>
      <c r="AN566" s="75">
        <f>AN564+1</f>
        <v>4</v>
      </c>
      <c r="AO566" s="76" t="str">
        <f>H566</f>
        <v/>
      </c>
      <c r="AP566" s="76" t="str">
        <f>H567</f>
        <v/>
      </c>
      <c r="AQ566" s="76">
        <f>IFERROR(I566*10,I566)</f>
        <v>0</v>
      </c>
      <c r="AR566" s="76"/>
    </row>
    <row r="567" hidden="1" outlineLevel="1">
      <c r="A567" s="24" t="s">
        <v>17</v>
      </c>
      <c r="B567" s="25"/>
      <c r="C567" s="24" t="s">
        <v>113</v>
      </c>
      <c r="D567" s="45"/>
      <c r="E567" s="84" t="str">
        <f>IF($B558="する","必須","不要")</f>
        <v>不要</v>
      </c>
      <c r="F567" s="85" t="str">
        <f>F565</f>
        <v>フォーマット：PNGまたはJPG
ファイル容量上限：2MB
ファイル名：半角英数字のみ</v>
      </c>
      <c r="G567" s="45"/>
      <c r="H567" s="45"/>
      <c r="I567" s="28"/>
      <c r="J567" s="29"/>
      <c r="K567" s="30"/>
      <c r="L567" s="80"/>
      <c r="M567" s="4"/>
      <c r="N567" s="4"/>
      <c r="O567" s="4"/>
      <c r="P567" s="4"/>
      <c r="Q567" s="4"/>
      <c r="U567" s="4"/>
      <c r="AK567" s="75"/>
      <c r="AM567" s="75"/>
      <c r="AN567" s="75"/>
      <c r="AO567" s="76"/>
      <c r="AP567" s="76"/>
      <c r="AQ567" s="76"/>
      <c r="AR567" s="76"/>
    </row>
    <row r="568" hidden="1" outlineLevel="1">
      <c r="A568" s="24" t="s">
        <v>17</v>
      </c>
      <c r="B568" s="25" t="s">
        <v>18</v>
      </c>
      <c r="C568" s="45" t="s">
        <v>122</v>
      </c>
      <c r="D568" s="45" t="s">
        <v>80</v>
      </c>
      <c r="E568" s="84" t="str">
        <f>if(B559&lt;=4,"不要","必須")</f>
        <v>不要</v>
      </c>
      <c r="F568" s="85" t="str">
        <f>$F$42</f>
        <v>14文字以内で設定ができます
画面に表示されるのは選択肢1と5のみです</v>
      </c>
      <c r="G568" s="45"/>
      <c r="H568" s="45"/>
      <c r="I568" s="86"/>
      <c r="J568" s="29"/>
      <c r="K568" s="30">
        <f>LEN(H568)</f>
        <v>0</v>
      </c>
      <c r="L568" s="80">
        <v>14.0</v>
      </c>
      <c r="M568" s="4"/>
      <c r="N568" s="4"/>
      <c r="O568" s="4"/>
      <c r="P568" s="4"/>
      <c r="Q568" s="4"/>
      <c r="U568" s="4"/>
      <c r="AK568" s="75">
        <f>AK566+1</f>
        <v>385</v>
      </c>
      <c r="AM568" s="75">
        <f>AM566</f>
        <v>380</v>
      </c>
      <c r="AN568" s="75">
        <f>AN566+1</f>
        <v>5</v>
      </c>
      <c r="AO568" s="76" t="str">
        <f>H568</f>
        <v/>
      </c>
      <c r="AP568" s="76" t="str">
        <f>H569</f>
        <v/>
      </c>
      <c r="AQ568" s="76">
        <f>IFERROR(I568*10,I568)</f>
        <v>0</v>
      </c>
      <c r="AR568" s="76"/>
    </row>
    <row r="569" hidden="1" outlineLevel="1">
      <c r="A569" s="24" t="s">
        <v>17</v>
      </c>
      <c r="B569" s="25"/>
      <c r="C569" s="24" t="s">
        <v>113</v>
      </c>
      <c r="D569" s="45"/>
      <c r="E569" s="84" t="str">
        <f>IF($B558="する","必須","不要")</f>
        <v>不要</v>
      </c>
      <c r="F569" s="85" t="str">
        <f>F567</f>
        <v>フォーマット：PNGまたはJPG
ファイル容量上限：2MB
ファイル名：半角英数字のみ</v>
      </c>
      <c r="G569" s="45"/>
      <c r="H569" s="45"/>
      <c r="I569" s="28"/>
      <c r="J569" s="29"/>
      <c r="K569" s="30"/>
      <c r="L569" s="80"/>
      <c r="M569" s="4"/>
      <c r="N569" s="4"/>
      <c r="O569" s="4"/>
      <c r="P569" s="4"/>
      <c r="Q569" s="4"/>
      <c r="U569" s="4"/>
      <c r="AK569" s="36"/>
      <c r="AM569" s="36"/>
      <c r="AN569" s="36"/>
    </row>
    <row r="570" collapsed="1">
      <c r="A570" s="24" t="str">
        <f>IF(COUNTIF(A571:A582, "*未完了*"),"未完了", "済")</f>
        <v>未完了</v>
      </c>
      <c r="B570" s="25" t="s">
        <v>18</v>
      </c>
      <c r="C570" s="74" t="str">
        <f>"■設問-"&amp;O570&amp;"問目"</f>
        <v>■設問-39問目</v>
      </c>
      <c r="D570" s="44"/>
      <c r="E570" s="46" t="str">
        <f>IF($B$32&gt;=$O570,"必須","不要")</f>
        <v>不要</v>
      </c>
      <c r="F570" s="44"/>
      <c r="G570" s="44"/>
      <c r="H570" s="44"/>
      <c r="K570" s="4"/>
      <c r="L570" s="4"/>
      <c r="M570" s="4"/>
      <c r="N570" s="4"/>
      <c r="O570" s="9">
        <f>O556+1</f>
        <v>39</v>
      </c>
      <c r="P570" s="4"/>
      <c r="Q570" s="4"/>
      <c r="R570" s="36"/>
      <c r="U570" s="4"/>
      <c r="AA570" s="75">
        <f>AA556+10</f>
        <v>390</v>
      </c>
      <c r="AB570" s="76"/>
      <c r="AC570" s="75">
        <v>1.0</v>
      </c>
      <c r="AD570" s="76"/>
      <c r="AE570" s="76" t="str">
        <f>H571</f>
        <v/>
      </c>
      <c r="AF570" s="37" t="str">
        <f>AF556</f>
        <v/>
      </c>
      <c r="AG570" s="76" t="str">
        <f>H572</f>
        <v/>
      </c>
      <c r="AH570" s="37">
        <f>AH556</f>
        <v>2</v>
      </c>
    </row>
    <row r="571" hidden="1" outlineLevel="1">
      <c r="A571" s="24" t="s">
        <v>17</v>
      </c>
      <c r="B571" s="25" t="s">
        <v>18</v>
      </c>
      <c r="C571" s="71" t="s">
        <v>111</v>
      </c>
      <c r="D571" s="71" t="s">
        <v>80</v>
      </c>
      <c r="E571" s="77" t="str">
        <f>E570</f>
        <v>不要</v>
      </c>
      <c r="F571" s="78" t="s">
        <v>112</v>
      </c>
      <c r="G571" s="79"/>
      <c r="H571" s="27"/>
      <c r="I571" s="28"/>
      <c r="J571" s="29"/>
      <c r="K571" s="30">
        <f>LEN(H571)</f>
        <v>0</v>
      </c>
      <c r="L571" s="80">
        <v>50.0</v>
      </c>
      <c r="M571" s="4"/>
      <c r="N571" s="4"/>
      <c r="O571" s="4"/>
      <c r="P571" s="4"/>
      <c r="Q571" s="4"/>
      <c r="R571" s="36"/>
      <c r="U571" s="4"/>
    </row>
    <row r="572" hidden="1" outlineLevel="1">
      <c r="A572" s="24" t="s">
        <v>17</v>
      </c>
      <c r="B572" s="24" t="s">
        <v>53</v>
      </c>
      <c r="C572" s="24" t="s">
        <v>113</v>
      </c>
      <c r="D572" s="71" t="s">
        <v>80</v>
      </c>
      <c r="E572" s="25" t="str">
        <f>IF($B572="する","必須","不要")</f>
        <v>不要</v>
      </c>
      <c r="F572" s="41" t="s">
        <v>114</v>
      </c>
      <c r="G572" s="42"/>
      <c r="H572" s="40"/>
      <c r="J572" s="29"/>
      <c r="K572" s="30"/>
      <c r="L572" s="80"/>
      <c r="M572" s="4"/>
      <c r="N572" s="4"/>
      <c r="O572" s="4"/>
      <c r="P572" s="4"/>
      <c r="Q572" s="4"/>
      <c r="U572" s="4"/>
      <c r="AK572" s="36"/>
      <c r="AM572" s="36"/>
      <c r="AN572" s="36"/>
    </row>
    <row r="573" hidden="1" outlineLevel="1">
      <c r="A573" s="24" t="s">
        <v>17</v>
      </c>
      <c r="B573" s="25">
        <v>2.0</v>
      </c>
      <c r="C573" s="71" t="s">
        <v>115</v>
      </c>
      <c r="D573" s="71"/>
      <c r="E573" s="77" t="str">
        <f t="shared" ref="E573:E574" si="45">E570</f>
        <v>不要</v>
      </c>
      <c r="F573" s="81"/>
      <c r="G573" s="71"/>
      <c r="H573" s="38"/>
      <c r="I573" s="82" t="s">
        <v>116</v>
      </c>
      <c r="K573" s="4"/>
      <c r="L573" s="4"/>
      <c r="M573" s="4"/>
      <c r="N573" s="4"/>
      <c r="O573" s="4"/>
      <c r="P573" s="4"/>
      <c r="Q573" s="4"/>
      <c r="U573" s="4"/>
    </row>
    <row r="574" hidden="1" outlineLevel="1">
      <c r="A574" s="24" t="s">
        <v>17</v>
      </c>
      <c r="B574" s="25" t="s">
        <v>18</v>
      </c>
      <c r="C574" s="71" t="s">
        <v>117</v>
      </c>
      <c r="D574" s="71" t="s">
        <v>80</v>
      </c>
      <c r="E574" s="83" t="str">
        <f t="shared" si="45"/>
        <v>不要</v>
      </c>
      <c r="F574" s="81" t="s">
        <v>118</v>
      </c>
      <c r="G574" s="71"/>
      <c r="H574" s="27"/>
      <c r="I574" s="86"/>
      <c r="J574" s="29"/>
      <c r="K574" s="30">
        <f>LEN(H574)</f>
        <v>0</v>
      </c>
      <c r="L574" s="80">
        <v>14.0</v>
      </c>
      <c r="M574" s="4"/>
      <c r="N574" s="4"/>
      <c r="O574" s="4"/>
      <c r="P574" s="4"/>
      <c r="Q574" s="4"/>
      <c r="U574" s="4"/>
      <c r="AK574" s="75">
        <f>AA570+1</f>
        <v>391</v>
      </c>
      <c r="AM574" s="75">
        <f>AK574-AN574</f>
        <v>390</v>
      </c>
      <c r="AN574" s="75">
        <v>1.0</v>
      </c>
      <c r="AO574" s="76" t="str">
        <f>H574</f>
        <v/>
      </c>
      <c r="AP574" s="76" t="str">
        <f>H575</f>
        <v/>
      </c>
      <c r="AQ574" s="76">
        <f>IFERROR(I574*10,I574)</f>
        <v>0</v>
      </c>
      <c r="AR574" s="76"/>
    </row>
    <row r="575" hidden="1" outlineLevel="1">
      <c r="A575" s="24" t="s">
        <v>17</v>
      </c>
      <c r="B575" s="25"/>
      <c r="C575" s="24" t="s">
        <v>113</v>
      </c>
      <c r="D575" s="45"/>
      <c r="E575" s="84" t="str">
        <f>IF($B572="する","必須","不要")</f>
        <v>不要</v>
      </c>
      <c r="F575" s="73" t="s">
        <v>51</v>
      </c>
      <c r="G575" s="45"/>
      <c r="H575" s="45"/>
      <c r="I575" s="28"/>
      <c r="J575" s="29"/>
      <c r="K575" s="30"/>
      <c r="L575" s="80"/>
      <c r="M575" s="4"/>
      <c r="N575" s="4"/>
      <c r="O575" s="4"/>
      <c r="P575" s="4"/>
      <c r="Q575" s="4"/>
      <c r="U575" s="4"/>
      <c r="AK575" s="75"/>
      <c r="AM575" s="75"/>
      <c r="AN575" s="75"/>
      <c r="AO575" s="76"/>
      <c r="AP575" s="76"/>
      <c r="AQ575" s="76"/>
      <c r="AR575" s="76"/>
    </row>
    <row r="576" hidden="1" outlineLevel="1">
      <c r="A576" s="24" t="s">
        <v>17</v>
      </c>
      <c r="B576" s="25" t="s">
        <v>18</v>
      </c>
      <c r="C576" s="45" t="s">
        <v>119</v>
      </c>
      <c r="D576" s="45" t="s">
        <v>80</v>
      </c>
      <c r="E576" s="84" t="str">
        <f>E574</f>
        <v>不要</v>
      </c>
      <c r="F576" s="85" t="str">
        <f>$F$42</f>
        <v>14文字以内で設定ができます
画面に表示されるのは選択肢1と5のみです</v>
      </c>
      <c r="G576" s="45"/>
      <c r="H576" s="45"/>
      <c r="I576" s="86"/>
      <c r="J576" s="29"/>
      <c r="K576" s="30">
        <f>LEN(H576)</f>
        <v>0</v>
      </c>
      <c r="L576" s="80">
        <v>14.0</v>
      </c>
      <c r="M576" s="4"/>
      <c r="N576" s="4"/>
      <c r="O576" s="4"/>
      <c r="P576" s="4"/>
      <c r="Q576" s="4"/>
      <c r="U576" s="4"/>
      <c r="AK576" s="75">
        <f>AK574+1</f>
        <v>392</v>
      </c>
      <c r="AM576" s="75">
        <f>AM574</f>
        <v>390</v>
      </c>
      <c r="AN576" s="75">
        <f>AN574+1</f>
        <v>2</v>
      </c>
      <c r="AO576" s="76" t="str">
        <f>H576</f>
        <v/>
      </c>
      <c r="AP576" s="76" t="str">
        <f>H577</f>
        <v/>
      </c>
      <c r="AQ576" s="76">
        <f>IFERROR(I576*10,I576)</f>
        <v>0</v>
      </c>
      <c r="AR576" s="76"/>
    </row>
    <row r="577" hidden="1" outlineLevel="1">
      <c r="A577" s="24" t="s">
        <v>17</v>
      </c>
      <c r="B577" s="25"/>
      <c r="C577" s="24" t="s">
        <v>113</v>
      </c>
      <c r="D577" s="45"/>
      <c r="E577" s="84" t="str">
        <f>IF($B572="する","必須","不要")</f>
        <v>不要</v>
      </c>
      <c r="F577" s="85" t="str">
        <f>F575</f>
        <v>フォーマット：PNGまたはJPG
ファイル容量上限：2MB
ファイル名：半角英数字のみ</v>
      </c>
      <c r="G577" s="45"/>
      <c r="H577" s="45"/>
      <c r="I577" s="28"/>
      <c r="J577" s="29"/>
      <c r="K577" s="30"/>
      <c r="L577" s="80"/>
      <c r="M577" s="4"/>
      <c r="N577" s="4"/>
      <c r="O577" s="4"/>
      <c r="P577" s="4"/>
      <c r="Q577" s="4"/>
      <c r="U577" s="4"/>
      <c r="AK577" s="75"/>
      <c r="AM577" s="75"/>
      <c r="AN577" s="75"/>
      <c r="AO577" s="76"/>
      <c r="AP577" s="76"/>
      <c r="AQ577" s="76"/>
      <c r="AR577" s="76"/>
    </row>
    <row r="578" hidden="1" outlineLevel="1">
      <c r="A578" s="24" t="s">
        <v>17</v>
      </c>
      <c r="B578" s="25" t="s">
        <v>18</v>
      </c>
      <c r="C578" s="45" t="s">
        <v>120</v>
      </c>
      <c r="D578" s="45" t="s">
        <v>80</v>
      </c>
      <c r="E578" s="84" t="str">
        <f>if(B573&lt;=2,"不要","必須")</f>
        <v>不要</v>
      </c>
      <c r="F578" s="85" t="str">
        <f>$F$42</f>
        <v>14文字以内で設定ができます
画面に表示されるのは選択肢1と5のみです</v>
      </c>
      <c r="G578" s="45"/>
      <c r="H578" s="45"/>
      <c r="I578" s="86"/>
      <c r="J578" s="29"/>
      <c r="K578" s="30">
        <f>LEN(H578)</f>
        <v>0</v>
      </c>
      <c r="L578" s="80">
        <v>14.0</v>
      </c>
      <c r="M578" s="4"/>
      <c r="N578" s="4"/>
      <c r="O578" s="4"/>
      <c r="P578" s="4"/>
      <c r="Q578" s="4"/>
      <c r="U578" s="4"/>
      <c r="AK578" s="75">
        <f>AK576+1</f>
        <v>393</v>
      </c>
      <c r="AM578" s="75">
        <f>AM576</f>
        <v>390</v>
      </c>
      <c r="AN578" s="75">
        <f>AN576+1</f>
        <v>3</v>
      </c>
      <c r="AO578" s="76" t="str">
        <f>H578</f>
        <v/>
      </c>
      <c r="AP578" s="76" t="str">
        <f>H579</f>
        <v/>
      </c>
      <c r="AQ578" s="76">
        <f>IFERROR(I578*10,I578)</f>
        <v>0</v>
      </c>
      <c r="AR578" s="76"/>
    </row>
    <row r="579" hidden="1" outlineLevel="1">
      <c r="A579" s="24" t="s">
        <v>17</v>
      </c>
      <c r="B579" s="25"/>
      <c r="C579" s="24" t="s">
        <v>113</v>
      </c>
      <c r="D579" s="45"/>
      <c r="E579" s="84" t="str">
        <f>IF($B572="する","必須","不要")</f>
        <v>不要</v>
      </c>
      <c r="F579" s="85" t="str">
        <f>F577</f>
        <v>フォーマット：PNGまたはJPG
ファイル容量上限：2MB
ファイル名：半角英数字のみ</v>
      </c>
      <c r="G579" s="45"/>
      <c r="H579" s="45"/>
      <c r="I579" s="28"/>
      <c r="J579" s="29"/>
      <c r="K579" s="30"/>
      <c r="L579" s="80"/>
      <c r="M579" s="4"/>
      <c r="N579" s="4"/>
      <c r="O579" s="4"/>
      <c r="P579" s="4"/>
      <c r="Q579" s="4"/>
      <c r="U579" s="4"/>
      <c r="AK579" s="75"/>
      <c r="AM579" s="75"/>
      <c r="AN579" s="75"/>
      <c r="AO579" s="76"/>
      <c r="AP579" s="76"/>
      <c r="AQ579" s="76"/>
      <c r="AR579" s="76"/>
    </row>
    <row r="580" hidden="1" outlineLevel="1">
      <c r="A580" s="24" t="s">
        <v>17</v>
      </c>
      <c r="B580" s="25" t="s">
        <v>18</v>
      </c>
      <c r="C580" s="45" t="s">
        <v>121</v>
      </c>
      <c r="D580" s="45" t="s">
        <v>80</v>
      </c>
      <c r="E580" s="84" t="str">
        <f>if(B573&lt;=3,"不要","必須")</f>
        <v>不要</v>
      </c>
      <c r="F580" s="85" t="str">
        <f>$F$42</f>
        <v>14文字以内で設定ができます
画面に表示されるのは選択肢1と5のみです</v>
      </c>
      <c r="G580" s="45"/>
      <c r="H580" s="45"/>
      <c r="I580" s="86"/>
      <c r="J580" s="29"/>
      <c r="K580" s="30">
        <f>LEN(H580)</f>
        <v>0</v>
      </c>
      <c r="L580" s="80">
        <v>14.0</v>
      </c>
      <c r="M580" s="4"/>
      <c r="N580" s="4"/>
      <c r="O580" s="4"/>
      <c r="P580" s="4"/>
      <c r="Q580" s="4"/>
      <c r="U580" s="4"/>
      <c r="AK580" s="75">
        <f>AK578+1</f>
        <v>394</v>
      </c>
      <c r="AM580" s="75">
        <f>AM578</f>
        <v>390</v>
      </c>
      <c r="AN580" s="75">
        <f>AN578+1</f>
        <v>4</v>
      </c>
      <c r="AO580" s="76" t="str">
        <f>H580</f>
        <v/>
      </c>
      <c r="AP580" s="76" t="str">
        <f>H581</f>
        <v/>
      </c>
      <c r="AQ580" s="76">
        <f>IFERROR(I580*10,I580)</f>
        <v>0</v>
      </c>
      <c r="AR580" s="76"/>
    </row>
    <row r="581" hidden="1" outlineLevel="1">
      <c r="A581" s="24" t="s">
        <v>17</v>
      </c>
      <c r="B581" s="25"/>
      <c r="C581" s="24" t="s">
        <v>113</v>
      </c>
      <c r="D581" s="45"/>
      <c r="E581" s="84" t="str">
        <f>IF($B572="する","必須","不要")</f>
        <v>不要</v>
      </c>
      <c r="F581" s="85" t="str">
        <f>F579</f>
        <v>フォーマット：PNGまたはJPG
ファイル容量上限：2MB
ファイル名：半角英数字のみ</v>
      </c>
      <c r="G581" s="45"/>
      <c r="H581" s="45"/>
      <c r="I581" s="28"/>
      <c r="J581" s="29"/>
      <c r="K581" s="30"/>
      <c r="L581" s="80"/>
      <c r="M581" s="4"/>
      <c r="N581" s="4"/>
      <c r="O581" s="4"/>
      <c r="P581" s="4"/>
      <c r="Q581" s="4"/>
      <c r="U581" s="4"/>
      <c r="AK581" s="75"/>
      <c r="AM581" s="75"/>
      <c r="AN581" s="75"/>
      <c r="AO581" s="76"/>
      <c r="AP581" s="76"/>
      <c r="AQ581" s="76"/>
      <c r="AR581" s="76"/>
    </row>
    <row r="582" hidden="1" outlineLevel="1">
      <c r="A582" s="24" t="s">
        <v>17</v>
      </c>
      <c r="B582" s="25" t="s">
        <v>18</v>
      </c>
      <c r="C582" s="45" t="s">
        <v>122</v>
      </c>
      <c r="D582" s="45" t="s">
        <v>80</v>
      </c>
      <c r="E582" s="84" t="str">
        <f>if(B573&lt;=4,"不要","必須")</f>
        <v>不要</v>
      </c>
      <c r="F582" s="85" t="str">
        <f>$F$42</f>
        <v>14文字以内で設定ができます
画面に表示されるのは選択肢1と5のみです</v>
      </c>
      <c r="G582" s="45"/>
      <c r="H582" s="45"/>
      <c r="I582" s="86"/>
      <c r="J582" s="29"/>
      <c r="K582" s="30">
        <f>LEN(H582)</f>
        <v>0</v>
      </c>
      <c r="L582" s="80">
        <v>14.0</v>
      </c>
      <c r="M582" s="4"/>
      <c r="N582" s="4"/>
      <c r="O582" s="4"/>
      <c r="P582" s="4"/>
      <c r="Q582" s="4"/>
      <c r="U582" s="4"/>
      <c r="AK582" s="75">
        <f>AK580+1</f>
        <v>395</v>
      </c>
      <c r="AM582" s="75">
        <f>AM580</f>
        <v>390</v>
      </c>
      <c r="AN582" s="75">
        <f>AN580+1</f>
        <v>5</v>
      </c>
      <c r="AO582" s="76" t="str">
        <f>H582</f>
        <v/>
      </c>
      <c r="AP582" s="76" t="str">
        <f>H583</f>
        <v/>
      </c>
      <c r="AQ582" s="76">
        <f>IFERROR(I582*10,I582)</f>
        <v>0</v>
      </c>
      <c r="AR582" s="76"/>
    </row>
    <row r="583" hidden="1" outlineLevel="1">
      <c r="A583" s="24" t="s">
        <v>17</v>
      </c>
      <c r="B583" s="25"/>
      <c r="C583" s="24" t="s">
        <v>113</v>
      </c>
      <c r="D583" s="45"/>
      <c r="E583" s="84" t="str">
        <f>IF($B572="する","必須","不要")</f>
        <v>不要</v>
      </c>
      <c r="F583" s="85" t="str">
        <f>F581</f>
        <v>フォーマット：PNGまたはJPG
ファイル容量上限：2MB
ファイル名：半角英数字のみ</v>
      </c>
      <c r="G583" s="45"/>
      <c r="H583" s="45"/>
      <c r="I583" s="28"/>
      <c r="J583" s="29"/>
      <c r="K583" s="30"/>
      <c r="L583" s="80"/>
      <c r="M583" s="4"/>
      <c r="N583" s="4"/>
      <c r="O583" s="4"/>
      <c r="P583" s="4"/>
      <c r="Q583" s="4"/>
      <c r="U583" s="4"/>
      <c r="AK583" s="36"/>
      <c r="AM583" s="36"/>
      <c r="AN583" s="36"/>
    </row>
    <row r="584" collapsed="1">
      <c r="A584" s="24" t="str">
        <f>IF(COUNTIF(A585:A596, "*未完了*"),"未完了", "済")</f>
        <v>未完了</v>
      </c>
      <c r="B584" s="25" t="s">
        <v>18</v>
      </c>
      <c r="C584" s="74" t="str">
        <f>"■設問-"&amp;O584&amp;"問目"</f>
        <v>■設問-40問目</v>
      </c>
      <c r="D584" s="44"/>
      <c r="E584" s="46" t="str">
        <f>IF($B$32&gt;=$O584,"必須","不要")</f>
        <v>不要</v>
      </c>
      <c r="F584" s="44"/>
      <c r="G584" s="44"/>
      <c r="H584" s="44"/>
      <c r="K584" s="4"/>
      <c r="L584" s="4"/>
      <c r="M584" s="4"/>
      <c r="N584" s="4"/>
      <c r="O584" s="9">
        <f>O570+1</f>
        <v>40</v>
      </c>
      <c r="P584" s="4"/>
      <c r="Q584" s="4"/>
      <c r="R584" s="36"/>
      <c r="U584" s="4"/>
      <c r="AA584" s="75">
        <f>AA570+10</f>
        <v>400</v>
      </c>
      <c r="AB584" s="76"/>
      <c r="AC584" s="75">
        <v>1.0</v>
      </c>
      <c r="AD584" s="76"/>
      <c r="AE584" s="76" t="str">
        <f>H585</f>
        <v/>
      </c>
      <c r="AF584" s="37" t="str">
        <f>AF570</f>
        <v/>
      </c>
      <c r="AG584" s="76" t="str">
        <f>H586</f>
        <v/>
      </c>
      <c r="AH584" s="37">
        <f>AH570</f>
        <v>2</v>
      </c>
    </row>
    <row r="585" hidden="1" outlineLevel="1">
      <c r="A585" s="24" t="s">
        <v>17</v>
      </c>
      <c r="B585" s="25" t="s">
        <v>18</v>
      </c>
      <c r="C585" s="71" t="s">
        <v>111</v>
      </c>
      <c r="D585" s="71" t="s">
        <v>80</v>
      </c>
      <c r="E585" s="77" t="str">
        <f>E584</f>
        <v>不要</v>
      </c>
      <c r="F585" s="78" t="s">
        <v>112</v>
      </c>
      <c r="G585" s="79"/>
      <c r="H585" s="27"/>
      <c r="I585" s="28"/>
      <c r="J585" s="29"/>
      <c r="K585" s="30">
        <f>LEN(H585)</f>
        <v>0</v>
      </c>
      <c r="L585" s="80">
        <v>50.0</v>
      </c>
      <c r="M585" s="4"/>
      <c r="N585" s="4"/>
      <c r="O585" s="4"/>
      <c r="P585" s="4"/>
      <c r="Q585" s="4"/>
      <c r="R585" s="36"/>
      <c r="U585" s="4"/>
    </row>
    <row r="586" hidden="1" outlineLevel="1">
      <c r="A586" s="24" t="s">
        <v>17</v>
      </c>
      <c r="B586" s="24" t="s">
        <v>53</v>
      </c>
      <c r="C586" s="24" t="s">
        <v>113</v>
      </c>
      <c r="D586" s="71" t="s">
        <v>80</v>
      </c>
      <c r="E586" s="25" t="str">
        <f>IF($B586="する","必須","不要")</f>
        <v>不要</v>
      </c>
      <c r="F586" s="41" t="s">
        <v>114</v>
      </c>
      <c r="G586" s="42"/>
      <c r="H586" s="40"/>
      <c r="J586" s="29"/>
      <c r="K586" s="30"/>
      <c r="L586" s="80"/>
      <c r="M586" s="4"/>
      <c r="N586" s="4"/>
      <c r="O586" s="4"/>
      <c r="P586" s="4"/>
      <c r="Q586" s="4"/>
      <c r="U586" s="4"/>
      <c r="AK586" s="36"/>
      <c r="AM586" s="36"/>
      <c r="AN586" s="36"/>
    </row>
    <row r="587" hidden="1" outlineLevel="1">
      <c r="A587" s="24" t="s">
        <v>17</v>
      </c>
      <c r="B587" s="25">
        <v>2.0</v>
      </c>
      <c r="C587" s="71" t="s">
        <v>115</v>
      </c>
      <c r="D587" s="71"/>
      <c r="E587" s="77" t="str">
        <f t="shared" ref="E587:E588" si="46">E584</f>
        <v>不要</v>
      </c>
      <c r="F587" s="81"/>
      <c r="G587" s="71"/>
      <c r="H587" s="38"/>
      <c r="I587" s="82" t="s">
        <v>116</v>
      </c>
      <c r="K587" s="4"/>
      <c r="L587" s="4"/>
      <c r="M587" s="4"/>
      <c r="N587" s="4"/>
      <c r="O587" s="4"/>
      <c r="P587" s="4"/>
      <c r="Q587" s="4"/>
      <c r="U587" s="4"/>
    </row>
    <row r="588" hidden="1" outlineLevel="1">
      <c r="A588" s="24" t="s">
        <v>17</v>
      </c>
      <c r="B588" s="25" t="s">
        <v>18</v>
      </c>
      <c r="C588" s="71" t="s">
        <v>117</v>
      </c>
      <c r="D588" s="71" t="s">
        <v>80</v>
      </c>
      <c r="E588" s="83" t="str">
        <f t="shared" si="46"/>
        <v>不要</v>
      </c>
      <c r="F588" s="81" t="s">
        <v>118</v>
      </c>
      <c r="G588" s="71"/>
      <c r="H588" s="27"/>
      <c r="I588" s="86"/>
      <c r="J588" s="29"/>
      <c r="K588" s="30">
        <f>LEN(H588)</f>
        <v>0</v>
      </c>
      <c r="L588" s="80">
        <v>14.0</v>
      </c>
      <c r="M588" s="4"/>
      <c r="N588" s="4"/>
      <c r="O588" s="4"/>
      <c r="P588" s="4"/>
      <c r="Q588" s="4"/>
      <c r="U588" s="4"/>
      <c r="AK588" s="75">
        <f>AA584+1</f>
        <v>401</v>
      </c>
      <c r="AM588" s="75">
        <f>AK588-AN588</f>
        <v>400</v>
      </c>
      <c r="AN588" s="75">
        <v>1.0</v>
      </c>
      <c r="AO588" s="76" t="str">
        <f>H588</f>
        <v/>
      </c>
      <c r="AP588" s="76" t="str">
        <f>H589</f>
        <v/>
      </c>
      <c r="AQ588" s="76">
        <f>IFERROR(I588*10,I588)</f>
        <v>0</v>
      </c>
      <c r="AR588" s="76"/>
    </row>
    <row r="589" hidden="1" outlineLevel="1">
      <c r="A589" s="24" t="s">
        <v>17</v>
      </c>
      <c r="B589" s="25"/>
      <c r="C589" s="24" t="s">
        <v>113</v>
      </c>
      <c r="D589" s="45"/>
      <c r="E589" s="84" t="str">
        <f>IF($B586="する","必須","不要")</f>
        <v>不要</v>
      </c>
      <c r="F589" s="73" t="s">
        <v>51</v>
      </c>
      <c r="G589" s="45"/>
      <c r="H589" s="45"/>
      <c r="I589" s="28"/>
      <c r="J589" s="29"/>
      <c r="K589" s="30"/>
      <c r="L589" s="80"/>
      <c r="M589" s="4"/>
      <c r="N589" s="4"/>
      <c r="O589" s="4"/>
      <c r="P589" s="4"/>
      <c r="Q589" s="4"/>
      <c r="U589" s="4"/>
      <c r="AK589" s="75"/>
      <c r="AM589" s="75"/>
      <c r="AN589" s="75"/>
      <c r="AO589" s="76"/>
      <c r="AP589" s="76"/>
      <c r="AQ589" s="76"/>
      <c r="AR589" s="76"/>
    </row>
    <row r="590" hidden="1" outlineLevel="1">
      <c r="A590" s="24" t="s">
        <v>17</v>
      </c>
      <c r="B590" s="25" t="s">
        <v>18</v>
      </c>
      <c r="C590" s="45" t="s">
        <v>119</v>
      </c>
      <c r="D590" s="45" t="s">
        <v>80</v>
      </c>
      <c r="E590" s="84" t="str">
        <f>E588</f>
        <v>不要</v>
      </c>
      <c r="F590" s="85" t="str">
        <f>$F$42</f>
        <v>14文字以内で設定ができます
画面に表示されるのは選択肢1と5のみです</v>
      </c>
      <c r="G590" s="45"/>
      <c r="H590" s="45"/>
      <c r="I590" s="86"/>
      <c r="J590" s="29"/>
      <c r="K590" s="30">
        <f>LEN(H590)</f>
        <v>0</v>
      </c>
      <c r="L590" s="80">
        <v>14.0</v>
      </c>
      <c r="M590" s="4"/>
      <c r="N590" s="4"/>
      <c r="O590" s="4"/>
      <c r="P590" s="4"/>
      <c r="Q590" s="4"/>
      <c r="U590" s="4"/>
      <c r="AK590" s="75">
        <f>AK588+1</f>
        <v>402</v>
      </c>
      <c r="AM590" s="75">
        <f>AM588</f>
        <v>400</v>
      </c>
      <c r="AN590" s="75">
        <f>AN588+1</f>
        <v>2</v>
      </c>
      <c r="AO590" s="76" t="str">
        <f>H590</f>
        <v/>
      </c>
      <c r="AP590" s="76" t="str">
        <f>H591</f>
        <v/>
      </c>
      <c r="AQ590" s="76">
        <f>IFERROR(I590*10,I590)</f>
        <v>0</v>
      </c>
      <c r="AR590" s="76"/>
    </row>
    <row r="591" hidden="1" outlineLevel="1">
      <c r="A591" s="24" t="s">
        <v>17</v>
      </c>
      <c r="B591" s="25"/>
      <c r="C591" s="24" t="s">
        <v>113</v>
      </c>
      <c r="D591" s="45"/>
      <c r="E591" s="84" t="str">
        <f>IF($B586="する","必須","不要")</f>
        <v>不要</v>
      </c>
      <c r="F591" s="85" t="str">
        <f>F589</f>
        <v>フォーマット：PNGまたはJPG
ファイル容量上限：2MB
ファイル名：半角英数字のみ</v>
      </c>
      <c r="G591" s="45"/>
      <c r="H591" s="45"/>
      <c r="I591" s="28"/>
      <c r="J591" s="29"/>
      <c r="K591" s="30"/>
      <c r="L591" s="80"/>
      <c r="M591" s="4"/>
      <c r="N591" s="4"/>
      <c r="O591" s="4"/>
      <c r="P591" s="4"/>
      <c r="Q591" s="4"/>
      <c r="U591" s="4"/>
      <c r="AK591" s="75"/>
      <c r="AM591" s="75"/>
      <c r="AN591" s="75"/>
      <c r="AO591" s="76"/>
      <c r="AP591" s="76"/>
      <c r="AQ591" s="76"/>
      <c r="AR591" s="76"/>
    </row>
    <row r="592" hidden="1" outlineLevel="1">
      <c r="A592" s="24" t="s">
        <v>17</v>
      </c>
      <c r="B592" s="25" t="s">
        <v>18</v>
      </c>
      <c r="C592" s="45" t="s">
        <v>120</v>
      </c>
      <c r="D592" s="45" t="s">
        <v>80</v>
      </c>
      <c r="E592" s="84" t="str">
        <f>if(B587&lt;=2,"不要","必須")</f>
        <v>不要</v>
      </c>
      <c r="F592" s="85" t="str">
        <f>$F$42</f>
        <v>14文字以内で設定ができます
画面に表示されるのは選択肢1と5のみです</v>
      </c>
      <c r="G592" s="45"/>
      <c r="H592" s="45"/>
      <c r="I592" s="86"/>
      <c r="J592" s="29"/>
      <c r="K592" s="30">
        <f>LEN(H592)</f>
        <v>0</v>
      </c>
      <c r="L592" s="80">
        <v>14.0</v>
      </c>
      <c r="M592" s="4"/>
      <c r="N592" s="4"/>
      <c r="O592" s="4"/>
      <c r="P592" s="4"/>
      <c r="Q592" s="4"/>
      <c r="U592" s="4"/>
      <c r="AK592" s="75">
        <f>AK590+1</f>
        <v>403</v>
      </c>
      <c r="AM592" s="75">
        <f>AM590</f>
        <v>400</v>
      </c>
      <c r="AN592" s="75">
        <f>AN590+1</f>
        <v>3</v>
      </c>
      <c r="AO592" s="76" t="str">
        <f>H592</f>
        <v/>
      </c>
      <c r="AP592" s="76" t="str">
        <f>H593</f>
        <v/>
      </c>
      <c r="AQ592" s="76">
        <f>IFERROR(I592*10,I592)</f>
        <v>0</v>
      </c>
      <c r="AR592" s="76"/>
    </row>
    <row r="593" hidden="1" outlineLevel="1">
      <c r="A593" s="24" t="s">
        <v>17</v>
      </c>
      <c r="B593" s="25"/>
      <c r="C593" s="24" t="s">
        <v>113</v>
      </c>
      <c r="D593" s="45"/>
      <c r="E593" s="84" t="str">
        <f>IF($B586="する","必須","不要")</f>
        <v>不要</v>
      </c>
      <c r="F593" s="85" t="str">
        <f>F591</f>
        <v>フォーマット：PNGまたはJPG
ファイル容量上限：2MB
ファイル名：半角英数字のみ</v>
      </c>
      <c r="G593" s="45"/>
      <c r="H593" s="45"/>
      <c r="I593" s="28"/>
      <c r="J593" s="29"/>
      <c r="K593" s="30"/>
      <c r="L593" s="80"/>
      <c r="M593" s="4"/>
      <c r="N593" s="4"/>
      <c r="O593" s="4"/>
      <c r="P593" s="4"/>
      <c r="Q593" s="4"/>
      <c r="U593" s="4"/>
      <c r="AK593" s="75"/>
      <c r="AM593" s="75"/>
      <c r="AN593" s="75"/>
      <c r="AO593" s="76"/>
      <c r="AP593" s="76"/>
      <c r="AQ593" s="76"/>
      <c r="AR593" s="76"/>
    </row>
    <row r="594" hidden="1" outlineLevel="1">
      <c r="A594" s="24" t="s">
        <v>17</v>
      </c>
      <c r="B594" s="25" t="s">
        <v>18</v>
      </c>
      <c r="C594" s="45" t="s">
        <v>121</v>
      </c>
      <c r="D594" s="45" t="s">
        <v>80</v>
      </c>
      <c r="E594" s="84" t="str">
        <f>if(B587&lt;=3,"不要","必須")</f>
        <v>不要</v>
      </c>
      <c r="F594" s="85" t="str">
        <f>$F$42</f>
        <v>14文字以内で設定ができます
画面に表示されるのは選択肢1と5のみです</v>
      </c>
      <c r="G594" s="45"/>
      <c r="H594" s="45"/>
      <c r="I594" s="86"/>
      <c r="J594" s="29"/>
      <c r="K594" s="30">
        <f>LEN(H594)</f>
        <v>0</v>
      </c>
      <c r="L594" s="80">
        <v>14.0</v>
      </c>
      <c r="M594" s="4"/>
      <c r="N594" s="4"/>
      <c r="O594" s="4"/>
      <c r="P594" s="4"/>
      <c r="Q594" s="4"/>
      <c r="U594" s="4"/>
      <c r="AK594" s="75">
        <f>AK592+1</f>
        <v>404</v>
      </c>
      <c r="AM594" s="75">
        <f>AM592</f>
        <v>400</v>
      </c>
      <c r="AN594" s="75">
        <f>AN592+1</f>
        <v>4</v>
      </c>
      <c r="AO594" s="76" t="str">
        <f>H594</f>
        <v/>
      </c>
      <c r="AP594" s="76" t="str">
        <f>H595</f>
        <v/>
      </c>
      <c r="AQ594" s="76">
        <f>IFERROR(I594*10,I594)</f>
        <v>0</v>
      </c>
      <c r="AR594" s="76"/>
    </row>
    <row r="595" hidden="1" outlineLevel="1">
      <c r="A595" s="24" t="s">
        <v>17</v>
      </c>
      <c r="B595" s="25"/>
      <c r="C595" s="24" t="s">
        <v>113</v>
      </c>
      <c r="D595" s="45"/>
      <c r="E595" s="84" t="str">
        <f>IF($B586="する","必須","不要")</f>
        <v>不要</v>
      </c>
      <c r="F595" s="85" t="str">
        <f>F593</f>
        <v>フォーマット：PNGまたはJPG
ファイル容量上限：2MB
ファイル名：半角英数字のみ</v>
      </c>
      <c r="G595" s="45"/>
      <c r="H595" s="45"/>
      <c r="I595" s="28"/>
      <c r="J595" s="29"/>
      <c r="K595" s="30"/>
      <c r="L595" s="80"/>
      <c r="M595" s="4"/>
      <c r="N595" s="4"/>
      <c r="O595" s="4"/>
      <c r="P595" s="4"/>
      <c r="Q595" s="4"/>
      <c r="U595" s="4"/>
      <c r="AK595" s="75"/>
      <c r="AM595" s="75"/>
      <c r="AN595" s="75"/>
      <c r="AO595" s="76"/>
      <c r="AP595" s="76"/>
      <c r="AQ595" s="76"/>
      <c r="AR595" s="76"/>
    </row>
    <row r="596" hidden="1" outlineLevel="1">
      <c r="A596" s="24" t="s">
        <v>17</v>
      </c>
      <c r="B596" s="25" t="s">
        <v>18</v>
      </c>
      <c r="C596" s="45" t="s">
        <v>122</v>
      </c>
      <c r="D596" s="45" t="s">
        <v>80</v>
      </c>
      <c r="E596" s="84" t="str">
        <f>if(B587&lt;=4,"不要","必須")</f>
        <v>不要</v>
      </c>
      <c r="F596" s="85" t="str">
        <f>$F$42</f>
        <v>14文字以内で設定ができます
画面に表示されるのは選択肢1と5のみです</v>
      </c>
      <c r="G596" s="45"/>
      <c r="H596" s="45"/>
      <c r="I596" s="86"/>
      <c r="J596" s="29"/>
      <c r="K596" s="30">
        <f>LEN(H596)</f>
        <v>0</v>
      </c>
      <c r="L596" s="80">
        <v>14.0</v>
      </c>
      <c r="M596" s="4"/>
      <c r="N596" s="4"/>
      <c r="O596" s="4"/>
      <c r="P596" s="4"/>
      <c r="Q596" s="4"/>
      <c r="U596" s="4"/>
      <c r="AK596" s="75">
        <f>AK594+1</f>
        <v>405</v>
      </c>
      <c r="AM596" s="75">
        <f>AM594</f>
        <v>400</v>
      </c>
      <c r="AN596" s="75">
        <f>AN594+1</f>
        <v>5</v>
      </c>
      <c r="AO596" s="76" t="str">
        <f>H596</f>
        <v/>
      </c>
      <c r="AP596" s="76" t="str">
        <f>H597</f>
        <v/>
      </c>
      <c r="AQ596" s="76">
        <f>IFERROR(I596*10,I596)</f>
        <v>0</v>
      </c>
      <c r="AR596" s="76"/>
    </row>
    <row r="597" hidden="1" outlineLevel="1">
      <c r="A597" s="24" t="s">
        <v>17</v>
      </c>
      <c r="B597" s="25"/>
      <c r="C597" s="24" t="s">
        <v>113</v>
      </c>
      <c r="D597" s="45"/>
      <c r="E597" s="84" t="str">
        <f>IF($B586="する","必須","不要")</f>
        <v>不要</v>
      </c>
      <c r="F597" s="85" t="str">
        <f>F595</f>
        <v>フォーマット：PNGまたはJPG
ファイル容量上限：2MB
ファイル名：半角英数字のみ</v>
      </c>
      <c r="G597" s="45"/>
      <c r="H597" s="45"/>
      <c r="I597" s="28"/>
      <c r="J597" s="29"/>
      <c r="K597" s="30"/>
      <c r="L597" s="80"/>
      <c r="M597" s="4"/>
      <c r="N597" s="4"/>
      <c r="O597" s="4"/>
      <c r="P597" s="4"/>
      <c r="Q597" s="4"/>
      <c r="U597" s="4"/>
      <c r="AK597" s="36"/>
      <c r="AM597" s="36"/>
      <c r="AN597" s="36"/>
    </row>
    <row r="598" collapsed="1">
      <c r="A598" s="24" t="str">
        <f>IF(COUNTIF(A599:A610, "*未完了*"),"未完了", "済")</f>
        <v>未完了</v>
      </c>
      <c r="B598" s="25" t="s">
        <v>18</v>
      </c>
      <c r="C598" s="74" t="str">
        <f>"■設問-"&amp;O598&amp;"問目"</f>
        <v>■設問-41問目</v>
      </c>
      <c r="D598" s="44"/>
      <c r="E598" s="46" t="str">
        <f>IF($B$32&gt;=$O598,"必須","不要")</f>
        <v>不要</v>
      </c>
      <c r="F598" s="44"/>
      <c r="G598" s="44"/>
      <c r="H598" s="44"/>
      <c r="K598" s="4"/>
      <c r="L598" s="4"/>
      <c r="M598" s="4"/>
      <c r="N598" s="4"/>
      <c r="O598" s="9">
        <f>O584+1</f>
        <v>41</v>
      </c>
      <c r="P598" s="4"/>
      <c r="Q598" s="4"/>
      <c r="R598" s="36"/>
      <c r="U598" s="4"/>
      <c r="AA598" s="75">
        <f>AA584+10</f>
        <v>410</v>
      </c>
      <c r="AB598" s="76"/>
      <c r="AC598" s="75">
        <v>1.0</v>
      </c>
      <c r="AD598" s="76"/>
      <c r="AE598" s="76" t="str">
        <f>H599</f>
        <v/>
      </c>
      <c r="AF598" s="37" t="str">
        <f>AF584</f>
        <v/>
      </c>
      <c r="AG598" s="76" t="str">
        <f>H600</f>
        <v/>
      </c>
      <c r="AH598" s="37">
        <f>AH584</f>
        <v>2</v>
      </c>
    </row>
    <row r="599" hidden="1" outlineLevel="1">
      <c r="A599" s="24" t="s">
        <v>17</v>
      </c>
      <c r="B599" s="25" t="s">
        <v>18</v>
      </c>
      <c r="C599" s="71" t="s">
        <v>111</v>
      </c>
      <c r="D599" s="71" t="s">
        <v>80</v>
      </c>
      <c r="E599" s="77" t="str">
        <f>E598</f>
        <v>不要</v>
      </c>
      <c r="F599" s="78" t="s">
        <v>112</v>
      </c>
      <c r="G599" s="79"/>
      <c r="H599" s="27"/>
      <c r="I599" s="28"/>
      <c r="J599" s="29"/>
      <c r="K599" s="30">
        <f>LEN(H599)</f>
        <v>0</v>
      </c>
      <c r="L599" s="80">
        <v>50.0</v>
      </c>
      <c r="M599" s="4"/>
      <c r="N599" s="4"/>
      <c r="O599" s="4"/>
      <c r="P599" s="4"/>
      <c r="Q599" s="4"/>
      <c r="R599" s="36"/>
      <c r="U599" s="4"/>
    </row>
    <row r="600" hidden="1" outlineLevel="1">
      <c r="A600" s="24" t="s">
        <v>17</v>
      </c>
      <c r="B600" s="24" t="s">
        <v>53</v>
      </c>
      <c r="C600" s="24" t="s">
        <v>113</v>
      </c>
      <c r="D600" s="71" t="s">
        <v>80</v>
      </c>
      <c r="E600" s="25" t="str">
        <f>IF($B600="する","必須","不要")</f>
        <v>不要</v>
      </c>
      <c r="F600" s="41" t="s">
        <v>114</v>
      </c>
      <c r="G600" s="42"/>
      <c r="H600" s="40"/>
      <c r="J600" s="29"/>
      <c r="K600" s="30"/>
      <c r="L600" s="80"/>
      <c r="M600" s="4"/>
      <c r="N600" s="4"/>
      <c r="O600" s="4"/>
      <c r="P600" s="4"/>
      <c r="Q600" s="4"/>
      <c r="U600" s="4"/>
      <c r="AK600" s="36"/>
      <c r="AM600" s="36"/>
      <c r="AN600" s="36"/>
    </row>
    <row r="601" hidden="1" outlineLevel="1">
      <c r="A601" s="24" t="s">
        <v>17</v>
      </c>
      <c r="B601" s="25">
        <v>2.0</v>
      </c>
      <c r="C601" s="71" t="s">
        <v>115</v>
      </c>
      <c r="D601" s="71"/>
      <c r="E601" s="77" t="str">
        <f t="shared" ref="E601:E602" si="47">E598</f>
        <v>不要</v>
      </c>
      <c r="F601" s="81"/>
      <c r="G601" s="71"/>
      <c r="H601" s="38"/>
      <c r="I601" s="82" t="s">
        <v>116</v>
      </c>
      <c r="K601" s="4"/>
      <c r="L601" s="4"/>
      <c r="M601" s="4"/>
      <c r="N601" s="4"/>
      <c r="O601" s="4"/>
      <c r="P601" s="4"/>
      <c r="Q601" s="4"/>
      <c r="U601" s="4"/>
    </row>
    <row r="602" hidden="1" outlineLevel="1">
      <c r="A602" s="24" t="s">
        <v>17</v>
      </c>
      <c r="B602" s="25" t="s">
        <v>18</v>
      </c>
      <c r="C602" s="71" t="s">
        <v>117</v>
      </c>
      <c r="D602" s="71" t="s">
        <v>80</v>
      </c>
      <c r="E602" s="83" t="str">
        <f t="shared" si="47"/>
        <v>不要</v>
      </c>
      <c r="F602" s="81" t="s">
        <v>118</v>
      </c>
      <c r="G602" s="71"/>
      <c r="H602" s="27"/>
      <c r="I602" s="86"/>
      <c r="J602" s="29"/>
      <c r="K602" s="30">
        <f>LEN(H602)</f>
        <v>0</v>
      </c>
      <c r="L602" s="80">
        <v>14.0</v>
      </c>
      <c r="M602" s="4"/>
      <c r="N602" s="4"/>
      <c r="O602" s="4"/>
      <c r="P602" s="4"/>
      <c r="Q602" s="4"/>
      <c r="U602" s="4"/>
      <c r="AK602" s="75">
        <f>AA598+1</f>
        <v>411</v>
      </c>
      <c r="AM602" s="75">
        <f>AK602-AN602</f>
        <v>410</v>
      </c>
      <c r="AN602" s="75">
        <v>1.0</v>
      </c>
      <c r="AO602" s="76" t="str">
        <f>H602</f>
        <v/>
      </c>
      <c r="AP602" s="76" t="str">
        <f>H603</f>
        <v/>
      </c>
      <c r="AQ602" s="76">
        <f>IFERROR(I602*10,I602)</f>
        <v>0</v>
      </c>
      <c r="AR602" s="76"/>
    </row>
    <row r="603" hidden="1" outlineLevel="1">
      <c r="A603" s="24" t="s">
        <v>17</v>
      </c>
      <c r="B603" s="25"/>
      <c r="C603" s="24" t="s">
        <v>113</v>
      </c>
      <c r="D603" s="45"/>
      <c r="E603" s="84" t="str">
        <f>IF($B600="する","必須","不要")</f>
        <v>不要</v>
      </c>
      <c r="F603" s="73" t="s">
        <v>51</v>
      </c>
      <c r="G603" s="45"/>
      <c r="H603" s="45"/>
      <c r="I603" s="28"/>
      <c r="J603" s="29"/>
      <c r="K603" s="30"/>
      <c r="L603" s="80"/>
      <c r="M603" s="4"/>
      <c r="N603" s="4"/>
      <c r="O603" s="4"/>
      <c r="P603" s="4"/>
      <c r="Q603" s="4"/>
      <c r="U603" s="4"/>
      <c r="AK603" s="75"/>
      <c r="AM603" s="75"/>
      <c r="AN603" s="75"/>
      <c r="AO603" s="76"/>
      <c r="AP603" s="76"/>
      <c r="AQ603" s="76"/>
      <c r="AR603" s="76"/>
    </row>
    <row r="604" hidden="1" outlineLevel="1">
      <c r="A604" s="24" t="s">
        <v>17</v>
      </c>
      <c r="B604" s="25" t="s">
        <v>18</v>
      </c>
      <c r="C604" s="45" t="s">
        <v>119</v>
      </c>
      <c r="D604" s="45" t="s">
        <v>80</v>
      </c>
      <c r="E604" s="84" t="str">
        <f>E602</f>
        <v>不要</v>
      </c>
      <c r="F604" s="85" t="str">
        <f>$F$42</f>
        <v>14文字以内で設定ができます
画面に表示されるのは選択肢1と5のみです</v>
      </c>
      <c r="G604" s="45"/>
      <c r="H604" s="45"/>
      <c r="I604" s="86"/>
      <c r="J604" s="29"/>
      <c r="K604" s="30">
        <f>LEN(H604)</f>
        <v>0</v>
      </c>
      <c r="L604" s="80">
        <v>14.0</v>
      </c>
      <c r="M604" s="4"/>
      <c r="N604" s="4"/>
      <c r="O604" s="4"/>
      <c r="P604" s="4"/>
      <c r="Q604" s="4"/>
      <c r="U604" s="4"/>
      <c r="AK604" s="75">
        <f>AK602+1</f>
        <v>412</v>
      </c>
      <c r="AM604" s="75">
        <f>AM602</f>
        <v>410</v>
      </c>
      <c r="AN604" s="75">
        <f>AN602+1</f>
        <v>2</v>
      </c>
      <c r="AO604" s="76" t="str">
        <f>H604</f>
        <v/>
      </c>
      <c r="AP604" s="76" t="str">
        <f>H605</f>
        <v/>
      </c>
      <c r="AQ604" s="76">
        <f>IFERROR(I604*10,I604)</f>
        <v>0</v>
      </c>
      <c r="AR604" s="76"/>
    </row>
    <row r="605" hidden="1" outlineLevel="1">
      <c r="A605" s="24" t="s">
        <v>17</v>
      </c>
      <c r="B605" s="25"/>
      <c r="C605" s="24" t="s">
        <v>113</v>
      </c>
      <c r="D605" s="45"/>
      <c r="E605" s="84" t="str">
        <f>IF($B600="する","必須","不要")</f>
        <v>不要</v>
      </c>
      <c r="F605" s="85" t="str">
        <f>F603</f>
        <v>フォーマット：PNGまたはJPG
ファイル容量上限：2MB
ファイル名：半角英数字のみ</v>
      </c>
      <c r="G605" s="45"/>
      <c r="H605" s="45"/>
      <c r="I605" s="28"/>
      <c r="J605" s="29"/>
      <c r="K605" s="30"/>
      <c r="L605" s="80"/>
      <c r="M605" s="4"/>
      <c r="N605" s="4"/>
      <c r="O605" s="4"/>
      <c r="P605" s="4"/>
      <c r="Q605" s="4"/>
      <c r="U605" s="4"/>
      <c r="AK605" s="75"/>
      <c r="AM605" s="75"/>
      <c r="AN605" s="75"/>
      <c r="AO605" s="76"/>
      <c r="AP605" s="76"/>
      <c r="AQ605" s="76"/>
      <c r="AR605" s="76"/>
    </row>
    <row r="606" hidden="1" outlineLevel="1">
      <c r="A606" s="24" t="s">
        <v>17</v>
      </c>
      <c r="B606" s="25" t="s">
        <v>18</v>
      </c>
      <c r="C606" s="45" t="s">
        <v>120</v>
      </c>
      <c r="D606" s="45" t="s">
        <v>80</v>
      </c>
      <c r="E606" s="84" t="str">
        <f>if(B601&lt;=2,"不要","必須")</f>
        <v>不要</v>
      </c>
      <c r="F606" s="85" t="str">
        <f>$F$42</f>
        <v>14文字以内で設定ができます
画面に表示されるのは選択肢1と5のみです</v>
      </c>
      <c r="G606" s="45"/>
      <c r="H606" s="45"/>
      <c r="I606" s="86"/>
      <c r="J606" s="29"/>
      <c r="K606" s="30">
        <f>LEN(H606)</f>
        <v>0</v>
      </c>
      <c r="L606" s="80">
        <v>14.0</v>
      </c>
      <c r="M606" s="4"/>
      <c r="N606" s="4"/>
      <c r="O606" s="4"/>
      <c r="P606" s="4"/>
      <c r="Q606" s="4"/>
      <c r="U606" s="4"/>
      <c r="AK606" s="75">
        <f>AK604+1</f>
        <v>413</v>
      </c>
      <c r="AM606" s="75">
        <f>AM604</f>
        <v>410</v>
      </c>
      <c r="AN606" s="75">
        <f>AN604+1</f>
        <v>3</v>
      </c>
      <c r="AO606" s="76" t="str">
        <f>H606</f>
        <v/>
      </c>
      <c r="AP606" s="76" t="str">
        <f>H607</f>
        <v/>
      </c>
      <c r="AQ606" s="76">
        <f>IFERROR(I606*10,I606)</f>
        <v>0</v>
      </c>
      <c r="AR606" s="76"/>
    </row>
    <row r="607" hidden="1" outlineLevel="1">
      <c r="A607" s="24" t="s">
        <v>17</v>
      </c>
      <c r="B607" s="25"/>
      <c r="C607" s="24" t="s">
        <v>113</v>
      </c>
      <c r="D607" s="45"/>
      <c r="E607" s="84" t="str">
        <f>IF($B600="する","必須","不要")</f>
        <v>不要</v>
      </c>
      <c r="F607" s="85" t="str">
        <f>F605</f>
        <v>フォーマット：PNGまたはJPG
ファイル容量上限：2MB
ファイル名：半角英数字のみ</v>
      </c>
      <c r="G607" s="45"/>
      <c r="H607" s="45"/>
      <c r="I607" s="28"/>
      <c r="J607" s="29"/>
      <c r="K607" s="30"/>
      <c r="L607" s="80"/>
      <c r="M607" s="4"/>
      <c r="N607" s="4"/>
      <c r="O607" s="4"/>
      <c r="P607" s="4"/>
      <c r="Q607" s="4"/>
      <c r="U607" s="4"/>
      <c r="AK607" s="75"/>
      <c r="AM607" s="75"/>
      <c r="AN607" s="75"/>
      <c r="AO607" s="76"/>
      <c r="AP607" s="76"/>
      <c r="AQ607" s="76"/>
      <c r="AR607" s="76"/>
    </row>
    <row r="608" hidden="1" outlineLevel="1">
      <c r="A608" s="24" t="s">
        <v>17</v>
      </c>
      <c r="B608" s="25" t="s">
        <v>18</v>
      </c>
      <c r="C608" s="45" t="s">
        <v>121</v>
      </c>
      <c r="D608" s="45" t="s">
        <v>80</v>
      </c>
      <c r="E608" s="84" t="str">
        <f>if(B601&lt;=3,"不要","必須")</f>
        <v>不要</v>
      </c>
      <c r="F608" s="85" t="str">
        <f>$F$42</f>
        <v>14文字以内で設定ができます
画面に表示されるのは選択肢1と5のみです</v>
      </c>
      <c r="G608" s="45"/>
      <c r="H608" s="45"/>
      <c r="I608" s="86"/>
      <c r="J608" s="29"/>
      <c r="K608" s="30">
        <f>LEN(H608)</f>
        <v>0</v>
      </c>
      <c r="L608" s="80">
        <v>14.0</v>
      </c>
      <c r="M608" s="4"/>
      <c r="N608" s="4"/>
      <c r="O608" s="4"/>
      <c r="P608" s="4"/>
      <c r="Q608" s="4"/>
      <c r="U608" s="4"/>
      <c r="AK608" s="75">
        <f>AK606+1</f>
        <v>414</v>
      </c>
      <c r="AM608" s="75">
        <f>AM606</f>
        <v>410</v>
      </c>
      <c r="AN608" s="75">
        <f>AN606+1</f>
        <v>4</v>
      </c>
      <c r="AO608" s="76" t="str">
        <f>H608</f>
        <v/>
      </c>
      <c r="AP608" s="76" t="str">
        <f>H609</f>
        <v/>
      </c>
      <c r="AQ608" s="76">
        <f>IFERROR(I608*10,I608)</f>
        <v>0</v>
      </c>
      <c r="AR608" s="76"/>
    </row>
    <row r="609" hidden="1" outlineLevel="1">
      <c r="A609" s="24" t="s">
        <v>17</v>
      </c>
      <c r="B609" s="25"/>
      <c r="C609" s="24" t="s">
        <v>113</v>
      </c>
      <c r="D609" s="45"/>
      <c r="E609" s="84" t="str">
        <f>IF($B600="する","必須","不要")</f>
        <v>不要</v>
      </c>
      <c r="F609" s="85" t="str">
        <f>F607</f>
        <v>フォーマット：PNGまたはJPG
ファイル容量上限：2MB
ファイル名：半角英数字のみ</v>
      </c>
      <c r="G609" s="45"/>
      <c r="H609" s="45"/>
      <c r="I609" s="28"/>
      <c r="J609" s="29"/>
      <c r="K609" s="30"/>
      <c r="L609" s="80"/>
      <c r="M609" s="4"/>
      <c r="N609" s="4"/>
      <c r="O609" s="4"/>
      <c r="P609" s="4"/>
      <c r="Q609" s="4"/>
      <c r="U609" s="4"/>
      <c r="AK609" s="75"/>
      <c r="AM609" s="75"/>
      <c r="AN609" s="75"/>
      <c r="AO609" s="76"/>
      <c r="AP609" s="76"/>
      <c r="AQ609" s="76"/>
      <c r="AR609" s="76"/>
    </row>
    <row r="610" hidden="1" outlineLevel="1">
      <c r="A610" s="24" t="s">
        <v>17</v>
      </c>
      <c r="B610" s="25" t="s">
        <v>18</v>
      </c>
      <c r="C610" s="45" t="s">
        <v>122</v>
      </c>
      <c r="D610" s="45" t="s">
        <v>80</v>
      </c>
      <c r="E610" s="84" t="str">
        <f>if(B601&lt;=4,"不要","必須")</f>
        <v>不要</v>
      </c>
      <c r="F610" s="85" t="str">
        <f>$F$42</f>
        <v>14文字以内で設定ができます
画面に表示されるのは選択肢1と5のみです</v>
      </c>
      <c r="G610" s="45"/>
      <c r="H610" s="45"/>
      <c r="I610" s="86"/>
      <c r="J610" s="29"/>
      <c r="K610" s="30">
        <f>LEN(H610)</f>
        <v>0</v>
      </c>
      <c r="L610" s="80">
        <v>14.0</v>
      </c>
      <c r="M610" s="4"/>
      <c r="N610" s="4"/>
      <c r="O610" s="4"/>
      <c r="P610" s="4"/>
      <c r="Q610" s="4"/>
      <c r="U610" s="4"/>
      <c r="AK610" s="75">
        <f>AK608+1</f>
        <v>415</v>
      </c>
      <c r="AM610" s="75">
        <f>AM608</f>
        <v>410</v>
      </c>
      <c r="AN610" s="75">
        <f>AN608+1</f>
        <v>5</v>
      </c>
      <c r="AO610" s="76" t="str">
        <f>H610</f>
        <v/>
      </c>
      <c r="AP610" s="76" t="str">
        <f>H611</f>
        <v/>
      </c>
      <c r="AQ610" s="76">
        <f>IFERROR(I610*10,I610)</f>
        <v>0</v>
      </c>
      <c r="AR610" s="76"/>
    </row>
    <row r="611" hidden="1" outlineLevel="1">
      <c r="A611" s="24" t="s">
        <v>17</v>
      </c>
      <c r="B611" s="25"/>
      <c r="C611" s="24" t="s">
        <v>113</v>
      </c>
      <c r="D611" s="45"/>
      <c r="E611" s="84" t="str">
        <f>IF($B600="する","必須","不要")</f>
        <v>不要</v>
      </c>
      <c r="F611" s="85" t="str">
        <f>F609</f>
        <v>フォーマット：PNGまたはJPG
ファイル容量上限：2MB
ファイル名：半角英数字のみ</v>
      </c>
      <c r="G611" s="45"/>
      <c r="H611" s="45"/>
      <c r="I611" s="28"/>
      <c r="J611" s="29"/>
      <c r="K611" s="30"/>
      <c r="L611" s="80"/>
      <c r="M611" s="4"/>
      <c r="N611" s="4"/>
      <c r="O611" s="4"/>
      <c r="P611" s="4"/>
      <c r="Q611" s="4"/>
      <c r="U611" s="4"/>
      <c r="AK611" s="36"/>
      <c r="AM611" s="36"/>
      <c r="AN611" s="36"/>
    </row>
    <row r="612" collapsed="1">
      <c r="A612" s="24" t="str">
        <f>IF(COUNTIF(A613:A624, "*未完了*"),"未完了", "済")</f>
        <v>未完了</v>
      </c>
      <c r="B612" s="25" t="s">
        <v>18</v>
      </c>
      <c r="C612" s="74" t="str">
        <f>"■設問-"&amp;O612&amp;"問目"</f>
        <v>■設問-42問目</v>
      </c>
      <c r="D612" s="44"/>
      <c r="E612" s="46" t="str">
        <f>IF($B$32&gt;=$O612,"必須","不要")</f>
        <v>不要</v>
      </c>
      <c r="F612" s="44"/>
      <c r="G612" s="44"/>
      <c r="H612" s="44"/>
      <c r="K612" s="4"/>
      <c r="L612" s="4"/>
      <c r="M612" s="4"/>
      <c r="N612" s="4"/>
      <c r="O612" s="9">
        <f>O598+1</f>
        <v>42</v>
      </c>
      <c r="P612" s="4"/>
      <c r="Q612" s="4"/>
      <c r="R612" s="36"/>
      <c r="U612" s="4"/>
      <c r="AA612" s="75">
        <f>AA598+10</f>
        <v>420</v>
      </c>
      <c r="AB612" s="76"/>
      <c r="AC612" s="75">
        <v>1.0</v>
      </c>
      <c r="AD612" s="76"/>
      <c r="AE612" s="76" t="str">
        <f>H613</f>
        <v/>
      </c>
      <c r="AF612" s="37" t="str">
        <f>AF598</f>
        <v/>
      </c>
      <c r="AG612" s="76" t="str">
        <f>H614</f>
        <v/>
      </c>
      <c r="AH612" s="37">
        <f>AH598</f>
        <v>2</v>
      </c>
    </row>
    <row r="613" hidden="1" outlineLevel="1">
      <c r="A613" s="24" t="s">
        <v>17</v>
      </c>
      <c r="B613" s="25" t="s">
        <v>18</v>
      </c>
      <c r="C613" s="71" t="s">
        <v>111</v>
      </c>
      <c r="D613" s="71" t="s">
        <v>80</v>
      </c>
      <c r="E613" s="77" t="str">
        <f>E612</f>
        <v>不要</v>
      </c>
      <c r="F613" s="78" t="s">
        <v>112</v>
      </c>
      <c r="G613" s="79"/>
      <c r="H613" s="27"/>
      <c r="I613" s="28"/>
      <c r="J613" s="29"/>
      <c r="K613" s="30">
        <f>LEN(H613)</f>
        <v>0</v>
      </c>
      <c r="L613" s="80">
        <v>50.0</v>
      </c>
      <c r="M613" s="4"/>
      <c r="N613" s="4"/>
      <c r="O613" s="4"/>
      <c r="P613" s="4"/>
      <c r="Q613" s="4"/>
      <c r="R613" s="36"/>
      <c r="U613" s="4"/>
    </row>
    <row r="614" hidden="1" outlineLevel="1">
      <c r="A614" s="24" t="s">
        <v>17</v>
      </c>
      <c r="B614" s="24" t="s">
        <v>53</v>
      </c>
      <c r="C614" s="24" t="s">
        <v>113</v>
      </c>
      <c r="D614" s="71" t="s">
        <v>80</v>
      </c>
      <c r="E614" s="25" t="str">
        <f>IF($B614="する","必須","不要")</f>
        <v>不要</v>
      </c>
      <c r="F614" s="41" t="s">
        <v>114</v>
      </c>
      <c r="G614" s="42"/>
      <c r="H614" s="40"/>
      <c r="J614" s="29"/>
      <c r="K614" s="30"/>
      <c r="L614" s="80"/>
      <c r="M614" s="4"/>
      <c r="N614" s="4"/>
      <c r="O614" s="4"/>
      <c r="P614" s="4"/>
      <c r="Q614" s="4"/>
      <c r="U614" s="4"/>
      <c r="AK614" s="36"/>
      <c r="AM614" s="36"/>
      <c r="AN614" s="36"/>
    </row>
    <row r="615" hidden="1" outlineLevel="1">
      <c r="A615" s="24" t="s">
        <v>17</v>
      </c>
      <c r="B615" s="25">
        <v>2.0</v>
      </c>
      <c r="C615" s="71" t="s">
        <v>115</v>
      </c>
      <c r="D615" s="71"/>
      <c r="E615" s="77" t="str">
        <f t="shared" ref="E615:E616" si="48">E612</f>
        <v>不要</v>
      </c>
      <c r="F615" s="81"/>
      <c r="G615" s="71"/>
      <c r="H615" s="38"/>
      <c r="I615" s="82" t="s">
        <v>116</v>
      </c>
      <c r="K615" s="4"/>
      <c r="L615" s="4"/>
      <c r="M615" s="4"/>
      <c r="N615" s="4"/>
      <c r="O615" s="4"/>
      <c r="P615" s="4"/>
      <c r="Q615" s="4"/>
      <c r="U615" s="4"/>
    </row>
    <row r="616" hidden="1" outlineLevel="1">
      <c r="A616" s="24" t="s">
        <v>17</v>
      </c>
      <c r="B616" s="25" t="s">
        <v>18</v>
      </c>
      <c r="C616" s="71" t="s">
        <v>117</v>
      </c>
      <c r="D616" s="71" t="s">
        <v>80</v>
      </c>
      <c r="E616" s="83" t="str">
        <f t="shared" si="48"/>
        <v>不要</v>
      </c>
      <c r="F616" s="81" t="s">
        <v>118</v>
      </c>
      <c r="G616" s="71"/>
      <c r="H616" s="27"/>
      <c r="I616" s="86"/>
      <c r="J616" s="29"/>
      <c r="K616" s="30">
        <f>LEN(H616)</f>
        <v>0</v>
      </c>
      <c r="L616" s="80">
        <v>14.0</v>
      </c>
      <c r="M616" s="4"/>
      <c r="N616" s="4"/>
      <c r="O616" s="4"/>
      <c r="P616" s="4"/>
      <c r="Q616" s="4"/>
      <c r="U616" s="4"/>
      <c r="AK616" s="75">
        <f>AA612+1</f>
        <v>421</v>
      </c>
      <c r="AM616" s="75">
        <f>AK616-AN616</f>
        <v>420</v>
      </c>
      <c r="AN616" s="75">
        <v>1.0</v>
      </c>
      <c r="AO616" s="76" t="str">
        <f>H616</f>
        <v/>
      </c>
      <c r="AP616" s="76" t="str">
        <f>H617</f>
        <v/>
      </c>
      <c r="AQ616" s="76">
        <f>IFERROR(I616*10,I616)</f>
        <v>0</v>
      </c>
      <c r="AR616" s="76"/>
    </row>
    <row r="617" hidden="1" outlineLevel="1">
      <c r="A617" s="24" t="s">
        <v>17</v>
      </c>
      <c r="B617" s="25"/>
      <c r="C617" s="24" t="s">
        <v>113</v>
      </c>
      <c r="D617" s="45"/>
      <c r="E617" s="84" t="str">
        <f>IF($B614="する","必須","不要")</f>
        <v>不要</v>
      </c>
      <c r="F617" s="73" t="s">
        <v>51</v>
      </c>
      <c r="G617" s="45"/>
      <c r="H617" s="45"/>
      <c r="I617" s="28"/>
      <c r="J617" s="29"/>
      <c r="K617" s="30"/>
      <c r="L617" s="80"/>
      <c r="M617" s="4"/>
      <c r="N617" s="4"/>
      <c r="O617" s="4"/>
      <c r="P617" s="4"/>
      <c r="Q617" s="4"/>
      <c r="U617" s="4"/>
      <c r="AK617" s="75"/>
      <c r="AM617" s="75"/>
      <c r="AN617" s="75"/>
      <c r="AO617" s="76"/>
      <c r="AP617" s="76"/>
      <c r="AQ617" s="76"/>
      <c r="AR617" s="76"/>
    </row>
    <row r="618" hidden="1" outlineLevel="1">
      <c r="A618" s="24" t="s">
        <v>17</v>
      </c>
      <c r="B618" s="25" t="s">
        <v>18</v>
      </c>
      <c r="C618" s="45" t="s">
        <v>119</v>
      </c>
      <c r="D618" s="45" t="s">
        <v>80</v>
      </c>
      <c r="E618" s="84" t="str">
        <f>E616</f>
        <v>不要</v>
      </c>
      <c r="F618" s="85" t="str">
        <f>$F$42</f>
        <v>14文字以内で設定ができます
画面に表示されるのは選択肢1と5のみです</v>
      </c>
      <c r="G618" s="45"/>
      <c r="H618" s="45"/>
      <c r="I618" s="86"/>
      <c r="J618" s="29"/>
      <c r="K618" s="30">
        <f>LEN(H618)</f>
        <v>0</v>
      </c>
      <c r="L618" s="80">
        <v>14.0</v>
      </c>
      <c r="M618" s="4"/>
      <c r="N618" s="4"/>
      <c r="O618" s="4"/>
      <c r="P618" s="4"/>
      <c r="Q618" s="4"/>
      <c r="U618" s="4"/>
      <c r="AK618" s="75">
        <f>AK616+1</f>
        <v>422</v>
      </c>
      <c r="AM618" s="75">
        <f>AM616</f>
        <v>420</v>
      </c>
      <c r="AN618" s="75">
        <f>AN616+1</f>
        <v>2</v>
      </c>
      <c r="AO618" s="76" t="str">
        <f>H618</f>
        <v/>
      </c>
      <c r="AP618" s="76" t="str">
        <f>H619</f>
        <v/>
      </c>
      <c r="AQ618" s="76">
        <f>IFERROR(I618*10,I618)</f>
        <v>0</v>
      </c>
      <c r="AR618" s="76"/>
    </row>
    <row r="619" hidden="1" outlineLevel="1">
      <c r="A619" s="24" t="s">
        <v>17</v>
      </c>
      <c r="B619" s="25"/>
      <c r="C619" s="24" t="s">
        <v>113</v>
      </c>
      <c r="D619" s="45"/>
      <c r="E619" s="84" t="str">
        <f>IF($B614="する","必須","不要")</f>
        <v>不要</v>
      </c>
      <c r="F619" s="85" t="str">
        <f>F617</f>
        <v>フォーマット：PNGまたはJPG
ファイル容量上限：2MB
ファイル名：半角英数字のみ</v>
      </c>
      <c r="G619" s="45"/>
      <c r="H619" s="45"/>
      <c r="I619" s="28"/>
      <c r="J619" s="29"/>
      <c r="K619" s="30"/>
      <c r="L619" s="80"/>
      <c r="M619" s="4"/>
      <c r="N619" s="4"/>
      <c r="O619" s="4"/>
      <c r="P619" s="4"/>
      <c r="Q619" s="4"/>
      <c r="U619" s="4"/>
      <c r="AK619" s="75"/>
      <c r="AM619" s="75"/>
      <c r="AN619" s="75"/>
      <c r="AO619" s="76"/>
      <c r="AP619" s="76"/>
      <c r="AQ619" s="76"/>
      <c r="AR619" s="76"/>
    </row>
    <row r="620" hidden="1" outlineLevel="1">
      <c r="A620" s="24" t="s">
        <v>17</v>
      </c>
      <c r="B620" s="25" t="s">
        <v>18</v>
      </c>
      <c r="C620" s="45" t="s">
        <v>120</v>
      </c>
      <c r="D620" s="45" t="s">
        <v>80</v>
      </c>
      <c r="E620" s="84" t="str">
        <f>if(B615&lt;=2,"不要","必須")</f>
        <v>不要</v>
      </c>
      <c r="F620" s="85" t="str">
        <f>$F$42</f>
        <v>14文字以内で設定ができます
画面に表示されるのは選択肢1と5のみです</v>
      </c>
      <c r="G620" s="45"/>
      <c r="H620" s="45"/>
      <c r="I620" s="86"/>
      <c r="J620" s="29"/>
      <c r="K620" s="30">
        <f>LEN(H620)</f>
        <v>0</v>
      </c>
      <c r="L620" s="80">
        <v>14.0</v>
      </c>
      <c r="M620" s="4"/>
      <c r="N620" s="4"/>
      <c r="O620" s="4"/>
      <c r="P620" s="4"/>
      <c r="Q620" s="4"/>
      <c r="U620" s="4"/>
      <c r="AK620" s="75">
        <f>AK618+1</f>
        <v>423</v>
      </c>
      <c r="AM620" s="75">
        <f>AM618</f>
        <v>420</v>
      </c>
      <c r="AN620" s="75">
        <f>AN618+1</f>
        <v>3</v>
      </c>
      <c r="AO620" s="76" t="str">
        <f>H620</f>
        <v/>
      </c>
      <c r="AP620" s="76" t="str">
        <f>H621</f>
        <v/>
      </c>
      <c r="AQ620" s="76">
        <f>IFERROR(I620*10,I620)</f>
        <v>0</v>
      </c>
      <c r="AR620" s="76"/>
    </row>
    <row r="621" hidden="1" outlineLevel="1">
      <c r="A621" s="24" t="s">
        <v>17</v>
      </c>
      <c r="B621" s="25"/>
      <c r="C621" s="24" t="s">
        <v>113</v>
      </c>
      <c r="D621" s="45"/>
      <c r="E621" s="84" t="str">
        <f>IF($B614="する","必須","不要")</f>
        <v>不要</v>
      </c>
      <c r="F621" s="85" t="str">
        <f>F619</f>
        <v>フォーマット：PNGまたはJPG
ファイル容量上限：2MB
ファイル名：半角英数字のみ</v>
      </c>
      <c r="G621" s="45"/>
      <c r="H621" s="45"/>
      <c r="I621" s="28"/>
      <c r="J621" s="29"/>
      <c r="K621" s="30"/>
      <c r="L621" s="80"/>
      <c r="M621" s="4"/>
      <c r="N621" s="4"/>
      <c r="O621" s="4"/>
      <c r="P621" s="4"/>
      <c r="Q621" s="4"/>
      <c r="U621" s="4"/>
      <c r="AK621" s="75"/>
      <c r="AM621" s="75"/>
      <c r="AN621" s="75"/>
      <c r="AO621" s="76"/>
      <c r="AP621" s="76"/>
      <c r="AQ621" s="76"/>
      <c r="AR621" s="76"/>
    </row>
    <row r="622" hidden="1" outlineLevel="1">
      <c r="A622" s="24" t="s">
        <v>17</v>
      </c>
      <c r="B622" s="25" t="s">
        <v>18</v>
      </c>
      <c r="C622" s="45" t="s">
        <v>121</v>
      </c>
      <c r="D622" s="45" t="s">
        <v>80</v>
      </c>
      <c r="E622" s="84" t="str">
        <f>if(B615&lt;=3,"不要","必須")</f>
        <v>不要</v>
      </c>
      <c r="F622" s="85" t="str">
        <f>$F$42</f>
        <v>14文字以内で設定ができます
画面に表示されるのは選択肢1と5のみです</v>
      </c>
      <c r="G622" s="45"/>
      <c r="H622" s="45"/>
      <c r="I622" s="86"/>
      <c r="J622" s="29"/>
      <c r="K622" s="30">
        <f>LEN(H622)</f>
        <v>0</v>
      </c>
      <c r="L622" s="80">
        <v>14.0</v>
      </c>
      <c r="M622" s="4"/>
      <c r="N622" s="4"/>
      <c r="O622" s="4"/>
      <c r="P622" s="4"/>
      <c r="Q622" s="4"/>
      <c r="U622" s="4"/>
      <c r="AK622" s="75">
        <f>AK620+1</f>
        <v>424</v>
      </c>
      <c r="AM622" s="75">
        <f>AM620</f>
        <v>420</v>
      </c>
      <c r="AN622" s="75">
        <f>AN620+1</f>
        <v>4</v>
      </c>
      <c r="AO622" s="76" t="str">
        <f>H622</f>
        <v/>
      </c>
      <c r="AP622" s="76" t="str">
        <f>H623</f>
        <v/>
      </c>
      <c r="AQ622" s="76">
        <f>IFERROR(I622*10,I622)</f>
        <v>0</v>
      </c>
      <c r="AR622" s="76"/>
    </row>
    <row r="623" hidden="1" outlineLevel="1">
      <c r="A623" s="24" t="s">
        <v>17</v>
      </c>
      <c r="B623" s="25"/>
      <c r="C623" s="24" t="s">
        <v>113</v>
      </c>
      <c r="D623" s="45"/>
      <c r="E623" s="84" t="str">
        <f>IF($B614="する","必須","不要")</f>
        <v>不要</v>
      </c>
      <c r="F623" s="85" t="str">
        <f>F621</f>
        <v>フォーマット：PNGまたはJPG
ファイル容量上限：2MB
ファイル名：半角英数字のみ</v>
      </c>
      <c r="G623" s="45"/>
      <c r="H623" s="45"/>
      <c r="I623" s="28"/>
      <c r="J623" s="29"/>
      <c r="K623" s="30"/>
      <c r="L623" s="80"/>
      <c r="M623" s="4"/>
      <c r="N623" s="4"/>
      <c r="O623" s="4"/>
      <c r="P623" s="4"/>
      <c r="Q623" s="4"/>
      <c r="U623" s="4"/>
      <c r="AK623" s="75"/>
      <c r="AM623" s="75"/>
      <c r="AN623" s="75"/>
      <c r="AO623" s="76"/>
      <c r="AP623" s="76"/>
      <c r="AQ623" s="76"/>
      <c r="AR623" s="76"/>
    </row>
    <row r="624" hidden="1" outlineLevel="1">
      <c r="A624" s="24" t="s">
        <v>17</v>
      </c>
      <c r="B624" s="25" t="s">
        <v>18</v>
      </c>
      <c r="C624" s="45" t="s">
        <v>122</v>
      </c>
      <c r="D624" s="45" t="s">
        <v>80</v>
      </c>
      <c r="E624" s="84" t="str">
        <f>if(B615&lt;=4,"不要","必須")</f>
        <v>不要</v>
      </c>
      <c r="F624" s="85" t="str">
        <f>$F$42</f>
        <v>14文字以内で設定ができます
画面に表示されるのは選択肢1と5のみです</v>
      </c>
      <c r="G624" s="45"/>
      <c r="H624" s="45"/>
      <c r="I624" s="86"/>
      <c r="J624" s="29"/>
      <c r="K624" s="30">
        <f>LEN(H624)</f>
        <v>0</v>
      </c>
      <c r="L624" s="80">
        <v>14.0</v>
      </c>
      <c r="M624" s="4"/>
      <c r="N624" s="4"/>
      <c r="O624" s="4"/>
      <c r="P624" s="4"/>
      <c r="Q624" s="4"/>
      <c r="U624" s="4"/>
      <c r="AK624" s="75">
        <f>AK622+1</f>
        <v>425</v>
      </c>
      <c r="AM624" s="75">
        <f>AM622</f>
        <v>420</v>
      </c>
      <c r="AN624" s="75">
        <f>AN622+1</f>
        <v>5</v>
      </c>
      <c r="AO624" s="76" t="str">
        <f>H624</f>
        <v/>
      </c>
      <c r="AP624" s="76" t="str">
        <f>H625</f>
        <v/>
      </c>
      <c r="AQ624" s="76">
        <f>IFERROR(I624*10,I624)</f>
        <v>0</v>
      </c>
      <c r="AR624" s="76"/>
    </row>
    <row r="625" hidden="1" outlineLevel="1">
      <c r="A625" s="24" t="s">
        <v>17</v>
      </c>
      <c r="B625" s="25"/>
      <c r="C625" s="24" t="s">
        <v>113</v>
      </c>
      <c r="D625" s="45"/>
      <c r="E625" s="84" t="str">
        <f>IF($B614="する","必須","不要")</f>
        <v>不要</v>
      </c>
      <c r="F625" s="85" t="str">
        <f>F623</f>
        <v>フォーマット：PNGまたはJPG
ファイル容量上限：2MB
ファイル名：半角英数字のみ</v>
      </c>
      <c r="G625" s="45"/>
      <c r="H625" s="45"/>
      <c r="I625" s="28"/>
      <c r="J625" s="29"/>
      <c r="K625" s="30"/>
      <c r="L625" s="80"/>
      <c r="M625" s="4"/>
      <c r="N625" s="4"/>
      <c r="O625" s="4"/>
      <c r="P625" s="4"/>
      <c r="Q625" s="4"/>
      <c r="U625" s="4"/>
      <c r="AK625" s="36"/>
      <c r="AM625" s="36"/>
      <c r="AN625" s="36"/>
    </row>
    <row r="626" collapsed="1">
      <c r="A626" s="24" t="str">
        <f>IF(COUNTIF(A627:A638, "*未完了*"),"未完了", "済")</f>
        <v>未完了</v>
      </c>
      <c r="B626" s="25" t="s">
        <v>18</v>
      </c>
      <c r="C626" s="74" t="str">
        <f>"■設問-"&amp;O626&amp;"問目"</f>
        <v>■設問-43問目</v>
      </c>
      <c r="D626" s="44"/>
      <c r="E626" s="46" t="str">
        <f>IF($B$32&gt;=$O626,"必須","不要")</f>
        <v>不要</v>
      </c>
      <c r="F626" s="44"/>
      <c r="G626" s="44"/>
      <c r="H626" s="44"/>
      <c r="K626" s="4"/>
      <c r="L626" s="4"/>
      <c r="M626" s="4"/>
      <c r="N626" s="4"/>
      <c r="O626" s="9">
        <f>O612+1</f>
        <v>43</v>
      </c>
      <c r="P626" s="4"/>
      <c r="Q626" s="4"/>
      <c r="R626" s="36"/>
      <c r="U626" s="4"/>
      <c r="AA626" s="75">
        <f>AA612+10</f>
        <v>430</v>
      </c>
      <c r="AB626" s="76"/>
      <c r="AC626" s="75">
        <v>1.0</v>
      </c>
      <c r="AD626" s="76"/>
      <c r="AE626" s="76" t="str">
        <f>H627</f>
        <v/>
      </c>
      <c r="AF626" s="37" t="str">
        <f>AF612</f>
        <v/>
      </c>
      <c r="AG626" s="76" t="str">
        <f>H628</f>
        <v/>
      </c>
      <c r="AH626" s="37">
        <f>AH612</f>
        <v>2</v>
      </c>
    </row>
    <row r="627" hidden="1" outlineLevel="1">
      <c r="A627" s="24" t="s">
        <v>17</v>
      </c>
      <c r="B627" s="25" t="s">
        <v>18</v>
      </c>
      <c r="C627" s="71" t="s">
        <v>111</v>
      </c>
      <c r="D627" s="71" t="s">
        <v>80</v>
      </c>
      <c r="E627" s="77" t="str">
        <f>E626</f>
        <v>不要</v>
      </c>
      <c r="F627" s="78" t="s">
        <v>112</v>
      </c>
      <c r="G627" s="79"/>
      <c r="H627" s="27"/>
      <c r="I627" s="28"/>
      <c r="J627" s="29"/>
      <c r="K627" s="30">
        <f>LEN(H627)</f>
        <v>0</v>
      </c>
      <c r="L627" s="80">
        <v>50.0</v>
      </c>
      <c r="M627" s="4"/>
      <c r="N627" s="4"/>
      <c r="O627" s="4"/>
      <c r="P627" s="4"/>
      <c r="Q627" s="4"/>
      <c r="R627" s="36"/>
      <c r="U627" s="4"/>
    </row>
    <row r="628" hidden="1" outlineLevel="1">
      <c r="A628" s="24" t="s">
        <v>17</v>
      </c>
      <c r="B628" s="24" t="s">
        <v>53</v>
      </c>
      <c r="C628" s="24" t="s">
        <v>113</v>
      </c>
      <c r="D628" s="71" t="s">
        <v>80</v>
      </c>
      <c r="E628" s="25" t="str">
        <f>IF($B628="する","必須","不要")</f>
        <v>不要</v>
      </c>
      <c r="F628" s="41" t="s">
        <v>114</v>
      </c>
      <c r="G628" s="42"/>
      <c r="H628" s="40"/>
      <c r="J628" s="29"/>
      <c r="K628" s="30"/>
      <c r="L628" s="80"/>
      <c r="M628" s="4"/>
      <c r="N628" s="4"/>
      <c r="O628" s="4"/>
      <c r="P628" s="4"/>
      <c r="Q628" s="4"/>
      <c r="U628" s="4"/>
      <c r="AK628" s="36"/>
      <c r="AM628" s="36"/>
      <c r="AN628" s="36"/>
    </row>
    <row r="629" hidden="1" outlineLevel="1">
      <c r="A629" s="24" t="s">
        <v>17</v>
      </c>
      <c r="B629" s="25">
        <v>2.0</v>
      </c>
      <c r="C629" s="71" t="s">
        <v>115</v>
      </c>
      <c r="D629" s="71"/>
      <c r="E629" s="77" t="str">
        <f t="shared" ref="E629:E630" si="49">E626</f>
        <v>不要</v>
      </c>
      <c r="F629" s="81"/>
      <c r="G629" s="71"/>
      <c r="H629" s="38"/>
      <c r="I629" s="82" t="s">
        <v>116</v>
      </c>
      <c r="K629" s="4"/>
      <c r="L629" s="4"/>
      <c r="M629" s="4"/>
      <c r="N629" s="4"/>
      <c r="O629" s="4"/>
      <c r="P629" s="4"/>
      <c r="Q629" s="4"/>
      <c r="U629" s="4"/>
    </row>
    <row r="630" hidden="1" outlineLevel="1">
      <c r="A630" s="24" t="s">
        <v>17</v>
      </c>
      <c r="B630" s="25" t="s">
        <v>18</v>
      </c>
      <c r="C630" s="71" t="s">
        <v>117</v>
      </c>
      <c r="D630" s="71" t="s">
        <v>80</v>
      </c>
      <c r="E630" s="83" t="str">
        <f t="shared" si="49"/>
        <v>不要</v>
      </c>
      <c r="F630" s="81" t="s">
        <v>118</v>
      </c>
      <c r="G630" s="71"/>
      <c r="H630" s="27"/>
      <c r="I630" s="86"/>
      <c r="J630" s="29"/>
      <c r="K630" s="30">
        <f>LEN(H630)</f>
        <v>0</v>
      </c>
      <c r="L630" s="80">
        <v>14.0</v>
      </c>
      <c r="M630" s="4"/>
      <c r="N630" s="4"/>
      <c r="O630" s="4"/>
      <c r="P630" s="4"/>
      <c r="Q630" s="4"/>
      <c r="U630" s="4"/>
      <c r="AK630" s="75">
        <f>AA626+1</f>
        <v>431</v>
      </c>
      <c r="AM630" s="75">
        <f>AK630-AN630</f>
        <v>430</v>
      </c>
      <c r="AN630" s="75">
        <v>1.0</v>
      </c>
      <c r="AO630" s="76" t="str">
        <f>H630</f>
        <v/>
      </c>
      <c r="AP630" s="76" t="str">
        <f>H631</f>
        <v/>
      </c>
      <c r="AQ630" s="76">
        <f>IFERROR(I630*10,I630)</f>
        <v>0</v>
      </c>
      <c r="AR630" s="76"/>
    </row>
    <row r="631" hidden="1" outlineLevel="1">
      <c r="A631" s="24" t="s">
        <v>17</v>
      </c>
      <c r="B631" s="25"/>
      <c r="C631" s="24" t="s">
        <v>113</v>
      </c>
      <c r="D631" s="45"/>
      <c r="E631" s="84" t="str">
        <f>IF($B628="する","必須","不要")</f>
        <v>不要</v>
      </c>
      <c r="F631" s="73" t="s">
        <v>51</v>
      </c>
      <c r="G631" s="45"/>
      <c r="H631" s="45"/>
      <c r="I631" s="28"/>
      <c r="J631" s="29"/>
      <c r="K631" s="30"/>
      <c r="L631" s="80"/>
      <c r="M631" s="4"/>
      <c r="N631" s="4"/>
      <c r="O631" s="4"/>
      <c r="P631" s="4"/>
      <c r="Q631" s="4"/>
      <c r="U631" s="4"/>
      <c r="AK631" s="75"/>
      <c r="AM631" s="75"/>
      <c r="AN631" s="75"/>
      <c r="AO631" s="76"/>
      <c r="AP631" s="76"/>
      <c r="AQ631" s="76"/>
      <c r="AR631" s="76"/>
    </row>
    <row r="632" hidden="1" outlineLevel="1">
      <c r="A632" s="24" t="s">
        <v>17</v>
      </c>
      <c r="B632" s="25" t="s">
        <v>18</v>
      </c>
      <c r="C632" s="45" t="s">
        <v>119</v>
      </c>
      <c r="D632" s="45" t="s">
        <v>80</v>
      </c>
      <c r="E632" s="84" t="str">
        <f>E630</f>
        <v>不要</v>
      </c>
      <c r="F632" s="85" t="str">
        <f>$F$42</f>
        <v>14文字以内で設定ができます
画面に表示されるのは選択肢1と5のみです</v>
      </c>
      <c r="G632" s="45"/>
      <c r="H632" s="45"/>
      <c r="I632" s="86"/>
      <c r="J632" s="29"/>
      <c r="K632" s="30">
        <f>LEN(H632)</f>
        <v>0</v>
      </c>
      <c r="L632" s="80">
        <v>14.0</v>
      </c>
      <c r="M632" s="4"/>
      <c r="N632" s="4"/>
      <c r="O632" s="4"/>
      <c r="P632" s="4"/>
      <c r="Q632" s="4"/>
      <c r="U632" s="4"/>
      <c r="AK632" s="75">
        <f>AK630+1</f>
        <v>432</v>
      </c>
      <c r="AM632" s="75">
        <f>AM630</f>
        <v>430</v>
      </c>
      <c r="AN632" s="75">
        <f>AN630+1</f>
        <v>2</v>
      </c>
      <c r="AO632" s="76" t="str">
        <f>H632</f>
        <v/>
      </c>
      <c r="AP632" s="76" t="str">
        <f>H633</f>
        <v/>
      </c>
      <c r="AQ632" s="76">
        <f>IFERROR(I632*10,I632)</f>
        <v>0</v>
      </c>
      <c r="AR632" s="76"/>
    </row>
    <row r="633" hidden="1" outlineLevel="1">
      <c r="A633" s="24" t="s">
        <v>17</v>
      </c>
      <c r="B633" s="25"/>
      <c r="C633" s="24" t="s">
        <v>113</v>
      </c>
      <c r="D633" s="45"/>
      <c r="E633" s="84" t="str">
        <f>IF($B628="する","必須","不要")</f>
        <v>不要</v>
      </c>
      <c r="F633" s="85" t="str">
        <f>F631</f>
        <v>フォーマット：PNGまたはJPG
ファイル容量上限：2MB
ファイル名：半角英数字のみ</v>
      </c>
      <c r="G633" s="45"/>
      <c r="H633" s="45"/>
      <c r="I633" s="28"/>
      <c r="J633" s="29"/>
      <c r="K633" s="30"/>
      <c r="L633" s="80"/>
      <c r="M633" s="4"/>
      <c r="N633" s="4"/>
      <c r="O633" s="4"/>
      <c r="P633" s="4"/>
      <c r="Q633" s="4"/>
      <c r="U633" s="4"/>
      <c r="AK633" s="75"/>
      <c r="AM633" s="75"/>
      <c r="AN633" s="75"/>
      <c r="AO633" s="76"/>
      <c r="AP633" s="76"/>
      <c r="AQ633" s="76"/>
      <c r="AR633" s="76"/>
    </row>
    <row r="634" hidden="1" outlineLevel="1">
      <c r="A634" s="24" t="s">
        <v>17</v>
      </c>
      <c r="B634" s="25" t="s">
        <v>18</v>
      </c>
      <c r="C634" s="45" t="s">
        <v>120</v>
      </c>
      <c r="D634" s="45" t="s">
        <v>80</v>
      </c>
      <c r="E634" s="84" t="str">
        <f>if(B629&lt;=2,"不要","必須")</f>
        <v>不要</v>
      </c>
      <c r="F634" s="85" t="str">
        <f>$F$42</f>
        <v>14文字以内で設定ができます
画面に表示されるのは選択肢1と5のみです</v>
      </c>
      <c r="G634" s="45"/>
      <c r="H634" s="45"/>
      <c r="I634" s="86"/>
      <c r="J634" s="29"/>
      <c r="K634" s="30">
        <f>LEN(H634)</f>
        <v>0</v>
      </c>
      <c r="L634" s="80">
        <v>14.0</v>
      </c>
      <c r="M634" s="4"/>
      <c r="N634" s="4"/>
      <c r="O634" s="4"/>
      <c r="P634" s="4"/>
      <c r="Q634" s="4"/>
      <c r="U634" s="4"/>
      <c r="AK634" s="75">
        <f>AK632+1</f>
        <v>433</v>
      </c>
      <c r="AM634" s="75">
        <f>AM632</f>
        <v>430</v>
      </c>
      <c r="AN634" s="75">
        <f>AN632+1</f>
        <v>3</v>
      </c>
      <c r="AO634" s="76" t="str">
        <f>H634</f>
        <v/>
      </c>
      <c r="AP634" s="76" t="str">
        <f>H635</f>
        <v/>
      </c>
      <c r="AQ634" s="76">
        <f>IFERROR(I634*10,I634)</f>
        <v>0</v>
      </c>
      <c r="AR634" s="76"/>
    </row>
    <row r="635" hidden="1" outlineLevel="1">
      <c r="A635" s="24" t="s">
        <v>17</v>
      </c>
      <c r="B635" s="25"/>
      <c r="C635" s="24" t="s">
        <v>113</v>
      </c>
      <c r="D635" s="45"/>
      <c r="E635" s="84" t="str">
        <f>IF($B628="する","必須","不要")</f>
        <v>不要</v>
      </c>
      <c r="F635" s="85" t="str">
        <f>F633</f>
        <v>フォーマット：PNGまたはJPG
ファイル容量上限：2MB
ファイル名：半角英数字のみ</v>
      </c>
      <c r="G635" s="45"/>
      <c r="H635" s="45"/>
      <c r="I635" s="28"/>
      <c r="J635" s="29"/>
      <c r="K635" s="30"/>
      <c r="L635" s="80"/>
      <c r="M635" s="4"/>
      <c r="N635" s="4"/>
      <c r="O635" s="4"/>
      <c r="P635" s="4"/>
      <c r="Q635" s="4"/>
      <c r="U635" s="4"/>
      <c r="AK635" s="75"/>
      <c r="AM635" s="75"/>
      <c r="AN635" s="75"/>
      <c r="AO635" s="76"/>
      <c r="AP635" s="76"/>
      <c r="AQ635" s="76"/>
      <c r="AR635" s="76"/>
    </row>
    <row r="636" hidden="1" outlineLevel="1">
      <c r="A636" s="24" t="s">
        <v>17</v>
      </c>
      <c r="B636" s="25" t="s">
        <v>18</v>
      </c>
      <c r="C636" s="45" t="s">
        <v>121</v>
      </c>
      <c r="D636" s="45" t="s">
        <v>80</v>
      </c>
      <c r="E636" s="84" t="str">
        <f>if(B629&lt;=3,"不要","必須")</f>
        <v>不要</v>
      </c>
      <c r="F636" s="85" t="str">
        <f>$F$42</f>
        <v>14文字以内で設定ができます
画面に表示されるのは選択肢1と5のみです</v>
      </c>
      <c r="G636" s="45"/>
      <c r="H636" s="45"/>
      <c r="I636" s="86"/>
      <c r="J636" s="29"/>
      <c r="K636" s="30">
        <f>LEN(H636)</f>
        <v>0</v>
      </c>
      <c r="L636" s="80">
        <v>14.0</v>
      </c>
      <c r="M636" s="4"/>
      <c r="N636" s="4"/>
      <c r="O636" s="4"/>
      <c r="P636" s="4"/>
      <c r="Q636" s="4"/>
      <c r="U636" s="4"/>
      <c r="AK636" s="75">
        <f>AK634+1</f>
        <v>434</v>
      </c>
      <c r="AM636" s="75">
        <f>AM634</f>
        <v>430</v>
      </c>
      <c r="AN636" s="75">
        <f>AN634+1</f>
        <v>4</v>
      </c>
      <c r="AO636" s="76" t="str">
        <f>H636</f>
        <v/>
      </c>
      <c r="AP636" s="76" t="str">
        <f>H637</f>
        <v/>
      </c>
      <c r="AQ636" s="76">
        <f>IFERROR(I636*10,I636)</f>
        <v>0</v>
      </c>
      <c r="AR636" s="76"/>
    </row>
    <row r="637" hidden="1" outlineLevel="1">
      <c r="A637" s="24" t="s">
        <v>17</v>
      </c>
      <c r="B637" s="25"/>
      <c r="C637" s="24" t="s">
        <v>113</v>
      </c>
      <c r="D637" s="45"/>
      <c r="E637" s="84" t="str">
        <f>IF($B628="する","必須","不要")</f>
        <v>不要</v>
      </c>
      <c r="F637" s="85" t="str">
        <f>F635</f>
        <v>フォーマット：PNGまたはJPG
ファイル容量上限：2MB
ファイル名：半角英数字のみ</v>
      </c>
      <c r="G637" s="45"/>
      <c r="H637" s="45"/>
      <c r="I637" s="28"/>
      <c r="J637" s="29"/>
      <c r="K637" s="30"/>
      <c r="L637" s="80"/>
      <c r="M637" s="4"/>
      <c r="N637" s="4"/>
      <c r="O637" s="4"/>
      <c r="P637" s="4"/>
      <c r="Q637" s="4"/>
      <c r="U637" s="4"/>
      <c r="AK637" s="75"/>
      <c r="AM637" s="75"/>
      <c r="AN637" s="75"/>
      <c r="AO637" s="76"/>
      <c r="AP637" s="76"/>
      <c r="AQ637" s="76"/>
      <c r="AR637" s="76"/>
    </row>
    <row r="638" hidden="1" outlineLevel="1">
      <c r="A638" s="24" t="s">
        <v>17</v>
      </c>
      <c r="B638" s="25" t="s">
        <v>18</v>
      </c>
      <c r="C638" s="45" t="s">
        <v>122</v>
      </c>
      <c r="D638" s="45" t="s">
        <v>80</v>
      </c>
      <c r="E638" s="84" t="str">
        <f>if(B629&lt;=4,"不要","必須")</f>
        <v>不要</v>
      </c>
      <c r="F638" s="85" t="str">
        <f>$F$42</f>
        <v>14文字以内で設定ができます
画面に表示されるのは選択肢1と5のみです</v>
      </c>
      <c r="G638" s="45"/>
      <c r="H638" s="45"/>
      <c r="I638" s="86"/>
      <c r="J638" s="29"/>
      <c r="K638" s="30">
        <f>LEN(H638)</f>
        <v>0</v>
      </c>
      <c r="L638" s="80">
        <v>14.0</v>
      </c>
      <c r="M638" s="4"/>
      <c r="N638" s="4"/>
      <c r="O638" s="4"/>
      <c r="P638" s="4"/>
      <c r="Q638" s="4"/>
      <c r="U638" s="4"/>
      <c r="AK638" s="75">
        <f>AK636+1</f>
        <v>435</v>
      </c>
      <c r="AM638" s="75">
        <f>AM636</f>
        <v>430</v>
      </c>
      <c r="AN638" s="75">
        <f>AN636+1</f>
        <v>5</v>
      </c>
      <c r="AO638" s="76" t="str">
        <f>H638</f>
        <v/>
      </c>
      <c r="AP638" s="76" t="str">
        <f>H639</f>
        <v/>
      </c>
      <c r="AQ638" s="76">
        <f>IFERROR(I638*10,I638)</f>
        <v>0</v>
      </c>
      <c r="AR638" s="76"/>
    </row>
    <row r="639" hidden="1" outlineLevel="1">
      <c r="A639" s="24" t="s">
        <v>17</v>
      </c>
      <c r="B639" s="25"/>
      <c r="C639" s="24" t="s">
        <v>113</v>
      </c>
      <c r="D639" s="45"/>
      <c r="E639" s="84" t="str">
        <f>IF($B628="する","必須","不要")</f>
        <v>不要</v>
      </c>
      <c r="F639" s="85" t="str">
        <f>F637</f>
        <v>フォーマット：PNGまたはJPG
ファイル容量上限：2MB
ファイル名：半角英数字のみ</v>
      </c>
      <c r="G639" s="45"/>
      <c r="H639" s="45"/>
      <c r="I639" s="28"/>
      <c r="J639" s="29"/>
      <c r="K639" s="30"/>
      <c r="L639" s="80"/>
      <c r="M639" s="4"/>
      <c r="N639" s="4"/>
      <c r="O639" s="4"/>
      <c r="P639" s="4"/>
      <c r="Q639" s="4"/>
      <c r="U639" s="4"/>
      <c r="AK639" s="36"/>
      <c r="AM639" s="36"/>
      <c r="AN639" s="36"/>
    </row>
    <row r="640" collapsed="1">
      <c r="A640" s="24" t="str">
        <f>IF(COUNTIF(A641:A652, "*未完了*"),"未完了", "済")</f>
        <v>未完了</v>
      </c>
      <c r="B640" s="25" t="s">
        <v>18</v>
      </c>
      <c r="C640" s="74" t="str">
        <f>"■設問-"&amp;O640&amp;"問目"</f>
        <v>■設問-44問目</v>
      </c>
      <c r="D640" s="44"/>
      <c r="E640" s="46" t="str">
        <f>IF($B$32&gt;=$O640,"必須","不要")</f>
        <v>不要</v>
      </c>
      <c r="F640" s="44"/>
      <c r="G640" s="44"/>
      <c r="H640" s="44"/>
      <c r="K640" s="4"/>
      <c r="L640" s="4"/>
      <c r="M640" s="4"/>
      <c r="N640" s="4"/>
      <c r="O640" s="9">
        <f>O626+1</f>
        <v>44</v>
      </c>
      <c r="P640" s="4"/>
      <c r="Q640" s="4"/>
      <c r="R640" s="36"/>
      <c r="U640" s="4"/>
      <c r="AA640" s="75">
        <f>AA626+10</f>
        <v>440</v>
      </c>
      <c r="AB640" s="76"/>
      <c r="AC640" s="75">
        <v>1.0</v>
      </c>
      <c r="AD640" s="76"/>
      <c r="AE640" s="76" t="str">
        <f>H641</f>
        <v/>
      </c>
      <c r="AF640" s="37" t="str">
        <f>AF626</f>
        <v/>
      </c>
      <c r="AG640" s="76" t="str">
        <f>H642</f>
        <v/>
      </c>
      <c r="AH640" s="37">
        <f>AH626</f>
        <v>2</v>
      </c>
    </row>
    <row r="641" hidden="1" outlineLevel="1">
      <c r="A641" s="24" t="s">
        <v>17</v>
      </c>
      <c r="B641" s="25" t="s">
        <v>18</v>
      </c>
      <c r="C641" s="71" t="s">
        <v>111</v>
      </c>
      <c r="D641" s="71" t="s">
        <v>80</v>
      </c>
      <c r="E641" s="77" t="str">
        <f>E640</f>
        <v>不要</v>
      </c>
      <c r="F641" s="78" t="s">
        <v>112</v>
      </c>
      <c r="G641" s="79"/>
      <c r="H641" s="27"/>
      <c r="I641" s="28"/>
      <c r="J641" s="29"/>
      <c r="K641" s="30">
        <f>LEN(H641)</f>
        <v>0</v>
      </c>
      <c r="L641" s="80">
        <v>50.0</v>
      </c>
      <c r="M641" s="4"/>
      <c r="N641" s="4"/>
      <c r="O641" s="4"/>
      <c r="P641" s="4"/>
      <c r="Q641" s="4"/>
      <c r="R641" s="36"/>
      <c r="U641" s="4"/>
    </row>
    <row r="642" hidden="1" outlineLevel="1">
      <c r="A642" s="24" t="s">
        <v>17</v>
      </c>
      <c r="B642" s="24" t="s">
        <v>53</v>
      </c>
      <c r="C642" s="24" t="s">
        <v>113</v>
      </c>
      <c r="D642" s="71" t="s">
        <v>80</v>
      </c>
      <c r="E642" s="25" t="str">
        <f>IF($B642="する","必須","不要")</f>
        <v>不要</v>
      </c>
      <c r="F642" s="41" t="s">
        <v>114</v>
      </c>
      <c r="G642" s="42"/>
      <c r="H642" s="40"/>
      <c r="J642" s="29"/>
      <c r="K642" s="30"/>
      <c r="L642" s="80"/>
      <c r="M642" s="4"/>
      <c r="N642" s="4"/>
      <c r="O642" s="4"/>
      <c r="P642" s="4"/>
      <c r="Q642" s="4"/>
      <c r="U642" s="4"/>
      <c r="AK642" s="36"/>
      <c r="AM642" s="36"/>
      <c r="AN642" s="36"/>
    </row>
    <row r="643" hidden="1" outlineLevel="1">
      <c r="A643" s="24" t="s">
        <v>17</v>
      </c>
      <c r="B643" s="25">
        <v>2.0</v>
      </c>
      <c r="C643" s="71" t="s">
        <v>115</v>
      </c>
      <c r="D643" s="71"/>
      <c r="E643" s="77" t="str">
        <f t="shared" ref="E643:E644" si="50">E640</f>
        <v>不要</v>
      </c>
      <c r="F643" s="81"/>
      <c r="G643" s="71"/>
      <c r="H643" s="38"/>
      <c r="I643" s="82" t="s">
        <v>116</v>
      </c>
      <c r="K643" s="4"/>
      <c r="L643" s="4"/>
      <c r="M643" s="4"/>
      <c r="N643" s="4"/>
      <c r="O643" s="4"/>
      <c r="P643" s="4"/>
      <c r="Q643" s="4"/>
      <c r="U643" s="4"/>
    </row>
    <row r="644" hidden="1" outlineLevel="1">
      <c r="A644" s="24" t="s">
        <v>17</v>
      </c>
      <c r="B644" s="25" t="s">
        <v>18</v>
      </c>
      <c r="C644" s="71" t="s">
        <v>117</v>
      </c>
      <c r="D644" s="71" t="s">
        <v>80</v>
      </c>
      <c r="E644" s="83" t="str">
        <f t="shared" si="50"/>
        <v>不要</v>
      </c>
      <c r="F644" s="81" t="s">
        <v>118</v>
      </c>
      <c r="G644" s="71"/>
      <c r="H644" s="27"/>
      <c r="I644" s="86"/>
      <c r="J644" s="29"/>
      <c r="K644" s="30">
        <f>LEN(H644)</f>
        <v>0</v>
      </c>
      <c r="L644" s="80">
        <v>14.0</v>
      </c>
      <c r="M644" s="4"/>
      <c r="N644" s="4"/>
      <c r="O644" s="4"/>
      <c r="P644" s="4"/>
      <c r="Q644" s="4"/>
      <c r="U644" s="4"/>
      <c r="AK644" s="75">
        <f>AA640+1</f>
        <v>441</v>
      </c>
      <c r="AM644" s="75">
        <f>AK644-AN644</f>
        <v>440</v>
      </c>
      <c r="AN644" s="75">
        <v>1.0</v>
      </c>
      <c r="AO644" s="76" t="str">
        <f>H644</f>
        <v/>
      </c>
      <c r="AP644" s="76" t="str">
        <f>H645</f>
        <v/>
      </c>
      <c r="AQ644" s="76">
        <f>IFERROR(I644*10,I644)</f>
        <v>0</v>
      </c>
      <c r="AR644" s="76"/>
    </row>
    <row r="645" hidden="1" outlineLevel="1">
      <c r="A645" s="24" t="s">
        <v>17</v>
      </c>
      <c r="B645" s="25"/>
      <c r="C645" s="24" t="s">
        <v>113</v>
      </c>
      <c r="D645" s="45"/>
      <c r="E645" s="84" t="str">
        <f>IF($B642="する","必須","不要")</f>
        <v>不要</v>
      </c>
      <c r="F645" s="73" t="s">
        <v>51</v>
      </c>
      <c r="G645" s="45"/>
      <c r="H645" s="45"/>
      <c r="I645" s="28"/>
      <c r="J645" s="29"/>
      <c r="K645" s="30"/>
      <c r="L645" s="80"/>
      <c r="M645" s="4"/>
      <c r="N645" s="4"/>
      <c r="O645" s="4"/>
      <c r="P645" s="4"/>
      <c r="Q645" s="4"/>
      <c r="U645" s="4"/>
      <c r="AK645" s="75"/>
      <c r="AM645" s="75"/>
      <c r="AN645" s="75"/>
      <c r="AO645" s="76"/>
      <c r="AP645" s="76"/>
      <c r="AQ645" s="76"/>
      <c r="AR645" s="76"/>
    </row>
    <row r="646" hidden="1" outlineLevel="1">
      <c r="A646" s="24" t="s">
        <v>17</v>
      </c>
      <c r="B646" s="25" t="s">
        <v>18</v>
      </c>
      <c r="C646" s="45" t="s">
        <v>119</v>
      </c>
      <c r="D646" s="45" t="s">
        <v>80</v>
      </c>
      <c r="E646" s="84" t="str">
        <f>E644</f>
        <v>不要</v>
      </c>
      <c r="F646" s="85" t="str">
        <f>$F$42</f>
        <v>14文字以内で設定ができます
画面に表示されるのは選択肢1と5のみです</v>
      </c>
      <c r="G646" s="45"/>
      <c r="H646" s="45"/>
      <c r="I646" s="86"/>
      <c r="J646" s="29"/>
      <c r="K646" s="30">
        <f>LEN(H646)</f>
        <v>0</v>
      </c>
      <c r="L646" s="80">
        <v>14.0</v>
      </c>
      <c r="M646" s="4"/>
      <c r="N646" s="4"/>
      <c r="O646" s="4"/>
      <c r="P646" s="4"/>
      <c r="Q646" s="4"/>
      <c r="U646" s="4"/>
      <c r="AK646" s="75">
        <f>AK644+1</f>
        <v>442</v>
      </c>
      <c r="AM646" s="75">
        <f>AM644</f>
        <v>440</v>
      </c>
      <c r="AN646" s="75">
        <f>AN644+1</f>
        <v>2</v>
      </c>
      <c r="AO646" s="76" t="str">
        <f>H646</f>
        <v/>
      </c>
      <c r="AP646" s="76" t="str">
        <f>H647</f>
        <v/>
      </c>
      <c r="AQ646" s="76">
        <f>IFERROR(I646*10,I646)</f>
        <v>0</v>
      </c>
      <c r="AR646" s="76"/>
    </row>
    <row r="647" hidden="1" outlineLevel="1">
      <c r="A647" s="24" t="s">
        <v>17</v>
      </c>
      <c r="B647" s="25"/>
      <c r="C647" s="24" t="s">
        <v>113</v>
      </c>
      <c r="D647" s="45"/>
      <c r="E647" s="84" t="str">
        <f>IF($B642="する","必須","不要")</f>
        <v>不要</v>
      </c>
      <c r="F647" s="85" t="str">
        <f>F645</f>
        <v>フォーマット：PNGまたはJPG
ファイル容量上限：2MB
ファイル名：半角英数字のみ</v>
      </c>
      <c r="G647" s="45"/>
      <c r="H647" s="45"/>
      <c r="I647" s="28"/>
      <c r="J647" s="29"/>
      <c r="K647" s="30"/>
      <c r="L647" s="80"/>
      <c r="M647" s="4"/>
      <c r="N647" s="4"/>
      <c r="O647" s="4"/>
      <c r="P647" s="4"/>
      <c r="Q647" s="4"/>
      <c r="U647" s="4"/>
      <c r="AK647" s="75"/>
      <c r="AM647" s="75"/>
      <c r="AN647" s="75"/>
      <c r="AO647" s="76"/>
      <c r="AP647" s="76"/>
      <c r="AQ647" s="76"/>
      <c r="AR647" s="76"/>
    </row>
    <row r="648" hidden="1" outlineLevel="1">
      <c r="A648" s="24" t="s">
        <v>17</v>
      </c>
      <c r="B648" s="25" t="s">
        <v>18</v>
      </c>
      <c r="C648" s="45" t="s">
        <v>120</v>
      </c>
      <c r="D648" s="45" t="s">
        <v>80</v>
      </c>
      <c r="E648" s="84" t="str">
        <f>if(B643&lt;=2,"不要","必須")</f>
        <v>不要</v>
      </c>
      <c r="F648" s="85" t="str">
        <f>$F$42</f>
        <v>14文字以内で設定ができます
画面に表示されるのは選択肢1と5のみです</v>
      </c>
      <c r="G648" s="45"/>
      <c r="H648" s="45"/>
      <c r="I648" s="86"/>
      <c r="J648" s="29"/>
      <c r="K648" s="30">
        <f>LEN(H648)</f>
        <v>0</v>
      </c>
      <c r="L648" s="80">
        <v>14.0</v>
      </c>
      <c r="M648" s="4"/>
      <c r="N648" s="4"/>
      <c r="O648" s="4"/>
      <c r="P648" s="4"/>
      <c r="Q648" s="4"/>
      <c r="U648" s="4"/>
      <c r="AK648" s="75">
        <f>AK646+1</f>
        <v>443</v>
      </c>
      <c r="AM648" s="75">
        <f>AM646</f>
        <v>440</v>
      </c>
      <c r="AN648" s="75">
        <f>AN646+1</f>
        <v>3</v>
      </c>
      <c r="AO648" s="76" t="str">
        <f>H648</f>
        <v/>
      </c>
      <c r="AP648" s="76" t="str">
        <f>H649</f>
        <v/>
      </c>
      <c r="AQ648" s="76">
        <f>IFERROR(I648*10,I648)</f>
        <v>0</v>
      </c>
      <c r="AR648" s="76"/>
    </row>
    <row r="649" hidden="1" outlineLevel="1">
      <c r="A649" s="24" t="s">
        <v>17</v>
      </c>
      <c r="B649" s="25"/>
      <c r="C649" s="24" t="s">
        <v>113</v>
      </c>
      <c r="D649" s="45"/>
      <c r="E649" s="84" t="str">
        <f>IF($B642="する","必須","不要")</f>
        <v>不要</v>
      </c>
      <c r="F649" s="85" t="str">
        <f>F647</f>
        <v>フォーマット：PNGまたはJPG
ファイル容量上限：2MB
ファイル名：半角英数字のみ</v>
      </c>
      <c r="G649" s="45"/>
      <c r="H649" s="45"/>
      <c r="I649" s="28"/>
      <c r="J649" s="29"/>
      <c r="K649" s="30"/>
      <c r="L649" s="80"/>
      <c r="M649" s="4"/>
      <c r="N649" s="4"/>
      <c r="O649" s="4"/>
      <c r="P649" s="4"/>
      <c r="Q649" s="4"/>
      <c r="U649" s="4"/>
      <c r="AK649" s="75"/>
      <c r="AM649" s="75"/>
      <c r="AN649" s="75"/>
      <c r="AO649" s="76"/>
      <c r="AP649" s="76"/>
      <c r="AQ649" s="76"/>
      <c r="AR649" s="76"/>
    </row>
    <row r="650" hidden="1" outlineLevel="1">
      <c r="A650" s="24" t="s">
        <v>17</v>
      </c>
      <c r="B650" s="25" t="s">
        <v>18</v>
      </c>
      <c r="C650" s="45" t="s">
        <v>121</v>
      </c>
      <c r="D650" s="45" t="s">
        <v>80</v>
      </c>
      <c r="E650" s="84" t="str">
        <f>if(B643&lt;=3,"不要","必須")</f>
        <v>不要</v>
      </c>
      <c r="F650" s="85" t="str">
        <f>$F$42</f>
        <v>14文字以内で設定ができます
画面に表示されるのは選択肢1と5のみです</v>
      </c>
      <c r="G650" s="45"/>
      <c r="H650" s="45"/>
      <c r="I650" s="86"/>
      <c r="J650" s="29"/>
      <c r="K650" s="30">
        <f>LEN(H650)</f>
        <v>0</v>
      </c>
      <c r="L650" s="80">
        <v>14.0</v>
      </c>
      <c r="M650" s="4"/>
      <c r="N650" s="4"/>
      <c r="O650" s="4"/>
      <c r="P650" s="4"/>
      <c r="Q650" s="4"/>
      <c r="U650" s="4"/>
      <c r="AK650" s="75">
        <f>AK648+1</f>
        <v>444</v>
      </c>
      <c r="AM650" s="75">
        <f>AM648</f>
        <v>440</v>
      </c>
      <c r="AN650" s="75">
        <f>AN648+1</f>
        <v>4</v>
      </c>
      <c r="AO650" s="76" t="str">
        <f>H650</f>
        <v/>
      </c>
      <c r="AP650" s="76" t="str">
        <f>H651</f>
        <v/>
      </c>
      <c r="AQ650" s="76">
        <f>IFERROR(I650*10,I650)</f>
        <v>0</v>
      </c>
      <c r="AR650" s="76"/>
    </row>
    <row r="651" hidden="1" outlineLevel="1">
      <c r="A651" s="24" t="s">
        <v>17</v>
      </c>
      <c r="B651" s="25"/>
      <c r="C651" s="24" t="s">
        <v>113</v>
      </c>
      <c r="D651" s="45"/>
      <c r="E651" s="84" t="str">
        <f>IF($B642="する","必須","不要")</f>
        <v>不要</v>
      </c>
      <c r="F651" s="85" t="str">
        <f>F649</f>
        <v>フォーマット：PNGまたはJPG
ファイル容量上限：2MB
ファイル名：半角英数字のみ</v>
      </c>
      <c r="G651" s="45"/>
      <c r="H651" s="45"/>
      <c r="I651" s="28"/>
      <c r="J651" s="29"/>
      <c r="K651" s="30"/>
      <c r="L651" s="80"/>
      <c r="M651" s="4"/>
      <c r="N651" s="4"/>
      <c r="O651" s="4"/>
      <c r="P651" s="4"/>
      <c r="Q651" s="4"/>
      <c r="U651" s="4"/>
      <c r="AK651" s="75"/>
      <c r="AM651" s="75"/>
      <c r="AN651" s="75"/>
      <c r="AO651" s="76"/>
      <c r="AP651" s="76"/>
      <c r="AQ651" s="76"/>
      <c r="AR651" s="76"/>
    </row>
    <row r="652" hidden="1" outlineLevel="1">
      <c r="A652" s="24" t="s">
        <v>17</v>
      </c>
      <c r="B652" s="25" t="s">
        <v>18</v>
      </c>
      <c r="C652" s="45" t="s">
        <v>122</v>
      </c>
      <c r="D652" s="45" t="s">
        <v>80</v>
      </c>
      <c r="E652" s="84" t="str">
        <f>if(B643&lt;=4,"不要","必須")</f>
        <v>不要</v>
      </c>
      <c r="F652" s="85" t="str">
        <f>$F$42</f>
        <v>14文字以内で設定ができます
画面に表示されるのは選択肢1と5のみです</v>
      </c>
      <c r="G652" s="45"/>
      <c r="H652" s="45"/>
      <c r="I652" s="86"/>
      <c r="J652" s="29"/>
      <c r="K652" s="30">
        <f>LEN(H652)</f>
        <v>0</v>
      </c>
      <c r="L652" s="80">
        <v>14.0</v>
      </c>
      <c r="M652" s="4"/>
      <c r="N652" s="4"/>
      <c r="O652" s="4"/>
      <c r="P652" s="4"/>
      <c r="Q652" s="4"/>
      <c r="U652" s="4"/>
      <c r="AK652" s="75">
        <f>AK650+1</f>
        <v>445</v>
      </c>
      <c r="AM652" s="75">
        <f>AM650</f>
        <v>440</v>
      </c>
      <c r="AN652" s="75">
        <f>AN650+1</f>
        <v>5</v>
      </c>
      <c r="AO652" s="76" t="str">
        <f>H652</f>
        <v/>
      </c>
      <c r="AP652" s="76" t="str">
        <f>H653</f>
        <v/>
      </c>
      <c r="AQ652" s="76">
        <f>IFERROR(I652*10,I652)</f>
        <v>0</v>
      </c>
      <c r="AR652" s="76"/>
    </row>
    <row r="653" hidden="1" outlineLevel="1">
      <c r="A653" s="24" t="s">
        <v>17</v>
      </c>
      <c r="B653" s="25"/>
      <c r="C653" s="24" t="s">
        <v>113</v>
      </c>
      <c r="D653" s="45"/>
      <c r="E653" s="84" t="str">
        <f>IF($B642="する","必須","不要")</f>
        <v>不要</v>
      </c>
      <c r="F653" s="85" t="str">
        <f>F651</f>
        <v>フォーマット：PNGまたはJPG
ファイル容量上限：2MB
ファイル名：半角英数字のみ</v>
      </c>
      <c r="G653" s="45"/>
      <c r="H653" s="45"/>
      <c r="I653" s="28"/>
      <c r="J653" s="29"/>
      <c r="K653" s="30"/>
      <c r="L653" s="80"/>
      <c r="M653" s="4"/>
      <c r="N653" s="4"/>
      <c r="O653" s="4"/>
      <c r="P653" s="4"/>
      <c r="Q653" s="4"/>
      <c r="U653" s="4"/>
      <c r="AK653" s="36"/>
      <c r="AM653" s="36"/>
      <c r="AN653" s="36"/>
    </row>
    <row r="654" collapsed="1">
      <c r="A654" s="24" t="str">
        <f>IF(COUNTIF(A655:A666, "*未完了*"),"未完了", "済")</f>
        <v>未完了</v>
      </c>
      <c r="B654" s="25" t="s">
        <v>18</v>
      </c>
      <c r="C654" s="74" t="str">
        <f>"■設問-"&amp;O654&amp;"問目"</f>
        <v>■設問-45問目</v>
      </c>
      <c r="D654" s="44"/>
      <c r="E654" s="46" t="str">
        <f>IF($B$32&gt;=$O654,"必須","不要")</f>
        <v>不要</v>
      </c>
      <c r="F654" s="44"/>
      <c r="G654" s="44"/>
      <c r="H654" s="44"/>
      <c r="K654" s="4"/>
      <c r="L654" s="4"/>
      <c r="M654" s="4"/>
      <c r="N654" s="4"/>
      <c r="O654" s="9">
        <f>O640+1</f>
        <v>45</v>
      </c>
      <c r="P654" s="4"/>
      <c r="Q654" s="4"/>
      <c r="R654" s="36"/>
      <c r="U654" s="4"/>
      <c r="AA654" s="75">
        <f>AA640+10</f>
        <v>450</v>
      </c>
      <c r="AB654" s="76"/>
      <c r="AC654" s="75">
        <v>1.0</v>
      </c>
      <c r="AD654" s="76"/>
      <c r="AE654" s="76" t="str">
        <f>H655</f>
        <v/>
      </c>
      <c r="AF654" s="37" t="str">
        <f>AF640</f>
        <v/>
      </c>
      <c r="AG654" s="76" t="str">
        <f>H656</f>
        <v/>
      </c>
      <c r="AH654" s="37">
        <f>AH640</f>
        <v>2</v>
      </c>
    </row>
    <row r="655" hidden="1" outlineLevel="1">
      <c r="A655" s="24" t="s">
        <v>17</v>
      </c>
      <c r="B655" s="25" t="s">
        <v>18</v>
      </c>
      <c r="C655" s="71" t="s">
        <v>111</v>
      </c>
      <c r="D655" s="71" t="s">
        <v>80</v>
      </c>
      <c r="E655" s="77" t="str">
        <f>E654</f>
        <v>不要</v>
      </c>
      <c r="F655" s="78" t="s">
        <v>112</v>
      </c>
      <c r="G655" s="79"/>
      <c r="H655" s="27"/>
      <c r="I655" s="28"/>
      <c r="J655" s="29"/>
      <c r="K655" s="30">
        <f>LEN(H655)</f>
        <v>0</v>
      </c>
      <c r="L655" s="80">
        <v>50.0</v>
      </c>
      <c r="M655" s="4"/>
      <c r="N655" s="4"/>
      <c r="O655" s="4"/>
      <c r="P655" s="4"/>
      <c r="Q655" s="4"/>
      <c r="R655" s="36"/>
      <c r="U655" s="4"/>
    </row>
    <row r="656" hidden="1" outlineLevel="1">
      <c r="A656" s="24" t="s">
        <v>17</v>
      </c>
      <c r="B656" s="24" t="s">
        <v>53</v>
      </c>
      <c r="C656" s="24" t="s">
        <v>113</v>
      </c>
      <c r="D656" s="71" t="s">
        <v>80</v>
      </c>
      <c r="E656" s="25" t="str">
        <f>IF($B656="する","必須","不要")</f>
        <v>不要</v>
      </c>
      <c r="F656" s="41" t="s">
        <v>114</v>
      </c>
      <c r="G656" s="42"/>
      <c r="H656" s="40"/>
      <c r="J656" s="29"/>
      <c r="K656" s="30"/>
      <c r="L656" s="80"/>
      <c r="M656" s="4"/>
      <c r="N656" s="4"/>
      <c r="O656" s="4"/>
      <c r="P656" s="4"/>
      <c r="Q656" s="4"/>
      <c r="U656" s="4"/>
      <c r="AK656" s="36"/>
      <c r="AM656" s="36"/>
      <c r="AN656" s="36"/>
    </row>
    <row r="657" hidden="1" outlineLevel="1">
      <c r="A657" s="24" t="s">
        <v>17</v>
      </c>
      <c r="B657" s="25">
        <v>2.0</v>
      </c>
      <c r="C657" s="71" t="s">
        <v>115</v>
      </c>
      <c r="D657" s="71"/>
      <c r="E657" s="77" t="str">
        <f t="shared" ref="E657:E658" si="51">E654</f>
        <v>不要</v>
      </c>
      <c r="F657" s="81"/>
      <c r="G657" s="71"/>
      <c r="H657" s="38"/>
      <c r="I657" s="82" t="s">
        <v>116</v>
      </c>
      <c r="K657" s="4"/>
      <c r="L657" s="4"/>
      <c r="M657" s="4"/>
      <c r="N657" s="4"/>
      <c r="O657" s="4"/>
      <c r="P657" s="4"/>
      <c r="Q657" s="4"/>
      <c r="U657" s="4"/>
    </row>
    <row r="658" hidden="1" outlineLevel="1">
      <c r="A658" s="24" t="s">
        <v>17</v>
      </c>
      <c r="B658" s="25" t="s">
        <v>18</v>
      </c>
      <c r="C658" s="71" t="s">
        <v>117</v>
      </c>
      <c r="D658" s="71" t="s">
        <v>80</v>
      </c>
      <c r="E658" s="83" t="str">
        <f t="shared" si="51"/>
        <v>不要</v>
      </c>
      <c r="F658" s="81" t="s">
        <v>118</v>
      </c>
      <c r="G658" s="71"/>
      <c r="H658" s="27"/>
      <c r="I658" s="86"/>
      <c r="J658" s="29"/>
      <c r="K658" s="30">
        <f>LEN(H658)</f>
        <v>0</v>
      </c>
      <c r="L658" s="80">
        <v>14.0</v>
      </c>
      <c r="M658" s="4"/>
      <c r="N658" s="4"/>
      <c r="O658" s="4"/>
      <c r="P658" s="4"/>
      <c r="Q658" s="4"/>
      <c r="U658" s="4"/>
      <c r="AK658" s="75">
        <f>AA654+1</f>
        <v>451</v>
      </c>
      <c r="AM658" s="75">
        <f>AK658-AN658</f>
        <v>450</v>
      </c>
      <c r="AN658" s="75">
        <v>1.0</v>
      </c>
      <c r="AO658" s="76" t="str">
        <f>H658</f>
        <v/>
      </c>
      <c r="AP658" s="76" t="str">
        <f>H659</f>
        <v/>
      </c>
      <c r="AQ658" s="76">
        <f>IFERROR(I658*10,I658)</f>
        <v>0</v>
      </c>
      <c r="AR658" s="76"/>
    </row>
    <row r="659" hidden="1" outlineLevel="1">
      <c r="A659" s="24" t="s">
        <v>17</v>
      </c>
      <c r="B659" s="25"/>
      <c r="C659" s="24" t="s">
        <v>113</v>
      </c>
      <c r="D659" s="45"/>
      <c r="E659" s="84" t="str">
        <f>IF($B656="する","必須","不要")</f>
        <v>不要</v>
      </c>
      <c r="F659" s="73" t="s">
        <v>51</v>
      </c>
      <c r="G659" s="45"/>
      <c r="H659" s="45"/>
      <c r="I659" s="28"/>
      <c r="J659" s="29"/>
      <c r="K659" s="30"/>
      <c r="L659" s="80"/>
      <c r="M659" s="4"/>
      <c r="N659" s="4"/>
      <c r="O659" s="4"/>
      <c r="P659" s="4"/>
      <c r="Q659" s="4"/>
      <c r="U659" s="4"/>
      <c r="AK659" s="75"/>
      <c r="AM659" s="75"/>
      <c r="AN659" s="75"/>
      <c r="AO659" s="76"/>
      <c r="AP659" s="76"/>
      <c r="AQ659" s="76"/>
      <c r="AR659" s="76"/>
    </row>
    <row r="660" hidden="1" outlineLevel="1">
      <c r="A660" s="24" t="s">
        <v>17</v>
      </c>
      <c r="B660" s="25" t="s">
        <v>18</v>
      </c>
      <c r="C660" s="45" t="s">
        <v>119</v>
      </c>
      <c r="D660" s="45" t="s">
        <v>80</v>
      </c>
      <c r="E660" s="84" t="str">
        <f>E658</f>
        <v>不要</v>
      </c>
      <c r="F660" s="85" t="str">
        <f>$F$42</f>
        <v>14文字以内で設定ができます
画面に表示されるのは選択肢1と5のみです</v>
      </c>
      <c r="G660" s="45"/>
      <c r="H660" s="45"/>
      <c r="I660" s="86"/>
      <c r="J660" s="29"/>
      <c r="K660" s="30">
        <f>LEN(H660)</f>
        <v>0</v>
      </c>
      <c r="L660" s="80">
        <v>14.0</v>
      </c>
      <c r="M660" s="4"/>
      <c r="N660" s="4"/>
      <c r="O660" s="4"/>
      <c r="P660" s="4"/>
      <c r="Q660" s="4"/>
      <c r="U660" s="4"/>
      <c r="AK660" s="75">
        <f>AK658+1</f>
        <v>452</v>
      </c>
      <c r="AM660" s="75">
        <f>AM658</f>
        <v>450</v>
      </c>
      <c r="AN660" s="75">
        <f>AN658+1</f>
        <v>2</v>
      </c>
      <c r="AO660" s="76" t="str">
        <f>H660</f>
        <v/>
      </c>
      <c r="AP660" s="76" t="str">
        <f>H661</f>
        <v/>
      </c>
      <c r="AQ660" s="76">
        <f>IFERROR(I660*10,I660)</f>
        <v>0</v>
      </c>
      <c r="AR660" s="76"/>
    </row>
    <row r="661" hidden="1" outlineLevel="1">
      <c r="A661" s="24" t="s">
        <v>17</v>
      </c>
      <c r="B661" s="25"/>
      <c r="C661" s="24" t="s">
        <v>113</v>
      </c>
      <c r="D661" s="45"/>
      <c r="E661" s="84" t="str">
        <f>IF($B656="する","必須","不要")</f>
        <v>不要</v>
      </c>
      <c r="F661" s="85" t="str">
        <f>F659</f>
        <v>フォーマット：PNGまたはJPG
ファイル容量上限：2MB
ファイル名：半角英数字のみ</v>
      </c>
      <c r="G661" s="45"/>
      <c r="H661" s="45"/>
      <c r="I661" s="28"/>
      <c r="J661" s="29"/>
      <c r="K661" s="30"/>
      <c r="L661" s="80"/>
      <c r="M661" s="4"/>
      <c r="N661" s="4"/>
      <c r="O661" s="4"/>
      <c r="P661" s="4"/>
      <c r="Q661" s="4"/>
      <c r="U661" s="4"/>
      <c r="AK661" s="75"/>
      <c r="AM661" s="75"/>
      <c r="AN661" s="75"/>
      <c r="AO661" s="76"/>
      <c r="AP661" s="76"/>
      <c r="AQ661" s="76"/>
      <c r="AR661" s="76"/>
    </row>
    <row r="662" hidden="1" outlineLevel="1">
      <c r="A662" s="24" t="s">
        <v>17</v>
      </c>
      <c r="B662" s="25" t="s">
        <v>18</v>
      </c>
      <c r="C662" s="45" t="s">
        <v>120</v>
      </c>
      <c r="D662" s="45" t="s">
        <v>80</v>
      </c>
      <c r="E662" s="84" t="str">
        <f>if(B657&lt;=2,"不要","必須")</f>
        <v>不要</v>
      </c>
      <c r="F662" s="85" t="str">
        <f>$F$42</f>
        <v>14文字以内で設定ができます
画面に表示されるのは選択肢1と5のみです</v>
      </c>
      <c r="G662" s="45"/>
      <c r="H662" s="45"/>
      <c r="I662" s="86"/>
      <c r="J662" s="29"/>
      <c r="K662" s="30">
        <f>LEN(H662)</f>
        <v>0</v>
      </c>
      <c r="L662" s="80">
        <v>14.0</v>
      </c>
      <c r="M662" s="4"/>
      <c r="N662" s="4"/>
      <c r="O662" s="4"/>
      <c r="P662" s="4"/>
      <c r="Q662" s="4"/>
      <c r="U662" s="4"/>
      <c r="AK662" s="75">
        <f>AK660+1</f>
        <v>453</v>
      </c>
      <c r="AM662" s="75">
        <f>AM660</f>
        <v>450</v>
      </c>
      <c r="AN662" s="75">
        <f>AN660+1</f>
        <v>3</v>
      </c>
      <c r="AO662" s="76" t="str">
        <f>H662</f>
        <v/>
      </c>
      <c r="AP662" s="76" t="str">
        <f>H663</f>
        <v/>
      </c>
      <c r="AQ662" s="76">
        <f>IFERROR(I662*10,I662)</f>
        <v>0</v>
      </c>
      <c r="AR662" s="76"/>
    </row>
    <row r="663" hidden="1" outlineLevel="1">
      <c r="A663" s="24" t="s">
        <v>17</v>
      </c>
      <c r="B663" s="25"/>
      <c r="C663" s="24" t="s">
        <v>113</v>
      </c>
      <c r="D663" s="45"/>
      <c r="E663" s="84" t="str">
        <f>IF($B656="する","必須","不要")</f>
        <v>不要</v>
      </c>
      <c r="F663" s="85" t="str">
        <f>F661</f>
        <v>フォーマット：PNGまたはJPG
ファイル容量上限：2MB
ファイル名：半角英数字のみ</v>
      </c>
      <c r="G663" s="45"/>
      <c r="H663" s="45"/>
      <c r="I663" s="28"/>
      <c r="J663" s="29"/>
      <c r="K663" s="30"/>
      <c r="L663" s="80"/>
      <c r="M663" s="4"/>
      <c r="N663" s="4"/>
      <c r="O663" s="4"/>
      <c r="P663" s="4"/>
      <c r="Q663" s="4"/>
      <c r="U663" s="4"/>
      <c r="AK663" s="75"/>
      <c r="AM663" s="75"/>
      <c r="AN663" s="75"/>
      <c r="AO663" s="76"/>
      <c r="AP663" s="76"/>
      <c r="AQ663" s="76"/>
      <c r="AR663" s="76"/>
    </row>
    <row r="664" hidden="1" outlineLevel="1">
      <c r="A664" s="24" t="s">
        <v>17</v>
      </c>
      <c r="B664" s="25" t="s">
        <v>18</v>
      </c>
      <c r="C664" s="45" t="s">
        <v>121</v>
      </c>
      <c r="D664" s="45" t="s">
        <v>80</v>
      </c>
      <c r="E664" s="84" t="str">
        <f>if(B657&lt;=3,"不要","必須")</f>
        <v>不要</v>
      </c>
      <c r="F664" s="85" t="str">
        <f>$F$42</f>
        <v>14文字以内で設定ができます
画面に表示されるのは選択肢1と5のみです</v>
      </c>
      <c r="G664" s="45"/>
      <c r="H664" s="45"/>
      <c r="I664" s="86"/>
      <c r="J664" s="29"/>
      <c r="K664" s="30">
        <f>LEN(H664)</f>
        <v>0</v>
      </c>
      <c r="L664" s="80">
        <v>14.0</v>
      </c>
      <c r="M664" s="4"/>
      <c r="N664" s="4"/>
      <c r="O664" s="4"/>
      <c r="P664" s="4"/>
      <c r="Q664" s="4"/>
      <c r="U664" s="4"/>
      <c r="AK664" s="75">
        <f>AK662+1</f>
        <v>454</v>
      </c>
      <c r="AM664" s="75">
        <f>AM662</f>
        <v>450</v>
      </c>
      <c r="AN664" s="75">
        <f>AN662+1</f>
        <v>4</v>
      </c>
      <c r="AO664" s="76" t="str">
        <f>H664</f>
        <v/>
      </c>
      <c r="AP664" s="76" t="str">
        <f>H665</f>
        <v/>
      </c>
      <c r="AQ664" s="76">
        <f>IFERROR(I664*10,I664)</f>
        <v>0</v>
      </c>
      <c r="AR664" s="76"/>
    </row>
    <row r="665" hidden="1" outlineLevel="1">
      <c r="A665" s="24" t="s">
        <v>17</v>
      </c>
      <c r="B665" s="25"/>
      <c r="C665" s="24" t="s">
        <v>113</v>
      </c>
      <c r="D665" s="45"/>
      <c r="E665" s="84" t="str">
        <f>IF($B656="する","必須","不要")</f>
        <v>不要</v>
      </c>
      <c r="F665" s="85" t="str">
        <f>F663</f>
        <v>フォーマット：PNGまたはJPG
ファイル容量上限：2MB
ファイル名：半角英数字のみ</v>
      </c>
      <c r="G665" s="45"/>
      <c r="H665" s="45"/>
      <c r="I665" s="28"/>
      <c r="J665" s="29"/>
      <c r="K665" s="30"/>
      <c r="L665" s="80"/>
      <c r="M665" s="4"/>
      <c r="N665" s="4"/>
      <c r="O665" s="4"/>
      <c r="P665" s="4"/>
      <c r="Q665" s="4"/>
      <c r="U665" s="4"/>
      <c r="AK665" s="75"/>
      <c r="AM665" s="75"/>
      <c r="AN665" s="75"/>
      <c r="AO665" s="76"/>
      <c r="AP665" s="76"/>
      <c r="AQ665" s="76"/>
      <c r="AR665" s="76"/>
    </row>
    <row r="666" hidden="1" outlineLevel="1">
      <c r="A666" s="24" t="s">
        <v>17</v>
      </c>
      <c r="B666" s="25" t="s">
        <v>18</v>
      </c>
      <c r="C666" s="45" t="s">
        <v>122</v>
      </c>
      <c r="D666" s="45" t="s">
        <v>80</v>
      </c>
      <c r="E666" s="84" t="str">
        <f>if(B657&lt;=4,"不要","必須")</f>
        <v>不要</v>
      </c>
      <c r="F666" s="85" t="str">
        <f>$F$42</f>
        <v>14文字以内で設定ができます
画面に表示されるのは選択肢1と5のみです</v>
      </c>
      <c r="G666" s="45"/>
      <c r="H666" s="45"/>
      <c r="I666" s="86"/>
      <c r="J666" s="29"/>
      <c r="K666" s="30">
        <f>LEN(H666)</f>
        <v>0</v>
      </c>
      <c r="L666" s="80">
        <v>14.0</v>
      </c>
      <c r="M666" s="4"/>
      <c r="N666" s="4"/>
      <c r="O666" s="4"/>
      <c r="P666" s="4"/>
      <c r="Q666" s="4"/>
      <c r="U666" s="4"/>
      <c r="AK666" s="75">
        <f>AK664+1</f>
        <v>455</v>
      </c>
      <c r="AM666" s="75">
        <f>AM664</f>
        <v>450</v>
      </c>
      <c r="AN666" s="75">
        <f>AN664+1</f>
        <v>5</v>
      </c>
      <c r="AO666" s="76" t="str">
        <f>H666</f>
        <v/>
      </c>
      <c r="AP666" s="76" t="str">
        <f>H667</f>
        <v/>
      </c>
      <c r="AQ666" s="76">
        <f>IFERROR(I666*10,I666)</f>
        <v>0</v>
      </c>
      <c r="AR666" s="76"/>
    </row>
    <row r="667" hidden="1" outlineLevel="1">
      <c r="A667" s="24" t="s">
        <v>17</v>
      </c>
      <c r="B667" s="25"/>
      <c r="C667" s="24" t="s">
        <v>113</v>
      </c>
      <c r="D667" s="45"/>
      <c r="E667" s="84" t="str">
        <f>IF($B656="する","必須","不要")</f>
        <v>不要</v>
      </c>
      <c r="F667" s="85" t="str">
        <f>F665</f>
        <v>フォーマット：PNGまたはJPG
ファイル容量上限：2MB
ファイル名：半角英数字のみ</v>
      </c>
      <c r="G667" s="45"/>
      <c r="H667" s="45"/>
      <c r="I667" s="28"/>
      <c r="J667" s="29"/>
      <c r="K667" s="30"/>
      <c r="L667" s="80"/>
      <c r="M667" s="4"/>
      <c r="N667" s="4"/>
      <c r="O667" s="4"/>
      <c r="P667" s="4"/>
      <c r="Q667" s="4"/>
      <c r="U667" s="4"/>
      <c r="AK667" s="36"/>
      <c r="AM667" s="36"/>
      <c r="AN667" s="36"/>
    </row>
    <row r="668" collapsed="1">
      <c r="A668" s="24" t="str">
        <f>IF(COUNTIF(A669:A680, "*未完了*"),"未完了", "済")</f>
        <v>未完了</v>
      </c>
      <c r="B668" s="25" t="s">
        <v>18</v>
      </c>
      <c r="C668" s="74" t="str">
        <f>"■設問-"&amp;O668&amp;"問目"</f>
        <v>■設問-46問目</v>
      </c>
      <c r="D668" s="44"/>
      <c r="E668" s="46" t="str">
        <f>IF($B$32&gt;=$O668,"必須","不要")</f>
        <v>不要</v>
      </c>
      <c r="F668" s="44"/>
      <c r="G668" s="44"/>
      <c r="H668" s="44"/>
      <c r="K668" s="4"/>
      <c r="L668" s="4"/>
      <c r="M668" s="4"/>
      <c r="N668" s="4"/>
      <c r="O668" s="9">
        <f>O654+1</f>
        <v>46</v>
      </c>
      <c r="P668" s="4"/>
      <c r="Q668" s="4"/>
      <c r="R668" s="36"/>
      <c r="U668" s="4"/>
      <c r="AA668" s="75">
        <f>AA654+10</f>
        <v>460</v>
      </c>
      <c r="AB668" s="76"/>
      <c r="AC668" s="75">
        <v>1.0</v>
      </c>
      <c r="AD668" s="76"/>
      <c r="AE668" s="76" t="str">
        <f>H669</f>
        <v/>
      </c>
      <c r="AF668" s="37" t="str">
        <f>AF654</f>
        <v/>
      </c>
      <c r="AG668" s="76" t="str">
        <f>H670</f>
        <v/>
      </c>
      <c r="AH668" s="37">
        <f>AH654</f>
        <v>2</v>
      </c>
    </row>
    <row r="669" hidden="1" outlineLevel="1">
      <c r="A669" s="24" t="s">
        <v>17</v>
      </c>
      <c r="B669" s="25" t="s">
        <v>18</v>
      </c>
      <c r="C669" s="71" t="s">
        <v>111</v>
      </c>
      <c r="D669" s="71" t="s">
        <v>80</v>
      </c>
      <c r="E669" s="77" t="str">
        <f>E668</f>
        <v>不要</v>
      </c>
      <c r="F669" s="78" t="s">
        <v>112</v>
      </c>
      <c r="G669" s="79"/>
      <c r="H669" s="27"/>
      <c r="I669" s="28"/>
      <c r="J669" s="29"/>
      <c r="K669" s="30">
        <f>LEN(H669)</f>
        <v>0</v>
      </c>
      <c r="L669" s="80">
        <v>50.0</v>
      </c>
      <c r="M669" s="4"/>
      <c r="N669" s="4"/>
      <c r="O669" s="4"/>
      <c r="P669" s="4"/>
      <c r="Q669" s="4"/>
      <c r="R669" s="36"/>
      <c r="U669" s="4"/>
    </row>
    <row r="670" hidden="1" outlineLevel="1">
      <c r="A670" s="24" t="s">
        <v>17</v>
      </c>
      <c r="B670" s="24" t="s">
        <v>53</v>
      </c>
      <c r="C670" s="24" t="s">
        <v>113</v>
      </c>
      <c r="D670" s="71" t="s">
        <v>80</v>
      </c>
      <c r="E670" s="25" t="str">
        <f>IF($B670="する","必須","不要")</f>
        <v>不要</v>
      </c>
      <c r="F670" s="41" t="s">
        <v>114</v>
      </c>
      <c r="G670" s="42"/>
      <c r="H670" s="40"/>
      <c r="J670" s="29"/>
      <c r="K670" s="30"/>
      <c r="L670" s="80"/>
      <c r="M670" s="4"/>
      <c r="N670" s="4"/>
      <c r="O670" s="4"/>
      <c r="P670" s="4"/>
      <c r="Q670" s="4"/>
      <c r="U670" s="4"/>
      <c r="AK670" s="36"/>
      <c r="AM670" s="36"/>
      <c r="AN670" s="36"/>
    </row>
    <row r="671" hidden="1" outlineLevel="1">
      <c r="A671" s="24" t="s">
        <v>17</v>
      </c>
      <c r="B671" s="25">
        <v>2.0</v>
      </c>
      <c r="C671" s="71" t="s">
        <v>115</v>
      </c>
      <c r="D671" s="71"/>
      <c r="E671" s="77" t="str">
        <f t="shared" ref="E671:E672" si="52">E668</f>
        <v>不要</v>
      </c>
      <c r="F671" s="81"/>
      <c r="G671" s="71"/>
      <c r="H671" s="38"/>
      <c r="I671" s="82" t="s">
        <v>116</v>
      </c>
      <c r="K671" s="4"/>
      <c r="L671" s="4"/>
      <c r="M671" s="4"/>
      <c r="N671" s="4"/>
      <c r="O671" s="4"/>
      <c r="P671" s="4"/>
      <c r="Q671" s="4"/>
      <c r="U671" s="4"/>
    </row>
    <row r="672" hidden="1" outlineLevel="1">
      <c r="A672" s="24" t="s">
        <v>17</v>
      </c>
      <c r="B672" s="25" t="s">
        <v>18</v>
      </c>
      <c r="C672" s="71" t="s">
        <v>117</v>
      </c>
      <c r="D672" s="71" t="s">
        <v>80</v>
      </c>
      <c r="E672" s="83" t="str">
        <f t="shared" si="52"/>
        <v>不要</v>
      </c>
      <c r="F672" s="81" t="s">
        <v>118</v>
      </c>
      <c r="G672" s="71"/>
      <c r="H672" s="27"/>
      <c r="I672" s="86"/>
      <c r="J672" s="29"/>
      <c r="K672" s="30">
        <f>LEN(H672)</f>
        <v>0</v>
      </c>
      <c r="L672" s="80">
        <v>14.0</v>
      </c>
      <c r="M672" s="4"/>
      <c r="N672" s="4"/>
      <c r="O672" s="4"/>
      <c r="P672" s="4"/>
      <c r="Q672" s="4"/>
      <c r="U672" s="4"/>
      <c r="AK672" s="75">
        <f>AA668+1</f>
        <v>461</v>
      </c>
      <c r="AM672" s="75">
        <f>AK672-AN672</f>
        <v>460</v>
      </c>
      <c r="AN672" s="75">
        <v>1.0</v>
      </c>
      <c r="AO672" s="76" t="str">
        <f>H672</f>
        <v/>
      </c>
      <c r="AP672" s="76" t="str">
        <f>H673</f>
        <v/>
      </c>
      <c r="AQ672" s="76">
        <f>IFERROR(I672*10,I672)</f>
        <v>0</v>
      </c>
      <c r="AR672" s="76"/>
    </row>
    <row r="673" hidden="1" outlineLevel="1">
      <c r="A673" s="24" t="s">
        <v>17</v>
      </c>
      <c r="B673" s="25"/>
      <c r="C673" s="24" t="s">
        <v>113</v>
      </c>
      <c r="D673" s="45"/>
      <c r="E673" s="84" t="str">
        <f>IF($B670="する","必須","不要")</f>
        <v>不要</v>
      </c>
      <c r="F673" s="73" t="s">
        <v>51</v>
      </c>
      <c r="G673" s="45"/>
      <c r="H673" s="45"/>
      <c r="I673" s="28"/>
      <c r="J673" s="29"/>
      <c r="K673" s="30"/>
      <c r="L673" s="80"/>
      <c r="M673" s="4"/>
      <c r="N673" s="4"/>
      <c r="O673" s="4"/>
      <c r="P673" s="4"/>
      <c r="Q673" s="4"/>
      <c r="U673" s="4"/>
      <c r="AK673" s="75"/>
      <c r="AM673" s="75"/>
      <c r="AN673" s="75"/>
      <c r="AO673" s="76"/>
      <c r="AP673" s="76"/>
      <c r="AQ673" s="76"/>
      <c r="AR673" s="76"/>
    </row>
    <row r="674" hidden="1" outlineLevel="1">
      <c r="A674" s="24" t="s">
        <v>17</v>
      </c>
      <c r="B674" s="25" t="s">
        <v>18</v>
      </c>
      <c r="C674" s="45" t="s">
        <v>119</v>
      </c>
      <c r="D674" s="45" t="s">
        <v>80</v>
      </c>
      <c r="E674" s="84" t="str">
        <f>E672</f>
        <v>不要</v>
      </c>
      <c r="F674" s="85" t="str">
        <f>$F$42</f>
        <v>14文字以内で設定ができます
画面に表示されるのは選択肢1と5のみです</v>
      </c>
      <c r="G674" s="45"/>
      <c r="H674" s="45"/>
      <c r="I674" s="86"/>
      <c r="J674" s="29"/>
      <c r="K674" s="30">
        <f>LEN(H674)</f>
        <v>0</v>
      </c>
      <c r="L674" s="80">
        <v>14.0</v>
      </c>
      <c r="M674" s="4"/>
      <c r="N674" s="4"/>
      <c r="O674" s="4"/>
      <c r="P674" s="4"/>
      <c r="Q674" s="4"/>
      <c r="U674" s="4"/>
      <c r="AK674" s="75">
        <f>AK672+1</f>
        <v>462</v>
      </c>
      <c r="AM674" s="75">
        <f>AM672</f>
        <v>460</v>
      </c>
      <c r="AN674" s="75">
        <f>AN672+1</f>
        <v>2</v>
      </c>
      <c r="AO674" s="76" t="str">
        <f>H674</f>
        <v/>
      </c>
      <c r="AP674" s="76" t="str">
        <f>H675</f>
        <v/>
      </c>
      <c r="AQ674" s="76">
        <f>IFERROR(I674*10,I674)</f>
        <v>0</v>
      </c>
      <c r="AR674" s="76"/>
    </row>
    <row r="675" hidden="1" outlineLevel="1">
      <c r="A675" s="24" t="s">
        <v>17</v>
      </c>
      <c r="B675" s="25"/>
      <c r="C675" s="24" t="s">
        <v>113</v>
      </c>
      <c r="D675" s="45"/>
      <c r="E675" s="84" t="str">
        <f>IF($B670="する","必須","不要")</f>
        <v>不要</v>
      </c>
      <c r="F675" s="85" t="str">
        <f>F673</f>
        <v>フォーマット：PNGまたはJPG
ファイル容量上限：2MB
ファイル名：半角英数字のみ</v>
      </c>
      <c r="G675" s="45"/>
      <c r="H675" s="45"/>
      <c r="I675" s="28"/>
      <c r="J675" s="29"/>
      <c r="K675" s="30"/>
      <c r="L675" s="80"/>
      <c r="M675" s="4"/>
      <c r="N675" s="4"/>
      <c r="O675" s="4"/>
      <c r="P675" s="4"/>
      <c r="Q675" s="4"/>
      <c r="U675" s="4"/>
      <c r="AK675" s="75"/>
      <c r="AM675" s="75"/>
      <c r="AN675" s="75"/>
      <c r="AO675" s="76"/>
      <c r="AP675" s="76"/>
      <c r="AQ675" s="76"/>
      <c r="AR675" s="76"/>
    </row>
    <row r="676" hidden="1" outlineLevel="1">
      <c r="A676" s="24" t="s">
        <v>17</v>
      </c>
      <c r="B676" s="25" t="s">
        <v>18</v>
      </c>
      <c r="C676" s="45" t="s">
        <v>120</v>
      </c>
      <c r="D676" s="45" t="s">
        <v>80</v>
      </c>
      <c r="E676" s="84" t="str">
        <f>if(B671&lt;=2,"不要","必須")</f>
        <v>不要</v>
      </c>
      <c r="F676" s="85" t="str">
        <f>$F$42</f>
        <v>14文字以内で設定ができます
画面に表示されるのは選択肢1と5のみです</v>
      </c>
      <c r="G676" s="45"/>
      <c r="H676" s="45"/>
      <c r="I676" s="86"/>
      <c r="J676" s="29"/>
      <c r="K676" s="30">
        <f>LEN(H676)</f>
        <v>0</v>
      </c>
      <c r="L676" s="80">
        <v>14.0</v>
      </c>
      <c r="M676" s="4"/>
      <c r="N676" s="4"/>
      <c r="O676" s="4"/>
      <c r="P676" s="4"/>
      <c r="Q676" s="4"/>
      <c r="U676" s="4"/>
      <c r="AK676" s="75">
        <f>AK674+1</f>
        <v>463</v>
      </c>
      <c r="AM676" s="75">
        <f>AM674</f>
        <v>460</v>
      </c>
      <c r="AN676" s="75">
        <f>AN674+1</f>
        <v>3</v>
      </c>
      <c r="AO676" s="76" t="str">
        <f>H676</f>
        <v/>
      </c>
      <c r="AP676" s="76" t="str">
        <f>H677</f>
        <v/>
      </c>
      <c r="AQ676" s="76">
        <f>IFERROR(I676*10,I676)</f>
        <v>0</v>
      </c>
      <c r="AR676" s="76"/>
    </row>
    <row r="677" hidden="1" outlineLevel="1">
      <c r="A677" s="24" t="s">
        <v>17</v>
      </c>
      <c r="B677" s="25"/>
      <c r="C677" s="24" t="s">
        <v>113</v>
      </c>
      <c r="D677" s="45"/>
      <c r="E677" s="84" t="str">
        <f>IF($B670="する","必須","不要")</f>
        <v>不要</v>
      </c>
      <c r="F677" s="85" t="str">
        <f>F675</f>
        <v>フォーマット：PNGまたはJPG
ファイル容量上限：2MB
ファイル名：半角英数字のみ</v>
      </c>
      <c r="G677" s="45"/>
      <c r="H677" s="45"/>
      <c r="I677" s="28"/>
      <c r="J677" s="29"/>
      <c r="K677" s="30"/>
      <c r="L677" s="80"/>
      <c r="M677" s="4"/>
      <c r="N677" s="4"/>
      <c r="O677" s="4"/>
      <c r="P677" s="4"/>
      <c r="Q677" s="4"/>
      <c r="U677" s="4"/>
      <c r="AK677" s="75"/>
      <c r="AM677" s="75"/>
      <c r="AN677" s="75"/>
      <c r="AO677" s="76"/>
      <c r="AP677" s="76"/>
      <c r="AQ677" s="76"/>
      <c r="AR677" s="76"/>
    </row>
    <row r="678" hidden="1" outlineLevel="1">
      <c r="A678" s="24" t="s">
        <v>17</v>
      </c>
      <c r="B678" s="25" t="s">
        <v>18</v>
      </c>
      <c r="C678" s="45" t="s">
        <v>121</v>
      </c>
      <c r="D678" s="45" t="s">
        <v>80</v>
      </c>
      <c r="E678" s="84" t="str">
        <f>if(B671&lt;=3,"不要","必須")</f>
        <v>不要</v>
      </c>
      <c r="F678" s="85" t="str">
        <f>$F$42</f>
        <v>14文字以内で設定ができます
画面に表示されるのは選択肢1と5のみです</v>
      </c>
      <c r="G678" s="45"/>
      <c r="H678" s="45"/>
      <c r="I678" s="86"/>
      <c r="J678" s="29"/>
      <c r="K678" s="30">
        <f>LEN(H678)</f>
        <v>0</v>
      </c>
      <c r="L678" s="80">
        <v>14.0</v>
      </c>
      <c r="M678" s="4"/>
      <c r="N678" s="4"/>
      <c r="O678" s="4"/>
      <c r="P678" s="4"/>
      <c r="Q678" s="4"/>
      <c r="U678" s="4"/>
      <c r="AK678" s="75">
        <f>AK676+1</f>
        <v>464</v>
      </c>
      <c r="AM678" s="75">
        <f>AM676</f>
        <v>460</v>
      </c>
      <c r="AN678" s="75">
        <f>AN676+1</f>
        <v>4</v>
      </c>
      <c r="AO678" s="76" t="str">
        <f>H678</f>
        <v/>
      </c>
      <c r="AP678" s="76" t="str">
        <f>H679</f>
        <v/>
      </c>
      <c r="AQ678" s="76">
        <f>IFERROR(I678*10,I678)</f>
        <v>0</v>
      </c>
      <c r="AR678" s="76"/>
    </row>
    <row r="679" hidden="1" outlineLevel="1">
      <c r="A679" s="24" t="s">
        <v>17</v>
      </c>
      <c r="B679" s="25"/>
      <c r="C679" s="24" t="s">
        <v>113</v>
      </c>
      <c r="D679" s="45"/>
      <c r="E679" s="84" t="str">
        <f>IF($B670="する","必須","不要")</f>
        <v>不要</v>
      </c>
      <c r="F679" s="85" t="str">
        <f>F677</f>
        <v>フォーマット：PNGまたはJPG
ファイル容量上限：2MB
ファイル名：半角英数字のみ</v>
      </c>
      <c r="G679" s="45"/>
      <c r="H679" s="45"/>
      <c r="I679" s="28"/>
      <c r="J679" s="29"/>
      <c r="K679" s="30"/>
      <c r="L679" s="80"/>
      <c r="M679" s="4"/>
      <c r="N679" s="4"/>
      <c r="O679" s="4"/>
      <c r="P679" s="4"/>
      <c r="Q679" s="4"/>
      <c r="U679" s="4"/>
      <c r="AK679" s="75"/>
      <c r="AM679" s="75"/>
      <c r="AN679" s="75"/>
      <c r="AO679" s="76"/>
      <c r="AP679" s="76"/>
      <c r="AQ679" s="76"/>
      <c r="AR679" s="76"/>
    </row>
    <row r="680" hidden="1" outlineLevel="1">
      <c r="A680" s="24" t="s">
        <v>17</v>
      </c>
      <c r="B680" s="25" t="s">
        <v>18</v>
      </c>
      <c r="C680" s="45" t="s">
        <v>122</v>
      </c>
      <c r="D680" s="45" t="s">
        <v>80</v>
      </c>
      <c r="E680" s="84" t="str">
        <f>if(B671&lt;=4,"不要","必須")</f>
        <v>不要</v>
      </c>
      <c r="F680" s="85" t="str">
        <f>$F$42</f>
        <v>14文字以内で設定ができます
画面に表示されるのは選択肢1と5のみです</v>
      </c>
      <c r="G680" s="45"/>
      <c r="H680" s="45"/>
      <c r="I680" s="86"/>
      <c r="J680" s="29"/>
      <c r="K680" s="30">
        <f>LEN(H680)</f>
        <v>0</v>
      </c>
      <c r="L680" s="80">
        <v>14.0</v>
      </c>
      <c r="M680" s="4"/>
      <c r="N680" s="4"/>
      <c r="O680" s="4"/>
      <c r="P680" s="4"/>
      <c r="Q680" s="4"/>
      <c r="U680" s="4"/>
      <c r="AK680" s="75">
        <f>AK678+1</f>
        <v>465</v>
      </c>
      <c r="AM680" s="75">
        <f>AM678</f>
        <v>460</v>
      </c>
      <c r="AN680" s="75">
        <f>AN678+1</f>
        <v>5</v>
      </c>
      <c r="AO680" s="76" t="str">
        <f>H680</f>
        <v/>
      </c>
      <c r="AP680" s="76" t="str">
        <f>H681</f>
        <v/>
      </c>
      <c r="AQ680" s="76">
        <f>IFERROR(I680*10,I680)</f>
        <v>0</v>
      </c>
      <c r="AR680" s="76"/>
    </row>
    <row r="681" hidden="1" outlineLevel="1">
      <c r="A681" s="24" t="s">
        <v>17</v>
      </c>
      <c r="B681" s="25"/>
      <c r="C681" s="24" t="s">
        <v>113</v>
      </c>
      <c r="D681" s="45"/>
      <c r="E681" s="84" t="str">
        <f>IF($B670="する","必須","不要")</f>
        <v>不要</v>
      </c>
      <c r="F681" s="85" t="str">
        <f>F679</f>
        <v>フォーマット：PNGまたはJPG
ファイル容量上限：2MB
ファイル名：半角英数字のみ</v>
      </c>
      <c r="G681" s="45"/>
      <c r="H681" s="45"/>
      <c r="I681" s="28"/>
      <c r="J681" s="29"/>
      <c r="K681" s="30"/>
      <c r="L681" s="80"/>
      <c r="M681" s="4"/>
      <c r="N681" s="4"/>
      <c r="O681" s="4"/>
      <c r="P681" s="4"/>
      <c r="Q681" s="4"/>
      <c r="U681" s="4"/>
      <c r="AK681" s="36"/>
      <c r="AM681" s="36"/>
      <c r="AN681" s="36"/>
    </row>
    <row r="682" collapsed="1">
      <c r="A682" s="24" t="str">
        <f>IF(COUNTIF(A683:A694, "*未完了*"),"未完了", "済")</f>
        <v>未完了</v>
      </c>
      <c r="B682" s="25" t="s">
        <v>18</v>
      </c>
      <c r="C682" s="74" t="str">
        <f>"■設問-"&amp;O682&amp;"問目"</f>
        <v>■設問-47問目</v>
      </c>
      <c r="D682" s="44"/>
      <c r="E682" s="46" t="str">
        <f>IF($B$32&gt;=$O682,"必須","不要")</f>
        <v>不要</v>
      </c>
      <c r="F682" s="44"/>
      <c r="G682" s="44"/>
      <c r="H682" s="44"/>
      <c r="K682" s="4"/>
      <c r="L682" s="4"/>
      <c r="M682" s="4"/>
      <c r="N682" s="4"/>
      <c r="O682" s="9">
        <f>O668+1</f>
        <v>47</v>
      </c>
      <c r="P682" s="4"/>
      <c r="Q682" s="4"/>
      <c r="R682" s="36"/>
      <c r="U682" s="4"/>
      <c r="AA682" s="75">
        <f>AA668+10</f>
        <v>470</v>
      </c>
      <c r="AB682" s="76"/>
      <c r="AC682" s="75">
        <v>1.0</v>
      </c>
      <c r="AD682" s="76"/>
      <c r="AE682" s="76" t="str">
        <f>H683</f>
        <v/>
      </c>
      <c r="AF682" s="37" t="str">
        <f>AF668</f>
        <v/>
      </c>
      <c r="AG682" s="76" t="str">
        <f>H684</f>
        <v/>
      </c>
      <c r="AH682" s="37">
        <f>AH668</f>
        <v>2</v>
      </c>
    </row>
    <row r="683" hidden="1" outlineLevel="1">
      <c r="A683" s="24" t="s">
        <v>17</v>
      </c>
      <c r="B683" s="25" t="s">
        <v>18</v>
      </c>
      <c r="C683" s="71" t="s">
        <v>111</v>
      </c>
      <c r="D683" s="71" t="s">
        <v>80</v>
      </c>
      <c r="E683" s="77" t="str">
        <f>E682</f>
        <v>不要</v>
      </c>
      <c r="F683" s="78" t="s">
        <v>112</v>
      </c>
      <c r="G683" s="79"/>
      <c r="H683" s="27"/>
      <c r="I683" s="28"/>
      <c r="J683" s="29"/>
      <c r="K683" s="30">
        <f>LEN(H683)</f>
        <v>0</v>
      </c>
      <c r="L683" s="80">
        <v>50.0</v>
      </c>
      <c r="M683" s="4"/>
      <c r="N683" s="4"/>
      <c r="O683" s="4"/>
      <c r="P683" s="4"/>
      <c r="Q683" s="4"/>
      <c r="R683" s="36"/>
      <c r="U683" s="4"/>
    </row>
    <row r="684" hidden="1" outlineLevel="1">
      <c r="A684" s="24" t="s">
        <v>17</v>
      </c>
      <c r="B684" s="24" t="s">
        <v>53</v>
      </c>
      <c r="C684" s="24" t="s">
        <v>113</v>
      </c>
      <c r="D684" s="71" t="s">
        <v>80</v>
      </c>
      <c r="E684" s="25" t="str">
        <f>IF($B684="する","必須","不要")</f>
        <v>不要</v>
      </c>
      <c r="F684" s="41" t="s">
        <v>114</v>
      </c>
      <c r="G684" s="42"/>
      <c r="H684" s="40"/>
      <c r="J684" s="29"/>
      <c r="K684" s="30"/>
      <c r="L684" s="80"/>
      <c r="M684" s="4"/>
      <c r="N684" s="4"/>
      <c r="O684" s="4"/>
      <c r="P684" s="4"/>
      <c r="Q684" s="4"/>
      <c r="U684" s="4"/>
      <c r="AK684" s="36"/>
      <c r="AM684" s="36"/>
      <c r="AN684" s="36"/>
    </row>
    <row r="685" hidden="1" outlineLevel="1">
      <c r="A685" s="24" t="s">
        <v>17</v>
      </c>
      <c r="B685" s="25">
        <v>2.0</v>
      </c>
      <c r="C685" s="71" t="s">
        <v>115</v>
      </c>
      <c r="D685" s="71"/>
      <c r="E685" s="77" t="str">
        <f t="shared" ref="E685:E686" si="53">E682</f>
        <v>不要</v>
      </c>
      <c r="F685" s="81"/>
      <c r="G685" s="71"/>
      <c r="H685" s="38"/>
      <c r="I685" s="82" t="s">
        <v>116</v>
      </c>
      <c r="K685" s="4"/>
      <c r="L685" s="4"/>
      <c r="M685" s="4"/>
      <c r="N685" s="4"/>
      <c r="O685" s="4"/>
      <c r="P685" s="4"/>
      <c r="Q685" s="4"/>
      <c r="U685" s="4"/>
    </row>
    <row r="686" hidden="1" outlineLevel="1">
      <c r="A686" s="24" t="s">
        <v>17</v>
      </c>
      <c r="B686" s="25" t="s">
        <v>18</v>
      </c>
      <c r="C686" s="71" t="s">
        <v>117</v>
      </c>
      <c r="D686" s="71" t="s">
        <v>80</v>
      </c>
      <c r="E686" s="83" t="str">
        <f t="shared" si="53"/>
        <v>不要</v>
      </c>
      <c r="F686" s="81" t="s">
        <v>118</v>
      </c>
      <c r="G686" s="71"/>
      <c r="H686" s="27"/>
      <c r="I686" s="86"/>
      <c r="J686" s="29"/>
      <c r="K686" s="30">
        <f>LEN(H686)</f>
        <v>0</v>
      </c>
      <c r="L686" s="80">
        <v>14.0</v>
      </c>
      <c r="M686" s="4"/>
      <c r="N686" s="4"/>
      <c r="O686" s="4"/>
      <c r="P686" s="4"/>
      <c r="Q686" s="4"/>
      <c r="U686" s="4"/>
      <c r="AK686" s="75">
        <f>AA682+1</f>
        <v>471</v>
      </c>
      <c r="AM686" s="75">
        <f>AK686-AN686</f>
        <v>470</v>
      </c>
      <c r="AN686" s="75">
        <v>1.0</v>
      </c>
      <c r="AO686" s="76" t="str">
        <f>H686</f>
        <v/>
      </c>
      <c r="AP686" s="76" t="str">
        <f>H687</f>
        <v/>
      </c>
      <c r="AQ686" s="76">
        <f>IFERROR(I686*10,I686)</f>
        <v>0</v>
      </c>
      <c r="AR686" s="76"/>
    </row>
    <row r="687" hidden="1" outlineLevel="1">
      <c r="A687" s="24" t="s">
        <v>17</v>
      </c>
      <c r="B687" s="25"/>
      <c r="C687" s="24" t="s">
        <v>113</v>
      </c>
      <c r="D687" s="45"/>
      <c r="E687" s="84" t="str">
        <f>IF($B684="する","必須","不要")</f>
        <v>不要</v>
      </c>
      <c r="F687" s="73" t="s">
        <v>51</v>
      </c>
      <c r="G687" s="45"/>
      <c r="H687" s="45"/>
      <c r="I687" s="28"/>
      <c r="J687" s="29"/>
      <c r="K687" s="30"/>
      <c r="L687" s="80"/>
      <c r="M687" s="4"/>
      <c r="N687" s="4"/>
      <c r="O687" s="4"/>
      <c r="P687" s="4"/>
      <c r="Q687" s="4"/>
      <c r="U687" s="4"/>
      <c r="AK687" s="75"/>
      <c r="AM687" s="75"/>
      <c r="AN687" s="75"/>
      <c r="AO687" s="76"/>
      <c r="AP687" s="76"/>
      <c r="AQ687" s="76"/>
      <c r="AR687" s="76"/>
    </row>
    <row r="688" hidden="1" outlineLevel="1">
      <c r="A688" s="24" t="s">
        <v>17</v>
      </c>
      <c r="B688" s="25" t="s">
        <v>18</v>
      </c>
      <c r="C688" s="45" t="s">
        <v>119</v>
      </c>
      <c r="D688" s="45" t="s">
        <v>80</v>
      </c>
      <c r="E688" s="84" t="str">
        <f>E686</f>
        <v>不要</v>
      </c>
      <c r="F688" s="85" t="str">
        <f>$F$42</f>
        <v>14文字以内で設定ができます
画面に表示されるのは選択肢1と5のみです</v>
      </c>
      <c r="G688" s="45"/>
      <c r="H688" s="45"/>
      <c r="I688" s="86"/>
      <c r="J688" s="29"/>
      <c r="K688" s="30">
        <f>LEN(H688)</f>
        <v>0</v>
      </c>
      <c r="L688" s="80">
        <v>14.0</v>
      </c>
      <c r="M688" s="4"/>
      <c r="N688" s="4"/>
      <c r="O688" s="4"/>
      <c r="P688" s="4"/>
      <c r="Q688" s="4"/>
      <c r="U688" s="4"/>
      <c r="AK688" s="75">
        <f>AK686+1</f>
        <v>472</v>
      </c>
      <c r="AM688" s="75">
        <f>AM686</f>
        <v>470</v>
      </c>
      <c r="AN688" s="75">
        <f>AN686+1</f>
        <v>2</v>
      </c>
      <c r="AO688" s="76" t="str">
        <f>H688</f>
        <v/>
      </c>
      <c r="AP688" s="76" t="str">
        <f>H689</f>
        <v/>
      </c>
      <c r="AQ688" s="76">
        <f>IFERROR(I688*10,I688)</f>
        <v>0</v>
      </c>
      <c r="AR688" s="76"/>
    </row>
    <row r="689" hidden="1" outlineLevel="1">
      <c r="A689" s="24" t="s">
        <v>17</v>
      </c>
      <c r="B689" s="25"/>
      <c r="C689" s="24" t="s">
        <v>113</v>
      </c>
      <c r="D689" s="45"/>
      <c r="E689" s="84" t="str">
        <f>IF($B684="する","必須","不要")</f>
        <v>不要</v>
      </c>
      <c r="F689" s="85" t="str">
        <f>F687</f>
        <v>フォーマット：PNGまたはJPG
ファイル容量上限：2MB
ファイル名：半角英数字のみ</v>
      </c>
      <c r="G689" s="45"/>
      <c r="H689" s="45"/>
      <c r="I689" s="28"/>
      <c r="J689" s="29"/>
      <c r="K689" s="30"/>
      <c r="L689" s="80"/>
      <c r="M689" s="4"/>
      <c r="N689" s="4"/>
      <c r="O689" s="4"/>
      <c r="P689" s="4"/>
      <c r="Q689" s="4"/>
      <c r="U689" s="4"/>
      <c r="AK689" s="75"/>
      <c r="AM689" s="75"/>
      <c r="AN689" s="75"/>
      <c r="AO689" s="76"/>
      <c r="AP689" s="76"/>
      <c r="AQ689" s="76"/>
      <c r="AR689" s="76"/>
    </row>
    <row r="690" hidden="1" outlineLevel="1">
      <c r="A690" s="24" t="s">
        <v>17</v>
      </c>
      <c r="B690" s="25" t="s">
        <v>18</v>
      </c>
      <c r="C690" s="45" t="s">
        <v>120</v>
      </c>
      <c r="D690" s="45" t="s">
        <v>80</v>
      </c>
      <c r="E690" s="84" t="str">
        <f>if(B685&lt;=2,"不要","必須")</f>
        <v>不要</v>
      </c>
      <c r="F690" s="85" t="str">
        <f>$F$42</f>
        <v>14文字以内で設定ができます
画面に表示されるのは選択肢1と5のみです</v>
      </c>
      <c r="G690" s="45"/>
      <c r="H690" s="45"/>
      <c r="I690" s="86"/>
      <c r="J690" s="29"/>
      <c r="K690" s="30">
        <f>LEN(H690)</f>
        <v>0</v>
      </c>
      <c r="L690" s="80">
        <v>14.0</v>
      </c>
      <c r="M690" s="4"/>
      <c r="N690" s="4"/>
      <c r="O690" s="4"/>
      <c r="P690" s="4"/>
      <c r="Q690" s="4"/>
      <c r="U690" s="4"/>
      <c r="AK690" s="75">
        <f>AK688+1</f>
        <v>473</v>
      </c>
      <c r="AM690" s="75">
        <f>AM688</f>
        <v>470</v>
      </c>
      <c r="AN690" s="75">
        <f>AN688+1</f>
        <v>3</v>
      </c>
      <c r="AO690" s="76" t="str">
        <f>H690</f>
        <v/>
      </c>
      <c r="AP690" s="76" t="str">
        <f>H691</f>
        <v/>
      </c>
      <c r="AQ690" s="76">
        <f>IFERROR(I690*10,I690)</f>
        <v>0</v>
      </c>
      <c r="AR690" s="76"/>
    </row>
    <row r="691" hidden="1" outlineLevel="1">
      <c r="A691" s="24" t="s">
        <v>17</v>
      </c>
      <c r="B691" s="25"/>
      <c r="C691" s="24" t="s">
        <v>113</v>
      </c>
      <c r="D691" s="45"/>
      <c r="E691" s="84" t="str">
        <f>IF($B684="する","必須","不要")</f>
        <v>不要</v>
      </c>
      <c r="F691" s="85" t="str">
        <f>F689</f>
        <v>フォーマット：PNGまたはJPG
ファイル容量上限：2MB
ファイル名：半角英数字のみ</v>
      </c>
      <c r="G691" s="45"/>
      <c r="H691" s="45"/>
      <c r="I691" s="28"/>
      <c r="J691" s="29"/>
      <c r="K691" s="30"/>
      <c r="L691" s="80"/>
      <c r="M691" s="4"/>
      <c r="N691" s="4"/>
      <c r="O691" s="4"/>
      <c r="P691" s="4"/>
      <c r="Q691" s="4"/>
      <c r="U691" s="4"/>
      <c r="AK691" s="75"/>
      <c r="AM691" s="75"/>
      <c r="AN691" s="75"/>
      <c r="AO691" s="76"/>
      <c r="AP691" s="76"/>
      <c r="AQ691" s="76"/>
      <c r="AR691" s="76"/>
    </row>
    <row r="692" hidden="1" outlineLevel="1">
      <c r="A692" s="24" t="s">
        <v>17</v>
      </c>
      <c r="B692" s="25" t="s">
        <v>18</v>
      </c>
      <c r="C692" s="45" t="s">
        <v>121</v>
      </c>
      <c r="D692" s="45" t="s">
        <v>80</v>
      </c>
      <c r="E692" s="84" t="str">
        <f>if(B685&lt;=3,"不要","必須")</f>
        <v>不要</v>
      </c>
      <c r="F692" s="85" t="str">
        <f>$F$42</f>
        <v>14文字以内で設定ができます
画面に表示されるのは選択肢1と5のみです</v>
      </c>
      <c r="G692" s="45"/>
      <c r="H692" s="45"/>
      <c r="I692" s="86"/>
      <c r="J692" s="29"/>
      <c r="K692" s="30">
        <f>LEN(H692)</f>
        <v>0</v>
      </c>
      <c r="L692" s="80">
        <v>14.0</v>
      </c>
      <c r="M692" s="4"/>
      <c r="N692" s="4"/>
      <c r="O692" s="4"/>
      <c r="P692" s="4"/>
      <c r="Q692" s="4"/>
      <c r="U692" s="4"/>
      <c r="AK692" s="75">
        <f>AK690+1</f>
        <v>474</v>
      </c>
      <c r="AM692" s="75">
        <f>AM690</f>
        <v>470</v>
      </c>
      <c r="AN692" s="75">
        <f>AN690+1</f>
        <v>4</v>
      </c>
      <c r="AO692" s="76" t="str">
        <f>H692</f>
        <v/>
      </c>
      <c r="AP692" s="76" t="str">
        <f>H693</f>
        <v/>
      </c>
      <c r="AQ692" s="76">
        <f>IFERROR(I692*10,I692)</f>
        <v>0</v>
      </c>
      <c r="AR692" s="76"/>
    </row>
    <row r="693" hidden="1" outlineLevel="1">
      <c r="A693" s="24" t="s">
        <v>17</v>
      </c>
      <c r="B693" s="25"/>
      <c r="C693" s="24" t="s">
        <v>113</v>
      </c>
      <c r="D693" s="45"/>
      <c r="E693" s="84" t="str">
        <f>IF($B684="する","必須","不要")</f>
        <v>不要</v>
      </c>
      <c r="F693" s="85" t="str">
        <f>F691</f>
        <v>フォーマット：PNGまたはJPG
ファイル容量上限：2MB
ファイル名：半角英数字のみ</v>
      </c>
      <c r="G693" s="45"/>
      <c r="H693" s="45"/>
      <c r="I693" s="28"/>
      <c r="J693" s="29"/>
      <c r="K693" s="30"/>
      <c r="L693" s="80"/>
      <c r="M693" s="4"/>
      <c r="N693" s="4"/>
      <c r="O693" s="4"/>
      <c r="P693" s="4"/>
      <c r="Q693" s="4"/>
      <c r="U693" s="4"/>
      <c r="AK693" s="75"/>
      <c r="AM693" s="75"/>
      <c r="AN693" s="75"/>
      <c r="AO693" s="76"/>
      <c r="AP693" s="76"/>
      <c r="AQ693" s="76"/>
      <c r="AR693" s="76"/>
    </row>
    <row r="694" hidden="1" outlineLevel="1">
      <c r="A694" s="24" t="s">
        <v>17</v>
      </c>
      <c r="B694" s="25" t="s">
        <v>18</v>
      </c>
      <c r="C694" s="45" t="s">
        <v>122</v>
      </c>
      <c r="D694" s="45" t="s">
        <v>80</v>
      </c>
      <c r="E694" s="84" t="str">
        <f>if(B685&lt;=4,"不要","必須")</f>
        <v>不要</v>
      </c>
      <c r="F694" s="85" t="str">
        <f>$F$42</f>
        <v>14文字以内で設定ができます
画面に表示されるのは選択肢1と5のみです</v>
      </c>
      <c r="G694" s="45"/>
      <c r="H694" s="45"/>
      <c r="I694" s="86"/>
      <c r="J694" s="29"/>
      <c r="K694" s="30">
        <f>LEN(H694)</f>
        <v>0</v>
      </c>
      <c r="L694" s="80">
        <v>14.0</v>
      </c>
      <c r="M694" s="4"/>
      <c r="N694" s="4"/>
      <c r="O694" s="4"/>
      <c r="P694" s="4"/>
      <c r="Q694" s="4"/>
      <c r="U694" s="4"/>
      <c r="AK694" s="75">
        <f>AK692+1</f>
        <v>475</v>
      </c>
      <c r="AM694" s="75">
        <f>AM692</f>
        <v>470</v>
      </c>
      <c r="AN694" s="75">
        <f>AN692+1</f>
        <v>5</v>
      </c>
      <c r="AO694" s="76" t="str">
        <f>H694</f>
        <v/>
      </c>
      <c r="AP694" s="76" t="str">
        <f>H695</f>
        <v/>
      </c>
      <c r="AQ694" s="76">
        <f>IFERROR(I694*10,I694)</f>
        <v>0</v>
      </c>
      <c r="AR694" s="76"/>
    </row>
    <row r="695" hidden="1" outlineLevel="1">
      <c r="A695" s="24" t="s">
        <v>17</v>
      </c>
      <c r="B695" s="25"/>
      <c r="C695" s="24" t="s">
        <v>113</v>
      </c>
      <c r="D695" s="45"/>
      <c r="E695" s="84" t="str">
        <f>IF($B684="する","必須","不要")</f>
        <v>不要</v>
      </c>
      <c r="F695" s="85" t="str">
        <f>F693</f>
        <v>フォーマット：PNGまたはJPG
ファイル容量上限：2MB
ファイル名：半角英数字のみ</v>
      </c>
      <c r="G695" s="45"/>
      <c r="H695" s="45"/>
      <c r="I695" s="28"/>
      <c r="J695" s="29"/>
      <c r="K695" s="30"/>
      <c r="L695" s="80"/>
      <c r="M695" s="4"/>
      <c r="N695" s="4"/>
      <c r="O695" s="4"/>
      <c r="P695" s="4"/>
      <c r="Q695" s="4"/>
      <c r="U695" s="4"/>
      <c r="AK695" s="36"/>
      <c r="AM695" s="36"/>
      <c r="AN695" s="36"/>
    </row>
    <row r="696" collapsed="1">
      <c r="A696" s="24" t="str">
        <f>IF(COUNTIF(A697:A708, "*未完了*"),"未完了", "済")</f>
        <v>未完了</v>
      </c>
      <c r="B696" s="25" t="s">
        <v>18</v>
      </c>
      <c r="C696" s="74" t="str">
        <f>"■設問-"&amp;O696&amp;"問目"</f>
        <v>■設問-48問目</v>
      </c>
      <c r="D696" s="44"/>
      <c r="E696" s="46" t="str">
        <f>IF($B$32&gt;=$O696,"必須","不要")</f>
        <v>不要</v>
      </c>
      <c r="F696" s="44"/>
      <c r="G696" s="44"/>
      <c r="H696" s="44"/>
      <c r="K696" s="4"/>
      <c r="L696" s="4"/>
      <c r="M696" s="4"/>
      <c r="N696" s="4"/>
      <c r="O696" s="9">
        <f>O682+1</f>
        <v>48</v>
      </c>
      <c r="P696" s="4"/>
      <c r="Q696" s="4"/>
      <c r="R696" s="36"/>
      <c r="U696" s="4"/>
      <c r="AA696" s="75">
        <f>AA682+10</f>
        <v>480</v>
      </c>
      <c r="AB696" s="76"/>
      <c r="AC696" s="75">
        <v>1.0</v>
      </c>
      <c r="AD696" s="76"/>
      <c r="AE696" s="76" t="str">
        <f>H697</f>
        <v/>
      </c>
      <c r="AF696" s="37" t="str">
        <f>AF682</f>
        <v/>
      </c>
      <c r="AG696" s="76" t="str">
        <f>H698</f>
        <v/>
      </c>
      <c r="AH696" s="37">
        <f>AH682</f>
        <v>2</v>
      </c>
    </row>
    <row r="697" hidden="1" outlineLevel="1">
      <c r="A697" s="24" t="s">
        <v>17</v>
      </c>
      <c r="B697" s="25" t="s">
        <v>18</v>
      </c>
      <c r="C697" s="71" t="s">
        <v>111</v>
      </c>
      <c r="D697" s="71" t="s">
        <v>80</v>
      </c>
      <c r="E697" s="77" t="str">
        <f>E696</f>
        <v>不要</v>
      </c>
      <c r="F697" s="78" t="s">
        <v>112</v>
      </c>
      <c r="G697" s="79"/>
      <c r="H697" s="27"/>
      <c r="I697" s="28"/>
      <c r="J697" s="29"/>
      <c r="K697" s="30">
        <f>LEN(H697)</f>
        <v>0</v>
      </c>
      <c r="L697" s="80">
        <v>50.0</v>
      </c>
      <c r="M697" s="4"/>
      <c r="N697" s="4"/>
      <c r="O697" s="4"/>
      <c r="P697" s="4"/>
      <c r="Q697" s="4"/>
      <c r="R697" s="36"/>
      <c r="U697" s="4"/>
    </row>
    <row r="698" hidden="1" outlineLevel="1">
      <c r="A698" s="24" t="s">
        <v>17</v>
      </c>
      <c r="B698" s="24" t="s">
        <v>53</v>
      </c>
      <c r="C698" s="24" t="s">
        <v>113</v>
      </c>
      <c r="D698" s="71" t="s">
        <v>80</v>
      </c>
      <c r="E698" s="25" t="str">
        <f>IF($B698="する","必須","不要")</f>
        <v>不要</v>
      </c>
      <c r="F698" s="41" t="s">
        <v>114</v>
      </c>
      <c r="G698" s="42"/>
      <c r="H698" s="40"/>
      <c r="J698" s="29"/>
      <c r="K698" s="30"/>
      <c r="L698" s="80"/>
      <c r="M698" s="4"/>
      <c r="N698" s="4"/>
      <c r="O698" s="4"/>
      <c r="P698" s="4"/>
      <c r="Q698" s="4"/>
      <c r="U698" s="4"/>
      <c r="AK698" s="36"/>
      <c r="AM698" s="36"/>
      <c r="AN698" s="36"/>
    </row>
    <row r="699" hidden="1" outlineLevel="1">
      <c r="A699" s="24" t="s">
        <v>17</v>
      </c>
      <c r="B699" s="25">
        <v>2.0</v>
      </c>
      <c r="C699" s="71" t="s">
        <v>115</v>
      </c>
      <c r="D699" s="71"/>
      <c r="E699" s="77" t="str">
        <f t="shared" ref="E699:E700" si="54">E696</f>
        <v>不要</v>
      </c>
      <c r="F699" s="81"/>
      <c r="G699" s="71"/>
      <c r="H699" s="38"/>
      <c r="I699" s="82" t="s">
        <v>116</v>
      </c>
      <c r="K699" s="4"/>
      <c r="L699" s="4"/>
      <c r="M699" s="4"/>
      <c r="N699" s="4"/>
      <c r="O699" s="4"/>
      <c r="P699" s="4"/>
      <c r="Q699" s="4"/>
      <c r="U699" s="4"/>
    </row>
    <row r="700" hidden="1" outlineLevel="1">
      <c r="A700" s="24" t="s">
        <v>17</v>
      </c>
      <c r="B700" s="25" t="s">
        <v>18</v>
      </c>
      <c r="C700" s="71" t="s">
        <v>117</v>
      </c>
      <c r="D700" s="71" t="s">
        <v>80</v>
      </c>
      <c r="E700" s="83" t="str">
        <f t="shared" si="54"/>
        <v>不要</v>
      </c>
      <c r="F700" s="81" t="s">
        <v>118</v>
      </c>
      <c r="G700" s="71"/>
      <c r="H700" s="27"/>
      <c r="I700" s="86"/>
      <c r="J700" s="29"/>
      <c r="K700" s="30">
        <f>LEN(H700)</f>
        <v>0</v>
      </c>
      <c r="L700" s="80">
        <v>14.0</v>
      </c>
      <c r="M700" s="4"/>
      <c r="N700" s="4"/>
      <c r="O700" s="4"/>
      <c r="P700" s="4"/>
      <c r="Q700" s="4"/>
      <c r="U700" s="4"/>
      <c r="AK700" s="75">
        <f>AA696+1</f>
        <v>481</v>
      </c>
      <c r="AM700" s="75">
        <f>AK700-AN700</f>
        <v>480</v>
      </c>
      <c r="AN700" s="75">
        <v>1.0</v>
      </c>
      <c r="AO700" s="76" t="str">
        <f>H700</f>
        <v/>
      </c>
      <c r="AP700" s="76" t="str">
        <f>H701</f>
        <v/>
      </c>
      <c r="AQ700" s="76">
        <f>IFERROR(I700*10,I700)</f>
        <v>0</v>
      </c>
      <c r="AR700" s="76"/>
    </row>
    <row r="701" hidden="1" outlineLevel="1">
      <c r="A701" s="24" t="s">
        <v>17</v>
      </c>
      <c r="B701" s="25"/>
      <c r="C701" s="24" t="s">
        <v>113</v>
      </c>
      <c r="D701" s="45"/>
      <c r="E701" s="84" t="str">
        <f>IF($B698="する","必須","不要")</f>
        <v>不要</v>
      </c>
      <c r="F701" s="73" t="s">
        <v>51</v>
      </c>
      <c r="G701" s="45"/>
      <c r="H701" s="45"/>
      <c r="I701" s="28"/>
      <c r="J701" s="29"/>
      <c r="K701" s="30"/>
      <c r="L701" s="80"/>
      <c r="M701" s="4"/>
      <c r="N701" s="4"/>
      <c r="O701" s="4"/>
      <c r="P701" s="4"/>
      <c r="Q701" s="4"/>
      <c r="U701" s="4"/>
      <c r="AK701" s="75"/>
      <c r="AM701" s="75"/>
      <c r="AN701" s="75"/>
      <c r="AO701" s="76"/>
      <c r="AP701" s="76"/>
      <c r="AQ701" s="76"/>
      <c r="AR701" s="76"/>
    </row>
    <row r="702" hidden="1" outlineLevel="1">
      <c r="A702" s="24" t="s">
        <v>17</v>
      </c>
      <c r="B702" s="25" t="s">
        <v>18</v>
      </c>
      <c r="C702" s="45" t="s">
        <v>119</v>
      </c>
      <c r="D702" s="45" t="s">
        <v>80</v>
      </c>
      <c r="E702" s="84" t="str">
        <f>E700</f>
        <v>不要</v>
      </c>
      <c r="F702" s="85" t="str">
        <f>$F$42</f>
        <v>14文字以内で設定ができます
画面に表示されるのは選択肢1と5のみです</v>
      </c>
      <c r="G702" s="45"/>
      <c r="H702" s="45"/>
      <c r="I702" s="86"/>
      <c r="J702" s="29"/>
      <c r="K702" s="30">
        <f>LEN(H702)</f>
        <v>0</v>
      </c>
      <c r="L702" s="80">
        <v>14.0</v>
      </c>
      <c r="M702" s="4"/>
      <c r="N702" s="4"/>
      <c r="O702" s="4"/>
      <c r="P702" s="4"/>
      <c r="Q702" s="4"/>
      <c r="U702" s="4"/>
      <c r="AK702" s="75">
        <f>AK700+1</f>
        <v>482</v>
      </c>
      <c r="AM702" s="75">
        <f>AM700</f>
        <v>480</v>
      </c>
      <c r="AN702" s="75">
        <f>AN700+1</f>
        <v>2</v>
      </c>
      <c r="AO702" s="76" t="str">
        <f>H702</f>
        <v/>
      </c>
      <c r="AP702" s="76" t="str">
        <f>H703</f>
        <v/>
      </c>
      <c r="AQ702" s="76">
        <f>IFERROR(I702*10,I702)</f>
        <v>0</v>
      </c>
      <c r="AR702" s="76"/>
    </row>
    <row r="703" hidden="1" outlineLevel="1">
      <c r="A703" s="24" t="s">
        <v>17</v>
      </c>
      <c r="B703" s="25"/>
      <c r="C703" s="24" t="s">
        <v>113</v>
      </c>
      <c r="D703" s="45"/>
      <c r="E703" s="84" t="str">
        <f>IF($B698="する","必須","不要")</f>
        <v>不要</v>
      </c>
      <c r="F703" s="85" t="str">
        <f>F701</f>
        <v>フォーマット：PNGまたはJPG
ファイル容量上限：2MB
ファイル名：半角英数字のみ</v>
      </c>
      <c r="G703" s="45"/>
      <c r="H703" s="45"/>
      <c r="I703" s="28"/>
      <c r="J703" s="29"/>
      <c r="K703" s="30"/>
      <c r="L703" s="80"/>
      <c r="M703" s="4"/>
      <c r="N703" s="4"/>
      <c r="O703" s="4"/>
      <c r="P703" s="4"/>
      <c r="Q703" s="4"/>
      <c r="U703" s="4"/>
      <c r="AK703" s="75"/>
      <c r="AM703" s="75"/>
      <c r="AN703" s="75"/>
      <c r="AO703" s="76"/>
      <c r="AP703" s="76"/>
      <c r="AQ703" s="76"/>
      <c r="AR703" s="76"/>
    </row>
    <row r="704" hidden="1" outlineLevel="1">
      <c r="A704" s="24" t="s">
        <v>17</v>
      </c>
      <c r="B704" s="25" t="s">
        <v>18</v>
      </c>
      <c r="C704" s="45" t="s">
        <v>120</v>
      </c>
      <c r="D704" s="45" t="s">
        <v>80</v>
      </c>
      <c r="E704" s="84" t="str">
        <f>if(B699&lt;=2,"不要","必須")</f>
        <v>不要</v>
      </c>
      <c r="F704" s="85" t="str">
        <f>$F$42</f>
        <v>14文字以内で設定ができます
画面に表示されるのは選択肢1と5のみです</v>
      </c>
      <c r="G704" s="45"/>
      <c r="H704" s="45"/>
      <c r="I704" s="86"/>
      <c r="J704" s="29"/>
      <c r="K704" s="30">
        <f>LEN(H704)</f>
        <v>0</v>
      </c>
      <c r="L704" s="80">
        <v>14.0</v>
      </c>
      <c r="M704" s="4"/>
      <c r="N704" s="4"/>
      <c r="O704" s="4"/>
      <c r="P704" s="4"/>
      <c r="Q704" s="4"/>
      <c r="U704" s="4"/>
      <c r="AK704" s="75">
        <f>AK702+1</f>
        <v>483</v>
      </c>
      <c r="AM704" s="75">
        <f>AM702</f>
        <v>480</v>
      </c>
      <c r="AN704" s="75">
        <f>AN702+1</f>
        <v>3</v>
      </c>
      <c r="AO704" s="76" t="str">
        <f>H704</f>
        <v/>
      </c>
      <c r="AP704" s="76" t="str">
        <f>H705</f>
        <v/>
      </c>
      <c r="AQ704" s="76">
        <f>IFERROR(I704*10,I704)</f>
        <v>0</v>
      </c>
      <c r="AR704" s="76"/>
    </row>
    <row r="705" hidden="1" outlineLevel="1">
      <c r="A705" s="24" t="s">
        <v>17</v>
      </c>
      <c r="B705" s="25"/>
      <c r="C705" s="24" t="s">
        <v>113</v>
      </c>
      <c r="D705" s="45"/>
      <c r="E705" s="84" t="str">
        <f>IF($B698="する","必須","不要")</f>
        <v>不要</v>
      </c>
      <c r="F705" s="85" t="str">
        <f>F703</f>
        <v>フォーマット：PNGまたはJPG
ファイル容量上限：2MB
ファイル名：半角英数字のみ</v>
      </c>
      <c r="G705" s="45"/>
      <c r="H705" s="45"/>
      <c r="I705" s="28"/>
      <c r="J705" s="29"/>
      <c r="K705" s="30"/>
      <c r="L705" s="80"/>
      <c r="M705" s="4"/>
      <c r="N705" s="4"/>
      <c r="O705" s="4"/>
      <c r="P705" s="4"/>
      <c r="Q705" s="4"/>
      <c r="U705" s="4"/>
      <c r="AK705" s="75"/>
      <c r="AM705" s="75"/>
      <c r="AN705" s="75"/>
      <c r="AO705" s="76"/>
      <c r="AP705" s="76"/>
      <c r="AQ705" s="76"/>
      <c r="AR705" s="76"/>
    </row>
    <row r="706" hidden="1" outlineLevel="1">
      <c r="A706" s="24" t="s">
        <v>17</v>
      </c>
      <c r="B706" s="25" t="s">
        <v>18</v>
      </c>
      <c r="C706" s="45" t="s">
        <v>121</v>
      </c>
      <c r="D706" s="45" t="s">
        <v>80</v>
      </c>
      <c r="E706" s="84" t="str">
        <f>if(B699&lt;=3,"不要","必須")</f>
        <v>不要</v>
      </c>
      <c r="F706" s="85" t="str">
        <f>$F$42</f>
        <v>14文字以内で設定ができます
画面に表示されるのは選択肢1と5のみです</v>
      </c>
      <c r="G706" s="45"/>
      <c r="H706" s="45"/>
      <c r="I706" s="86"/>
      <c r="J706" s="29"/>
      <c r="K706" s="30">
        <f>LEN(H706)</f>
        <v>0</v>
      </c>
      <c r="L706" s="80">
        <v>14.0</v>
      </c>
      <c r="M706" s="4"/>
      <c r="N706" s="4"/>
      <c r="O706" s="4"/>
      <c r="P706" s="4"/>
      <c r="Q706" s="4"/>
      <c r="U706" s="4"/>
      <c r="AK706" s="75">
        <f>AK704+1</f>
        <v>484</v>
      </c>
      <c r="AM706" s="75">
        <f>AM704</f>
        <v>480</v>
      </c>
      <c r="AN706" s="75">
        <f>AN704+1</f>
        <v>4</v>
      </c>
      <c r="AO706" s="76" t="str">
        <f>H706</f>
        <v/>
      </c>
      <c r="AP706" s="76" t="str">
        <f>H707</f>
        <v/>
      </c>
      <c r="AQ706" s="76">
        <f>IFERROR(I706*10,I706)</f>
        <v>0</v>
      </c>
      <c r="AR706" s="76"/>
    </row>
    <row r="707" hidden="1" outlineLevel="1">
      <c r="A707" s="24" t="s">
        <v>17</v>
      </c>
      <c r="B707" s="25"/>
      <c r="C707" s="24" t="s">
        <v>113</v>
      </c>
      <c r="D707" s="45"/>
      <c r="E707" s="84" t="str">
        <f>IF($B698="する","必須","不要")</f>
        <v>不要</v>
      </c>
      <c r="F707" s="85" t="str">
        <f>F705</f>
        <v>フォーマット：PNGまたはJPG
ファイル容量上限：2MB
ファイル名：半角英数字のみ</v>
      </c>
      <c r="G707" s="45"/>
      <c r="H707" s="45"/>
      <c r="I707" s="28"/>
      <c r="J707" s="29"/>
      <c r="K707" s="30"/>
      <c r="L707" s="80"/>
      <c r="M707" s="4"/>
      <c r="N707" s="4"/>
      <c r="O707" s="4"/>
      <c r="P707" s="4"/>
      <c r="Q707" s="4"/>
      <c r="U707" s="4"/>
      <c r="AK707" s="75"/>
      <c r="AM707" s="75"/>
      <c r="AN707" s="75"/>
      <c r="AO707" s="76"/>
      <c r="AP707" s="76"/>
      <c r="AQ707" s="76"/>
      <c r="AR707" s="76"/>
    </row>
    <row r="708" hidden="1" outlineLevel="1">
      <c r="A708" s="24" t="s">
        <v>17</v>
      </c>
      <c r="B708" s="25" t="s">
        <v>18</v>
      </c>
      <c r="C708" s="45" t="s">
        <v>122</v>
      </c>
      <c r="D708" s="45" t="s">
        <v>80</v>
      </c>
      <c r="E708" s="84" t="str">
        <f>if(B699&lt;=4,"不要","必須")</f>
        <v>不要</v>
      </c>
      <c r="F708" s="85" t="str">
        <f>$F$42</f>
        <v>14文字以内で設定ができます
画面に表示されるのは選択肢1と5のみです</v>
      </c>
      <c r="G708" s="45"/>
      <c r="H708" s="45"/>
      <c r="I708" s="86"/>
      <c r="J708" s="29"/>
      <c r="K708" s="30">
        <f>LEN(H708)</f>
        <v>0</v>
      </c>
      <c r="L708" s="80">
        <v>14.0</v>
      </c>
      <c r="M708" s="4"/>
      <c r="N708" s="4"/>
      <c r="O708" s="4"/>
      <c r="P708" s="4"/>
      <c r="Q708" s="4"/>
      <c r="U708" s="4"/>
      <c r="AK708" s="75">
        <f>AK706+1</f>
        <v>485</v>
      </c>
      <c r="AM708" s="75">
        <f>AM706</f>
        <v>480</v>
      </c>
      <c r="AN708" s="75">
        <f>AN706+1</f>
        <v>5</v>
      </c>
      <c r="AO708" s="76" t="str">
        <f>H708</f>
        <v/>
      </c>
      <c r="AP708" s="76" t="str">
        <f>H709</f>
        <v/>
      </c>
      <c r="AQ708" s="76">
        <f>IFERROR(I708*10,I708)</f>
        <v>0</v>
      </c>
      <c r="AR708" s="76"/>
    </row>
    <row r="709" hidden="1" outlineLevel="1">
      <c r="A709" s="24" t="s">
        <v>17</v>
      </c>
      <c r="B709" s="25"/>
      <c r="C709" s="24" t="s">
        <v>113</v>
      </c>
      <c r="D709" s="45"/>
      <c r="E709" s="84" t="str">
        <f>IF($B698="する","必須","不要")</f>
        <v>不要</v>
      </c>
      <c r="F709" s="85" t="str">
        <f>F707</f>
        <v>フォーマット：PNGまたはJPG
ファイル容量上限：2MB
ファイル名：半角英数字のみ</v>
      </c>
      <c r="G709" s="45"/>
      <c r="H709" s="45"/>
      <c r="I709" s="28"/>
      <c r="J709" s="29"/>
      <c r="K709" s="30"/>
      <c r="L709" s="80"/>
      <c r="M709" s="4"/>
      <c r="N709" s="4"/>
      <c r="O709" s="4"/>
      <c r="P709" s="4"/>
      <c r="Q709" s="4"/>
      <c r="U709" s="4"/>
      <c r="AK709" s="36"/>
      <c r="AM709" s="36"/>
      <c r="AN709" s="36"/>
    </row>
    <row r="710" collapsed="1">
      <c r="A710" s="24" t="str">
        <f>IF(COUNTIF(A711:A722, "*未完了*"),"未完了", "済")</f>
        <v>未完了</v>
      </c>
      <c r="B710" s="25" t="s">
        <v>18</v>
      </c>
      <c r="C710" s="74" t="str">
        <f>"■設問-"&amp;O710&amp;"問目"</f>
        <v>■設問-49問目</v>
      </c>
      <c r="D710" s="44"/>
      <c r="E710" s="46" t="str">
        <f>IF($B$32&gt;=$O710,"必須","不要")</f>
        <v>不要</v>
      </c>
      <c r="F710" s="44"/>
      <c r="G710" s="44"/>
      <c r="H710" s="44"/>
      <c r="K710" s="4"/>
      <c r="L710" s="4"/>
      <c r="M710" s="4"/>
      <c r="N710" s="4"/>
      <c r="O710" s="9">
        <f>O696+1</f>
        <v>49</v>
      </c>
      <c r="P710" s="4"/>
      <c r="Q710" s="4"/>
      <c r="R710" s="36"/>
      <c r="U710" s="4"/>
      <c r="AA710" s="75">
        <f>AA696+10</f>
        <v>490</v>
      </c>
      <c r="AB710" s="76"/>
      <c r="AC710" s="75">
        <v>1.0</v>
      </c>
      <c r="AD710" s="76"/>
      <c r="AE710" s="76" t="str">
        <f>H711</f>
        <v/>
      </c>
      <c r="AF710" s="37" t="str">
        <f>AF696</f>
        <v/>
      </c>
      <c r="AG710" s="76" t="str">
        <f>H712</f>
        <v/>
      </c>
      <c r="AH710" s="37">
        <f>AH696</f>
        <v>2</v>
      </c>
    </row>
    <row r="711" hidden="1" outlineLevel="1">
      <c r="A711" s="24" t="s">
        <v>17</v>
      </c>
      <c r="B711" s="25" t="s">
        <v>18</v>
      </c>
      <c r="C711" s="71" t="s">
        <v>111</v>
      </c>
      <c r="D711" s="71" t="s">
        <v>80</v>
      </c>
      <c r="E711" s="77" t="str">
        <f>E710</f>
        <v>不要</v>
      </c>
      <c r="F711" s="78" t="s">
        <v>112</v>
      </c>
      <c r="G711" s="79"/>
      <c r="H711" s="27"/>
      <c r="I711" s="28"/>
      <c r="J711" s="29"/>
      <c r="K711" s="30">
        <f>LEN(H711)</f>
        <v>0</v>
      </c>
      <c r="L711" s="80">
        <v>50.0</v>
      </c>
      <c r="M711" s="4"/>
      <c r="N711" s="4"/>
      <c r="O711" s="4"/>
      <c r="P711" s="4"/>
      <c r="Q711" s="4"/>
      <c r="R711" s="36"/>
      <c r="U711" s="4"/>
    </row>
    <row r="712" hidden="1" outlineLevel="1">
      <c r="A712" s="24" t="s">
        <v>17</v>
      </c>
      <c r="B712" s="24" t="s">
        <v>53</v>
      </c>
      <c r="C712" s="24" t="s">
        <v>113</v>
      </c>
      <c r="D712" s="71" t="s">
        <v>80</v>
      </c>
      <c r="E712" s="25" t="str">
        <f>IF($B712="する","必須","不要")</f>
        <v>不要</v>
      </c>
      <c r="F712" s="41" t="s">
        <v>114</v>
      </c>
      <c r="G712" s="42"/>
      <c r="H712" s="40"/>
      <c r="J712" s="29"/>
      <c r="K712" s="30"/>
      <c r="L712" s="80"/>
      <c r="M712" s="4"/>
      <c r="N712" s="4"/>
      <c r="O712" s="4"/>
      <c r="P712" s="4"/>
      <c r="Q712" s="4"/>
      <c r="U712" s="4"/>
      <c r="AK712" s="36"/>
      <c r="AM712" s="36"/>
      <c r="AN712" s="36"/>
    </row>
    <row r="713" hidden="1" outlineLevel="1">
      <c r="A713" s="24" t="s">
        <v>17</v>
      </c>
      <c r="B713" s="25">
        <v>2.0</v>
      </c>
      <c r="C713" s="71" t="s">
        <v>115</v>
      </c>
      <c r="D713" s="71"/>
      <c r="E713" s="77" t="str">
        <f t="shared" ref="E713:E714" si="55">E710</f>
        <v>不要</v>
      </c>
      <c r="F713" s="81"/>
      <c r="G713" s="71"/>
      <c r="H713" s="38"/>
      <c r="I713" s="82" t="s">
        <v>116</v>
      </c>
      <c r="K713" s="4"/>
      <c r="L713" s="4"/>
      <c r="M713" s="4"/>
      <c r="N713" s="4"/>
      <c r="O713" s="4"/>
      <c r="P713" s="4"/>
      <c r="Q713" s="4"/>
      <c r="U713" s="4"/>
    </row>
    <row r="714" hidden="1" outlineLevel="1">
      <c r="A714" s="24" t="s">
        <v>17</v>
      </c>
      <c r="B714" s="25" t="s">
        <v>18</v>
      </c>
      <c r="C714" s="71" t="s">
        <v>117</v>
      </c>
      <c r="D714" s="71" t="s">
        <v>80</v>
      </c>
      <c r="E714" s="83" t="str">
        <f t="shared" si="55"/>
        <v>不要</v>
      </c>
      <c r="F714" s="81" t="s">
        <v>118</v>
      </c>
      <c r="G714" s="71"/>
      <c r="H714" s="27"/>
      <c r="I714" s="86"/>
      <c r="J714" s="29"/>
      <c r="K714" s="30">
        <f>LEN(H714)</f>
        <v>0</v>
      </c>
      <c r="L714" s="80">
        <v>14.0</v>
      </c>
      <c r="M714" s="4"/>
      <c r="N714" s="4"/>
      <c r="O714" s="4"/>
      <c r="P714" s="4"/>
      <c r="Q714" s="4"/>
      <c r="U714" s="4"/>
      <c r="AK714" s="75">
        <f>AA710+1</f>
        <v>491</v>
      </c>
      <c r="AM714" s="75">
        <f>AK714-AN714</f>
        <v>490</v>
      </c>
      <c r="AN714" s="75">
        <v>1.0</v>
      </c>
      <c r="AO714" s="76" t="str">
        <f>H714</f>
        <v/>
      </c>
      <c r="AP714" s="76" t="str">
        <f>H715</f>
        <v/>
      </c>
      <c r="AQ714" s="76">
        <f>IFERROR(I714*10,I714)</f>
        <v>0</v>
      </c>
      <c r="AR714" s="76"/>
    </row>
    <row r="715" hidden="1" outlineLevel="1">
      <c r="A715" s="24" t="s">
        <v>17</v>
      </c>
      <c r="B715" s="25"/>
      <c r="C715" s="24" t="s">
        <v>113</v>
      </c>
      <c r="D715" s="45"/>
      <c r="E715" s="84" t="str">
        <f>IF($B712="する","必須","不要")</f>
        <v>不要</v>
      </c>
      <c r="F715" s="73" t="s">
        <v>51</v>
      </c>
      <c r="G715" s="45"/>
      <c r="H715" s="45"/>
      <c r="I715" s="28"/>
      <c r="J715" s="29"/>
      <c r="K715" s="30"/>
      <c r="L715" s="80"/>
      <c r="M715" s="4"/>
      <c r="N715" s="4"/>
      <c r="O715" s="4"/>
      <c r="P715" s="4"/>
      <c r="Q715" s="4"/>
      <c r="U715" s="4"/>
      <c r="AK715" s="75"/>
      <c r="AM715" s="75"/>
      <c r="AN715" s="75"/>
      <c r="AO715" s="76"/>
      <c r="AP715" s="76"/>
      <c r="AQ715" s="76"/>
      <c r="AR715" s="76"/>
    </row>
    <row r="716" hidden="1" outlineLevel="1">
      <c r="A716" s="24" t="s">
        <v>17</v>
      </c>
      <c r="B716" s="25" t="s">
        <v>18</v>
      </c>
      <c r="C716" s="45" t="s">
        <v>119</v>
      </c>
      <c r="D716" s="45" t="s">
        <v>80</v>
      </c>
      <c r="E716" s="84" t="str">
        <f>E714</f>
        <v>不要</v>
      </c>
      <c r="F716" s="85" t="str">
        <f>$F$42</f>
        <v>14文字以内で設定ができます
画面に表示されるのは選択肢1と5のみです</v>
      </c>
      <c r="G716" s="45"/>
      <c r="H716" s="45"/>
      <c r="I716" s="86"/>
      <c r="J716" s="29"/>
      <c r="K716" s="30">
        <f>LEN(H716)</f>
        <v>0</v>
      </c>
      <c r="L716" s="80">
        <v>14.0</v>
      </c>
      <c r="M716" s="4"/>
      <c r="N716" s="4"/>
      <c r="O716" s="4"/>
      <c r="P716" s="4"/>
      <c r="Q716" s="4"/>
      <c r="U716" s="4"/>
      <c r="AK716" s="75">
        <f>AK714+1</f>
        <v>492</v>
      </c>
      <c r="AM716" s="75">
        <f>AM714</f>
        <v>490</v>
      </c>
      <c r="AN716" s="75">
        <f>AN714+1</f>
        <v>2</v>
      </c>
      <c r="AO716" s="76" t="str">
        <f>H716</f>
        <v/>
      </c>
      <c r="AP716" s="76" t="str">
        <f>H717</f>
        <v/>
      </c>
      <c r="AQ716" s="76">
        <f>IFERROR(I716*10,I716)</f>
        <v>0</v>
      </c>
      <c r="AR716" s="76"/>
    </row>
    <row r="717" hidden="1" outlineLevel="1">
      <c r="A717" s="24" t="s">
        <v>17</v>
      </c>
      <c r="B717" s="25"/>
      <c r="C717" s="24" t="s">
        <v>113</v>
      </c>
      <c r="D717" s="45"/>
      <c r="E717" s="84" t="str">
        <f>IF($B712="する","必須","不要")</f>
        <v>不要</v>
      </c>
      <c r="F717" s="85" t="str">
        <f>F715</f>
        <v>フォーマット：PNGまたはJPG
ファイル容量上限：2MB
ファイル名：半角英数字のみ</v>
      </c>
      <c r="G717" s="45"/>
      <c r="H717" s="45"/>
      <c r="I717" s="28"/>
      <c r="J717" s="29"/>
      <c r="K717" s="30"/>
      <c r="L717" s="80"/>
      <c r="M717" s="4"/>
      <c r="N717" s="4"/>
      <c r="O717" s="4"/>
      <c r="P717" s="4"/>
      <c r="Q717" s="4"/>
      <c r="U717" s="4"/>
      <c r="AK717" s="75"/>
      <c r="AM717" s="75"/>
      <c r="AN717" s="75"/>
      <c r="AO717" s="76"/>
      <c r="AP717" s="76"/>
      <c r="AQ717" s="76"/>
      <c r="AR717" s="76"/>
    </row>
    <row r="718" hidden="1" outlineLevel="1">
      <c r="A718" s="24" t="s">
        <v>17</v>
      </c>
      <c r="B718" s="25" t="s">
        <v>18</v>
      </c>
      <c r="C718" s="45" t="s">
        <v>120</v>
      </c>
      <c r="D718" s="45" t="s">
        <v>80</v>
      </c>
      <c r="E718" s="84" t="str">
        <f>if(B713&lt;=2,"不要","必須")</f>
        <v>不要</v>
      </c>
      <c r="F718" s="85" t="str">
        <f>$F$42</f>
        <v>14文字以内で設定ができます
画面に表示されるのは選択肢1と5のみです</v>
      </c>
      <c r="G718" s="45"/>
      <c r="H718" s="45"/>
      <c r="I718" s="86"/>
      <c r="J718" s="29"/>
      <c r="K718" s="30">
        <f>LEN(H718)</f>
        <v>0</v>
      </c>
      <c r="L718" s="80">
        <v>14.0</v>
      </c>
      <c r="M718" s="4"/>
      <c r="N718" s="4"/>
      <c r="O718" s="4"/>
      <c r="P718" s="4"/>
      <c r="Q718" s="4"/>
      <c r="U718" s="4"/>
      <c r="AK718" s="75">
        <f>AK716+1</f>
        <v>493</v>
      </c>
      <c r="AM718" s="75">
        <f>AM716</f>
        <v>490</v>
      </c>
      <c r="AN718" s="75">
        <f>AN716+1</f>
        <v>3</v>
      </c>
      <c r="AO718" s="76" t="str">
        <f>H718</f>
        <v/>
      </c>
      <c r="AP718" s="76" t="str">
        <f>H719</f>
        <v/>
      </c>
      <c r="AQ718" s="76">
        <f>IFERROR(I718*10,I718)</f>
        <v>0</v>
      </c>
      <c r="AR718" s="76"/>
    </row>
    <row r="719" hidden="1" outlineLevel="1">
      <c r="A719" s="24" t="s">
        <v>17</v>
      </c>
      <c r="B719" s="25"/>
      <c r="C719" s="24" t="s">
        <v>113</v>
      </c>
      <c r="D719" s="45"/>
      <c r="E719" s="84" t="str">
        <f>IF($B712="する","必須","不要")</f>
        <v>不要</v>
      </c>
      <c r="F719" s="85" t="str">
        <f>F717</f>
        <v>フォーマット：PNGまたはJPG
ファイル容量上限：2MB
ファイル名：半角英数字のみ</v>
      </c>
      <c r="G719" s="45"/>
      <c r="H719" s="45"/>
      <c r="I719" s="28"/>
      <c r="J719" s="29"/>
      <c r="K719" s="30"/>
      <c r="L719" s="80"/>
      <c r="M719" s="4"/>
      <c r="N719" s="4"/>
      <c r="O719" s="4"/>
      <c r="P719" s="4"/>
      <c r="Q719" s="4"/>
      <c r="U719" s="4"/>
      <c r="AK719" s="75"/>
      <c r="AM719" s="75"/>
      <c r="AN719" s="75"/>
      <c r="AO719" s="76"/>
      <c r="AP719" s="76"/>
      <c r="AQ719" s="76"/>
      <c r="AR719" s="76"/>
    </row>
    <row r="720" hidden="1" outlineLevel="1">
      <c r="A720" s="24" t="s">
        <v>17</v>
      </c>
      <c r="B720" s="25" t="s">
        <v>18</v>
      </c>
      <c r="C720" s="45" t="s">
        <v>121</v>
      </c>
      <c r="D720" s="45" t="s">
        <v>80</v>
      </c>
      <c r="E720" s="84" t="str">
        <f>if(B713&lt;=3,"不要","必須")</f>
        <v>不要</v>
      </c>
      <c r="F720" s="85" t="str">
        <f>$F$42</f>
        <v>14文字以内で設定ができます
画面に表示されるのは選択肢1と5のみです</v>
      </c>
      <c r="G720" s="45"/>
      <c r="H720" s="45"/>
      <c r="I720" s="86"/>
      <c r="J720" s="29"/>
      <c r="K720" s="30">
        <f>LEN(H720)</f>
        <v>0</v>
      </c>
      <c r="L720" s="80">
        <v>14.0</v>
      </c>
      <c r="M720" s="4"/>
      <c r="N720" s="4"/>
      <c r="O720" s="4"/>
      <c r="P720" s="4"/>
      <c r="Q720" s="4"/>
      <c r="U720" s="4"/>
      <c r="AK720" s="75">
        <f>AK718+1</f>
        <v>494</v>
      </c>
      <c r="AM720" s="75">
        <f>AM718</f>
        <v>490</v>
      </c>
      <c r="AN720" s="75">
        <f>AN718+1</f>
        <v>4</v>
      </c>
      <c r="AO720" s="76" t="str">
        <f>H720</f>
        <v/>
      </c>
      <c r="AP720" s="76" t="str">
        <f>H721</f>
        <v/>
      </c>
      <c r="AQ720" s="76">
        <f>IFERROR(I720*10,I720)</f>
        <v>0</v>
      </c>
      <c r="AR720" s="76"/>
    </row>
    <row r="721" hidden="1" outlineLevel="1">
      <c r="A721" s="24" t="s">
        <v>17</v>
      </c>
      <c r="B721" s="25"/>
      <c r="C721" s="24" t="s">
        <v>113</v>
      </c>
      <c r="D721" s="45"/>
      <c r="E721" s="84" t="str">
        <f>IF($B712="する","必須","不要")</f>
        <v>不要</v>
      </c>
      <c r="F721" s="85" t="str">
        <f>F719</f>
        <v>フォーマット：PNGまたはJPG
ファイル容量上限：2MB
ファイル名：半角英数字のみ</v>
      </c>
      <c r="G721" s="45"/>
      <c r="H721" s="45"/>
      <c r="I721" s="28"/>
      <c r="J721" s="29"/>
      <c r="K721" s="30"/>
      <c r="L721" s="80"/>
      <c r="M721" s="4"/>
      <c r="N721" s="4"/>
      <c r="O721" s="4"/>
      <c r="P721" s="4"/>
      <c r="Q721" s="4"/>
      <c r="U721" s="4"/>
      <c r="AK721" s="75"/>
      <c r="AM721" s="75"/>
      <c r="AN721" s="75"/>
      <c r="AO721" s="76"/>
      <c r="AP721" s="76"/>
      <c r="AQ721" s="76"/>
      <c r="AR721" s="76"/>
    </row>
    <row r="722" hidden="1" outlineLevel="1">
      <c r="A722" s="24" t="s">
        <v>17</v>
      </c>
      <c r="B722" s="25" t="s">
        <v>18</v>
      </c>
      <c r="C722" s="45" t="s">
        <v>122</v>
      </c>
      <c r="D722" s="45" t="s">
        <v>80</v>
      </c>
      <c r="E722" s="84" t="str">
        <f>if(B713&lt;=4,"不要","必須")</f>
        <v>不要</v>
      </c>
      <c r="F722" s="85" t="str">
        <f>$F$42</f>
        <v>14文字以内で設定ができます
画面に表示されるのは選択肢1と5のみです</v>
      </c>
      <c r="G722" s="45"/>
      <c r="H722" s="45"/>
      <c r="I722" s="86"/>
      <c r="J722" s="29"/>
      <c r="K722" s="30">
        <f>LEN(H722)</f>
        <v>0</v>
      </c>
      <c r="L722" s="80">
        <v>14.0</v>
      </c>
      <c r="M722" s="4"/>
      <c r="N722" s="4"/>
      <c r="O722" s="4"/>
      <c r="P722" s="4"/>
      <c r="Q722" s="4"/>
      <c r="U722" s="4"/>
      <c r="AK722" s="75">
        <f>AK720+1</f>
        <v>495</v>
      </c>
      <c r="AM722" s="75">
        <f>AM720</f>
        <v>490</v>
      </c>
      <c r="AN722" s="75">
        <f>AN720+1</f>
        <v>5</v>
      </c>
      <c r="AO722" s="76" t="str">
        <f>H722</f>
        <v/>
      </c>
      <c r="AP722" s="76" t="str">
        <f>H723</f>
        <v/>
      </c>
      <c r="AQ722" s="76">
        <f>IFERROR(I722*10,I722)</f>
        <v>0</v>
      </c>
      <c r="AR722" s="76"/>
    </row>
    <row r="723" hidden="1" outlineLevel="1">
      <c r="A723" s="24" t="s">
        <v>17</v>
      </c>
      <c r="B723" s="25"/>
      <c r="C723" s="24" t="s">
        <v>113</v>
      </c>
      <c r="D723" s="45"/>
      <c r="E723" s="84" t="str">
        <f>IF($B712="する","必須","不要")</f>
        <v>不要</v>
      </c>
      <c r="F723" s="85" t="str">
        <f>F721</f>
        <v>フォーマット：PNGまたはJPG
ファイル容量上限：2MB
ファイル名：半角英数字のみ</v>
      </c>
      <c r="G723" s="45"/>
      <c r="H723" s="45"/>
      <c r="I723" s="28"/>
      <c r="J723" s="29"/>
      <c r="K723" s="30"/>
      <c r="L723" s="80"/>
      <c r="M723" s="4"/>
      <c r="N723" s="4"/>
      <c r="O723" s="4"/>
      <c r="P723" s="4"/>
      <c r="Q723" s="4"/>
      <c r="U723" s="4"/>
      <c r="AK723" s="36"/>
      <c r="AM723" s="36"/>
      <c r="AN723" s="36"/>
    </row>
    <row r="724" collapsed="1">
      <c r="A724" s="24" t="str">
        <f>IF(COUNTIF(A725:A736, "*未完了*"),"未完了", "済")</f>
        <v>未完了</v>
      </c>
      <c r="B724" s="25" t="s">
        <v>18</v>
      </c>
      <c r="C724" s="74" t="str">
        <f>"■設問-"&amp;O724&amp;"問目"</f>
        <v>■設問-50問目</v>
      </c>
      <c r="D724" s="44"/>
      <c r="E724" s="46" t="str">
        <f>IF($B$32&gt;=$O724,"必須","不要")</f>
        <v>不要</v>
      </c>
      <c r="F724" s="44"/>
      <c r="G724" s="44"/>
      <c r="H724" s="44"/>
      <c r="K724" s="4"/>
      <c r="L724" s="4"/>
      <c r="M724" s="4"/>
      <c r="N724" s="4"/>
      <c r="O724" s="9">
        <f>O710+1</f>
        <v>50</v>
      </c>
      <c r="P724" s="4"/>
      <c r="Q724" s="4"/>
      <c r="R724" s="36"/>
      <c r="U724" s="4"/>
      <c r="AA724" s="75">
        <f>AA710+10</f>
        <v>500</v>
      </c>
      <c r="AB724" s="76"/>
      <c r="AC724" s="75">
        <v>1.0</v>
      </c>
      <c r="AD724" s="76"/>
      <c r="AE724" s="76" t="str">
        <f>H725</f>
        <v/>
      </c>
      <c r="AF724" s="37" t="str">
        <f>AF710</f>
        <v/>
      </c>
      <c r="AG724" s="76" t="str">
        <f>H726</f>
        <v/>
      </c>
      <c r="AH724" s="37">
        <f>AH710</f>
        <v>2</v>
      </c>
    </row>
    <row r="725" hidden="1" outlineLevel="1">
      <c r="A725" s="24" t="s">
        <v>17</v>
      </c>
      <c r="B725" s="25" t="s">
        <v>18</v>
      </c>
      <c r="C725" s="71" t="s">
        <v>111</v>
      </c>
      <c r="D725" s="71" t="s">
        <v>80</v>
      </c>
      <c r="E725" s="77" t="str">
        <f>E724</f>
        <v>不要</v>
      </c>
      <c r="F725" s="78" t="s">
        <v>112</v>
      </c>
      <c r="G725" s="79"/>
      <c r="H725" s="27"/>
      <c r="I725" s="28"/>
      <c r="J725" s="29"/>
      <c r="K725" s="30">
        <f>LEN(H725)</f>
        <v>0</v>
      </c>
      <c r="L725" s="80">
        <v>50.0</v>
      </c>
      <c r="M725" s="4"/>
      <c r="N725" s="4"/>
      <c r="O725" s="4"/>
      <c r="P725" s="4"/>
      <c r="Q725" s="4"/>
      <c r="R725" s="36"/>
      <c r="U725" s="4"/>
    </row>
    <row r="726" hidden="1" outlineLevel="1">
      <c r="A726" s="24" t="s">
        <v>17</v>
      </c>
      <c r="B726" s="24" t="s">
        <v>53</v>
      </c>
      <c r="C726" s="24" t="s">
        <v>113</v>
      </c>
      <c r="D726" s="71" t="s">
        <v>80</v>
      </c>
      <c r="E726" s="25" t="str">
        <f>IF($B726="する","必須","不要")</f>
        <v>不要</v>
      </c>
      <c r="F726" s="41" t="s">
        <v>114</v>
      </c>
      <c r="G726" s="42"/>
      <c r="H726" s="40"/>
      <c r="J726" s="29"/>
      <c r="K726" s="30"/>
      <c r="L726" s="80"/>
      <c r="M726" s="4"/>
      <c r="N726" s="4"/>
      <c r="O726" s="4"/>
      <c r="P726" s="4"/>
      <c r="Q726" s="4"/>
      <c r="U726" s="4"/>
      <c r="AK726" s="36"/>
      <c r="AM726" s="36"/>
      <c r="AN726" s="36"/>
    </row>
    <row r="727" hidden="1" outlineLevel="1">
      <c r="A727" s="24" t="s">
        <v>17</v>
      </c>
      <c r="B727" s="25">
        <v>2.0</v>
      </c>
      <c r="C727" s="71" t="s">
        <v>115</v>
      </c>
      <c r="D727" s="71"/>
      <c r="E727" s="77" t="str">
        <f t="shared" ref="E727:E728" si="56">E724</f>
        <v>不要</v>
      </c>
      <c r="F727" s="81"/>
      <c r="G727" s="71"/>
      <c r="H727" s="38"/>
      <c r="I727" s="82" t="s">
        <v>116</v>
      </c>
      <c r="K727" s="4"/>
      <c r="L727" s="4"/>
      <c r="M727" s="4"/>
      <c r="N727" s="4"/>
      <c r="O727" s="4"/>
      <c r="P727" s="4"/>
      <c r="Q727" s="4"/>
      <c r="U727" s="4"/>
      <c r="AE727" s="38" t="str">
        <f>H1158</f>
        <v/>
      </c>
    </row>
    <row r="728" hidden="1" outlineLevel="1">
      <c r="A728" s="24" t="s">
        <v>17</v>
      </c>
      <c r="B728" s="25" t="s">
        <v>18</v>
      </c>
      <c r="C728" s="71" t="s">
        <v>117</v>
      </c>
      <c r="D728" s="71" t="s">
        <v>80</v>
      </c>
      <c r="E728" s="83" t="str">
        <f t="shared" si="56"/>
        <v>不要</v>
      </c>
      <c r="F728" s="81" t="s">
        <v>118</v>
      </c>
      <c r="G728" s="71"/>
      <c r="H728" s="27"/>
      <c r="I728" s="86"/>
      <c r="J728" s="29"/>
      <c r="K728" s="30">
        <f>LEN(H728)</f>
        <v>0</v>
      </c>
      <c r="L728" s="80">
        <v>14.0</v>
      </c>
      <c r="M728" s="4"/>
      <c r="N728" s="4"/>
      <c r="O728" s="4"/>
      <c r="P728" s="4"/>
      <c r="Q728" s="4"/>
      <c r="U728" s="4"/>
      <c r="AE728" s="38" t="str">
        <f>H1166</f>
        <v/>
      </c>
      <c r="AK728" s="75">
        <f>AA724+1</f>
        <v>501</v>
      </c>
      <c r="AM728" s="75">
        <f>AK728-AN728</f>
        <v>500</v>
      </c>
      <c r="AN728" s="75">
        <v>1.0</v>
      </c>
      <c r="AO728" s="76" t="str">
        <f>H728</f>
        <v/>
      </c>
      <c r="AP728" s="76" t="str">
        <f>H729</f>
        <v/>
      </c>
      <c r="AQ728" s="76">
        <f>IFERROR(I728*10,I728)</f>
        <v>0</v>
      </c>
      <c r="AR728" s="76"/>
    </row>
    <row r="729" hidden="1" outlineLevel="1">
      <c r="A729" s="24" t="s">
        <v>17</v>
      </c>
      <c r="B729" s="25"/>
      <c r="C729" s="24" t="s">
        <v>113</v>
      </c>
      <c r="D729" s="45"/>
      <c r="E729" s="84" t="str">
        <f>IF($B726="する","必須","不要")</f>
        <v>不要</v>
      </c>
      <c r="F729" s="73" t="s">
        <v>51</v>
      </c>
      <c r="G729" s="45"/>
      <c r="H729" s="45"/>
      <c r="I729" s="28"/>
      <c r="J729" s="29"/>
      <c r="K729" s="30"/>
      <c r="L729" s="80"/>
      <c r="M729" s="4"/>
      <c r="N729" s="4"/>
      <c r="O729" s="4"/>
      <c r="P729" s="4"/>
      <c r="Q729" s="4"/>
      <c r="U729" s="4"/>
      <c r="AK729" s="75"/>
      <c r="AM729" s="75"/>
      <c r="AN729" s="75"/>
      <c r="AO729" s="76"/>
      <c r="AP729" s="76"/>
      <c r="AQ729" s="76"/>
      <c r="AR729" s="76"/>
    </row>
    <row r="730" hidden="1" outlineLevel="1">
      <c r="A730" s="24" t="s">
        <v>17</v>
      </c>
      <c r="B730" s="25" t="s">
        <v>18</v>
      </c>
      <c r="C730" s="45" t="s">
        <v>119</v>
      </c>
      <c r="D730" s="45" t="s">
        <v>80</v>
      </c>
      <c r="E730" s="84" t="str">
        <f>E728</f>
        <v>不要</v>
      </c>
      <c r="F730" s="85" t="str">
        <f>$F$42</f>
        <v>14文字以内で設定ができます
画面に表示されるのは選択肢1と5のみです</v>
      </c>
      <c r="G730" s="45"/>
      <c r="H730" s="45"/>
      <c r="I730" s="86"/>
      <c r="J730" s="29"/>
      <c r="K730" s="30">
        <f>LEN(H730)</f>
        <v>0</v>
      </c>
      <c r="L730" s="80">
        <v>14.0</v>
      </c>
      <c r="M730" s="4"/>
      <c r="N730" s="4"/>
      <c r="O730" s="4"/>
      <c r="P730" s="4"/>
      <c r="Q730" s="4"/>
      <c r="U730" s="4"/>
      <c r="AE730" s="38" t="str">
        <f>H1174</f>
        <v/>
      </c>
      <c r="AK730" s="75">
        <f>AK728+1</f>
        <v>502</v>
      </c>
      <c r="AM730" s="75">
        <f>AM728</f>
        <v>500</v>
      </c>
      <c r="AN730" s="75">
        <f>AN728+1</f>
        <v>2</v>
      </c>
      <c r="AO730" s="76" t="str">
        <f>H730</f>
        <v/>
      </c>
      <c r="AP730" s="76" t="str">
        <f>H731</f>
        <v/>
      </c>
      <c r="AQ730" s="76">
        <f>IFERROR(I730*10,I730)</f>
        <v>0</v>
      </c>
      <c r="AR730" s="76"/>
    </row>
    <row r="731" hidden="1" outlineLevel="1">
      <c r="A731" s="24" t="s">
        <v>17</v>
      </c>
      <c r="B731" s="25"/>
      <c r="C731" s="24" t="s">
        <v>113</v>
      </c>
      <c r="D731" s="45"/>
      <c r="E731" s="84" t="str">
        <f>IF($B726="する","必須","不要")</f>
        <v>不要</v>
      </c>
      <c r="F731" s="85" t="str">
        <f>F729</f>
        <v>フォーマット：PNGまたはJPG
ファイル容量上限：2MB
ファイル名：半角英数字のみ</v>
      </c>
      <c r="G731" s="45"/>
      <c r="H731" s="45"/>
      <c r="I731" s="28"/>
      <c r="J731" s="29"/>
      <c r="K731" s="30"/>
      <c r="L731" s="80"/>
      <c r="M731" s="4"/>
      <c r="N731" s="4"/>
      <c r="O731" s="4"/>
      <c r="P731" s="4"/>
      <c r="Q731" s="4"/>
      <c r="U731" s="4"/>
      <c r="AK731" s="75"/>
      <c r="AM731" s="75"/>
      <c r="AN731" s="75"/>
      <c r="AO731" s="76"/>
      <c r="AP731" s="76"/>
      <c r="AQ731" s="76"/>
      <c r="AR731" s="76"/>
    </row>
    <row r="732" hidden="1" outlineLevel="1">
      <c r="A732" s="24" t="s">
        <v>17</v>
      </c>
      <c r="B732" s="25" t="s">
        <v>18</v>
      </c>
      <c r="C732" s="45" t="s">
        <v>120</v>
      </c>
      <c r="D732" s="45" t="s">
        <v>80</v>
      </c>
      <c r="E732" s="84" t="str">
        <f>if(B727&lt;=2,"不要","必須")</f>
        <v>不要</v>
      </c>
      <c r="F732" s="85" t="str">
        <f>$F$42</f>
        <v>14文字以内で設定ができます
画面に表示されるのは選択肢1と5のみです</v>
      </c>
      <c r="G732" s="45"/>
      <c r="H732" s="45"/>
      <c r="I732" s="86"/>
      <c r="J732" s="29"/>
      <c r="K732" s="30">
        <f>LEN(H732)</f>
        <v>0</v>
      </c>
      <c r="L732" s="80">
        <v>14.0</v>
      </c>
      <c r="M732" s="4"/>
      <c r="N732" s="4"/>
      <c r="O732" s="4"/>
      <c r="P732" s="4"/>
      <c r="Q732" s="4"/>
      <c r="U732" s="4"/>
      <c r="AE732" s="38" t="str">
        <f>H1182</f>
        <v/>
      </c>
      <c r="AK732" s="75">
        <f>AK730+1</f>
        <v>503</v>
      </c>
      <c r="AM732" s="75">
        <f>AM730</f>
        <v>500</v>
      </c>
      <c r="AN732" s="75">
        <f>AN730+1</f>
        <v>3</v>
      </c>
      <c r="AO732" s="76" t="str">
        <f>H732</f>
        <v/>
      </c>
      <c r="AP732" s="76" t="str">
        <f>H733</f>
        <v/>
      </c>
      <c r="AQ732" s="76">
        <f>IFERROR(I732*10,I732)</f>
        <v>0</v>
      </c>
      <c r="AR732" s="76"/>
    </row>
    <row r="733" hidden="1" outlineLevel="1">
      <c r="A733" s="24" t="s">
        <v>17</v>
      </c>
      <c r="B733" s="25"/>
      <c r="C733" s="24" t="s">
        <v>113</v>
      </c>
      <c r="D733" s="45"/>
      <c r="E733" s="84" t="str">
        <f>IF($B726="する","必須","不要")</f>
        <v>不要</v>
      </c>
      <c r="F733" s="85" t="str">
        <f>F731</f>
        <v>フォーマット：PNGまたはJPG
ファイル容量上限：2MB
ファイル名：半角英数字のみ</v>
      </c>
      <c r="G733" s="45"/>
      <c r="H733" s="45"/>
      <c r="I733" s="28"/>
      <c r="J733" s="29"/>
      <c r="K733" s="30"/>
      <c r="L733" s="80"/>
      <c r="M733" s="4"/>
      <c r="N733" s="4"/>
      <c r="O733" s="4"/>
      <c r="P733" s="4"/>
      <c r="Q733" s="4"/>
      <c r="U733" s="4"/>
      <c r="AK733" s="75"/>
      <c r="AM733" s="75"/>
      <c r="AN733" s="75"/>
      <c r="AO733" s="76"/>
      <c r="AP733" s="76"/>
      <c r="AQ733" s="76"/>
      <c r="AR733" s="76"/>
    </row>
    <row r="734" hidden="1" outlineLevel="1">
      <c r="A734" s="24" t="s">
        <v>17</v>
      </c>
      <c r="B734" s="25" t="s">
        <v>18</v>
      </c>
      <c r="C734" s="45" t="s">
        <v>121</v>
      </c>
      <c r="D734" s="45" t="s">
        <v>80</v>
      </c>
      <c r="E734" s="84" t="str">
        <f>if(B727&lt;=3,"不要","必須")</f>
        <v>不要</v>
      </c>
      <c r="F734" s="85" t="str">
        <f>$F$42</f>
        <v>14文字以内で設定ができます
画面に表示されるのは選択肢1と5のみです</v>
      </c>
      <c r="G734" s="45"/>
      <c r="H734" s="45"/>
      <c r="I734" s="86"/>
      <c r="J734" s="29"/>
      <c r="K734" s="30">
        <f>LEN(H734)</f>
        <v>0</v>
      </c>
      <c r="L734" s="80">
        <v>14.0</v>
      </c>
      <c r="M734" s="4"/>
      <c r="N734" s="4"/>
      <c r="O734" s="4"/>
      <c r="P734" s="4"/>
      <c r="Q734" s="4"/>
      <c r="U734" s="4"/>
      <c r="AE734" s="38" t="str">
        <f>H1190</f>
        <v/>
      </c>
      <c r="AK734" s="75">
        <f>AK732+1</f>
        <v>504</v>
      </c>
      <c r="AM734" s="75">
        <f>AM732</f>
        <v>500</v>
      </c>
      <c r="AN734" s="75">
        <f>AN732+1</f>
        <v>4</v>
      </c>
      <c r="AO734" s="76" t="str">
        <f>H734</f>
        <v/>
      </c>
      <c r="AP734" s="76" t="str">
        <f>H735</f>
        <v/>
      </c>
      <c r="AQ734" s="76">
        <f>IFERROR(I734*10,I734)</f>
        <v>0</v>
      </c>
      <c r="AR734" s="76"/>
    </row>
    <row r="735" hidden="1" outlineLevel="1">
      <c r="A735" s="24" t="s">
        <v>17</v>
      </c>
      <c r="B735" s="25"/>
      <c r="C735" s="24" t="s">
        <v>113</v>
      </c>
      <c r="D735" s="45"/>
      <c r="E735" s="84" t="str">
        <f>IF($B726="する","必須","不要")</f>
        <v>不要</v>
      </c>
      <c r="F735" s="85" t="str">
        <f>F733</f>
        <v>フォーマット：PNGまたはJPG
ファイル容量上限：2MB
ファイル名：半角英数字のみ</v>
      </c>
      <c r="G735" s="45"/>
      <c r="H735" s="45"/>
      <c r="I735" s="28"/>
      <c r="J735" s="29"/>
      <c r="K735" s="30"/>
      <c r="L735" s="80"/>
      <c r="M735" s="4"/>
      <c r="N735" s="4"/>
      <c r="O735" s="4"/>
      <c r="P735" s="4"/>
      <c r="Q735" s="4"/>
      <c r="U735" s="4"/>
      <c r="AK735" s="75"/>
      <c r="AM735" s="75"/>
      <c r="AN735" s="75"/>
      <c r="AO735" s="76"/>
      <c r="AP735" s="76"/>
      <c r="AQ735" s="76"/>
      <c r="AR735" s="76"/>
    </row>
    <row r="736" hidden="1" outlineLevel="1">
      <c r="A736" s="24" t="s">
        <v>17</v>
      </c>
      <c r="B736" s="25" t="s">
        <v>18</v>
      </c>
      <c r="C736" s="45" t="s">
        <v>122</v>
      </c>
      <c r="D736" s="45" t="s">
        <v>80</v>
      </c>
      <c r="E736" s="84" t="str">
        <f>if(B727&lt;=4,"不要","必須")</f>
        <v>不要</v>
      </c>
      <c r="F736" s="85" t="str">
        <f>$F$42</f>
        <v>14文字以内で設定ができます
画面に表示されるのは選択肢1と5のみです</v>
      </c>
      <c r="G736" s="45"/>
      <c r="H736" s="45"/>
      <c r="I736" s="86"/>
      <c r="J736" s="29"/>
      <c r="K736" s="30">
        <f>LEN(H736)</f>
        <v>0</v>
      </c>
      <c r="L736" s="80">
        <v>14.0</v>
      </c>
      <c r="M736" s="4"/>
      <c r="N736" s="4"/>
      <c r="O736" s="4"/>
      <c r="P736" s="4"/>
      <c r="Q736" s="4"/>
      <c r="U736" s="4"/>
      <c r="AE736" s="38" t="str">
        <f>H1198</f>
        <v/>
      </c>
      <c r="AK736" s="75">
        <f>AK734+1</f>
        <v>505</v>
      </c>
      <c r="AM736" s="75">
        <f>AM734</f>
        <v>500</v>
      </c>
      <c r="AN736" s="75">
        <f>AN734+1</f>
        <v>5</v>
      </c>
      <c r="AO736" s="76" t="str">
        <f>H736</f>
        <v/>
      </c>
      <c r="AP736" s="76" t="str">
        <f>H737</f>
        <v/>
      </c>
      <c r="AQ736" s="76">
        <f>IFERROR(I736*10,I736)</f>
        <v>0</v>
      </c>
      <c r="AR736" s="76"/>
    </row>
    <row r="737" hidden="1" outlineLevel="1">
      <c r="A737" s="24" t="s">
        <v>17</v>
      </c>
      <c r="B737" s="25"/>
      <c r="C737" s="24" t="s">
        <v>113</v>
      </c>
      <c r="D737" s="45"/>
      <c r="E737" s="84" t="str">
        <f>IF($B726="する","必須","不要")</f>
        <v>不要</v>
      </c>
      <c r="F737" s="85" t="str">
        <f>F735</f>
        <v>フォーマット：PNGまたはJPG
ファイル容量上限：2MB
ファイル名：半角英数字のみ</v>
      </c>
      <c r="G737" s="45"/>
      <c r="H737" s="45"/>
      <c r="I737" s="28"/>
      <c r="J737" s="29"/>
      <c r="K737" s="30"/>
      <c r="L737" s="80"/>
      <c r="M737" s="4"/>
      <c r="N737" s="4"/>
      <c r="O737" s="4"/>
      <c r="P737" s="4"/>
      <c r="Q737" s="4"/>
      <c r="U737" s="4"/>
      <c r="AJ737" s="36"/>
      <c r="AK737" s="36"/>
    </row>
    <row r="738">
      <c r="A738" s="2"/>
      <c r="B738" s="2"/>
      <c r="C738" s="2"/>
      <c r="D738" s="2"/>
      <c r="E738" s="2"/>
      <c r="F738" s="3"/>
      <c r="G738" s="3"/>
      <c r="H738" s="3"/>
      <c r="K738" s="4"/>
      <c r="L738" s="4"/>
      <c r="M738" s="4"/>
      <c r="N738" s="4"/>
      <c r="O738" s="4"/>
      <c r="P738" s="4"/>
      <c r="Q738" s="4"/>
      <c r="U738" s="4"/>
    </row>
    <row r="739">
      <c r="A739" s="2"/>
      <c r="B739" s="2"/>
      <c r="C739" s="2"/>
      <c r="D739" s="2"/>
      <c r="E739" s="2"/>
      <c r="F739" s="3"/>
      <c r="G739" s="3"/>
      <c r="H739" s="3"/>
      <c r="K739" s="4"/>
      <c r="L739" s="4"/>
      <c r="M739" s="4"/>
      <c r="N739" s="4"/>
      <c r="O739" s="4"/>
      <c r="P739" s="4"/>
      <c r="Q739" s="4"/>
      <c r="U739" s="4"/>
      <c r="AA739" s="36" t="s">
        <v>123</v>
      </c>
      <c r="AR739" s="36" t="s">
        <v>124</v>
      </c>
    </row>
    <row r="740">
      <c r="A740" s="10" t="s">
        <v>125</v>
      </c>
      <c r="B740" s="10"/>
      <c r="C740" s="10"/>
      <c r="D740" s="11"/>
      <c r="E740" s="11"/>
      <c r="F740" s="87"/>
      <c r="G740" s="88"/>
      <c r="H740" s="14"/>
      <c r="K740" s="4"/>
      <c r="L740" s="4"/>
      <c r="M740" s="4"/>
      <c r="N740" s="4"/>
      <c r="O740" s="4"/>
      <c r="P740" s="4"/>
      <c r="Q740" s="4"/>
      <c r="U740" s="4"/>
      <c r="AA740" s="31" t="s">
        <v>126</v>
      </c>
      <c r="AB740" s="31" t="s">
        <v>24</v>
      </c>
      <c r="AC740" s="31" t="s">
        <v>23</v>
      </c>
      <c r="AD740" s="31" t="s">
        <v>127</v>
      </c>
      <c r="AE740" s="31" t="s">
        <v>128</v>
      </c>
      <c r="AF740" s="31" t="s">
        <v>129</v>
      </c>
      <c r="AG740" s="31" t="s">
        <v>130</v>
      </c>
      <c r="AH740" s="31" t="s">
        <v>131</v>
      </c>
      <c r="AI740" s="31" t="s">
        <v>132</v>
      </c>
      <c r="AJ740" s="31" t="s">
        <v>133</v>
      </c>
      <c r="AK740" s="31" t="s">
        <v>134</v>
      </c>
      <c r="AL740" s="33" t="s">
        <v>135</v>
      </c>
      <c r="AM740" s="33" t="s">
        <v>136</v>
      </c>
      <c r="AN740" s="31" t="s">
        <v>137</v>
      </c>
      <c r="AO740" s="31" t="s">
        <v>138</v>
      </c>
      <c r="AR740" s="31" t="s">
        <v>24</v>
      </c>
      <c r="AS740" s="31" t="s">
        <v>23</v>
      </c>
      <c r="AT740" s="31" t="s">
        <v>126</v>
      </c>
      <c r="AU740" s="31" t="s">
        <v>95</v>
      </c>
      <c r="AV740" s="31" t="s">
        <v>139</v>
      </c>
      <c r="AW740" s="31" t="s">
        <v>140</v>
      </c>
      <c r="AX740" s="31" t="s">
        <v>141</v>
      </c>
      <c r="AY740" s="31" t="s">
        <v>142</v>
      </c>
      <c r="AZ740" s="31" t="s">
        <v>143</v>
      </c>
    </row>
    <row r="741">
      <c r="A741" s="89"/>
      <c r="B741" s="16" t="s">
        <v>7</v>
      </c>
      <c r="C741" s="16" t="s">
        <v>8</v>
      </c>
      <c r="D741" s="16" t="s">
        <v>9</v>
      </c>
      <c r="E741" s="16" t="s">
        <v>10</v>
      </c>
      <c r="F741" s="90" t="s">
        <v>11</v>
      </c>
      <c r="G741" s="91" t="s">
        <v>12</v>
      </c>
      <c r="H741" s="19" t="s">
        <v>13</v>
      </c>
      <c r="K741" s="4"/>
      <c r="L741" s="4"/>
      <c r="M741" s="4"/>
      <c r="N741" s="4"/>
      <c r="O741" s="4"/>
      <c r="P741" s="4"/>
      <c r="Q741" s="4"/>
      <c r="U741" s="4"/>
    </row>
    <row r="742">
      <c r="A742" s="24" t="s">
        <v>17</v>
      </c>
      <c r="B742" s="25" t="s">
        <v>18</v>
      </c>
      <c r="C742" s="92" t="str">
        <f>"■ランク(結果)"&amp;$N742</f>
        <v>■ランク(結果)1</v>
      </c>
      <c r="D742" s="24"/>
      <c r="E742" s="25" t="str">
        <f>IF($B$33&gt;=$N742,"必須","不要")</f>
        <v>必須</v>
      </c>
      <c r="F742" s="41"/>
      <c r="G742" s="63"/>
      <c r="H742" s="35"/>
      <c r="I742" s="2"/>
      <c r="K742" s="4"/>
      <c r="L742" s="4"/>
      <c r="M742" s="4"/>
      <c r="N742" s="9">
        <v>1.0</v>
      </c>
      <c r="O742" s="4" t="str">
        <f>"結果"&amp;N742</f>
        <v>結果1</v>
      </c>
      <c r="P742" s="4"/>
      <c r="Q742" s="4"/>
      <c r="U742" s="4"/>
      <c r="AA742" s="75">
        <v>1.0</v>
      </c>
      <c r="AB742" s="76"/>
      <c r="AC742" s="75">
        <v>1.0</v>
      </c>
      <c r="AD742" s="76"/>
      <c r="AE742" s="76" t="str">
        <f>H743</f>
        <v/>
      </c>
      <c r="AF742" s="76" t="str">
        <f>H744</f>
        <v/>
      </c>
      <c r="AG742" s="76" t="str">
        <f>H745</f>
        <v/>
      </c>
      <c r="AH742" s="76" t="str">
        <f>H746</f>
        <v/>
      </c>
      <c r="AI742" s="76" t="str">
        <f>IF(AJ742&lt;&gt;"","on","off")</f>
        <v>off</v>
      </c>
      <c r="AJ742" s="76" t="str">
        <f>IFS(AND(B747="する",B748="する"),"all",AND(B747="する",B748="しない"),"url",AND(B747="しない",B748="する"),"x",AND(B747="しない",B748="しない"),"")</f>
        <v/>
      </c>
      <c r="AK742" s="76" t="str">
        <f>H748</f>
        <v/>
      </c>
      <c r="AN742" s="76" t="str">
        <f>IF(B749="なし","off","on")</f>
        <v>off</v>
      </c>
      <c r="AO742" s="76" t="str">
        <f>H750</f>
        <v/>
      </c>
    </row>
    <row r="743" outlineLevel="1">
      <c r="A743" s="24" t="s">
        <v>17</v>
      </c>
      <c r="B743" s="25" t="s">
        <v>18</v>
      </c>
      <c r="C743" s="24" t="str">
        <f>"ランク(結果)"&amp;$N742&amp;"-ランク(結果)名"</f>
        <v>ランク(結果)1-ランク(結果)名</v>
      </c>
      <c r="D743" s="24" t="s">
        <v>85</v>
      </c>
      <c r="E743" s="25" t="str">
        <f>IF($B$805&gt;=$N742,"必須","不要")</f>
        <v>必須</v>
      </c>
      <c r="F743" s="41" t="s">
        <v>22</v>
      </c>
      <c r="G743" s="63"/>
      <c r="H743" s="35"/>
      <c r="I743" s="2"/>
      <c r="K743" s="4">
        <f t="shared" ref="K743:K745" si="57">LEN(H743)</f>
        <v>0</v>
      </c>
      <c r="L743" s="9">
        <v>100.0</v>
      </c>
      <c r="M743" s="4"/>
      <c r="N743" s="4"/>
      <c r="O743" s="4"/>
      <c r="P743" s="4"/>
      <c r="Q743" s="4"/>
      <c r="U743" s="4"/>
    </row>
    <row r="744" outlineLevel="1">
      <c r="A744" s="24" t="s">
        <v>17</v>
      </c>
      <c r="B744" s="24" t="s">
        <v>53</v>
      </c>
      <c r="C744" s="24" t="str">
        <f>"ランク(結果)"&amp;$N742&amp;"-リード文"</f>
        <v>ランク(結果)1-リード文</v>
      </c>
      <c r="D744" s="24" t="s">
        <v>85</v>
      </c>
      <c r="E744" s="25" t="str">
        <f>IF($B744="する","必須","不要")</f>
        <v>不要</v>
      </c>
      <c r="F744" s="41" t="s">
        <v>58</v>
      </c>
      <c r="G744" s="63"/>
      <c r="H744" s="35"/>
      <c r="I744" s="2"/>
      <c r="K744" s="4">
        <f t="shared" si="57"/>
        <v>0</v>
      </c>
      <c r="L744" s="9">
        <v>1000.0</v>
      </c>
      <c r="M744" s="4"/>
      <c r="N744" s="4"/>
      <c r="O744" s="4"/>
      <c r="P744" s="4"/>
      <c r="Q744" s="4"/>
      <c r="U744" s="4"/>
    </row>
    <row r="745" outlineLevel="1">
      <c r="A745" s="24" t="s">
        <v>17</v>
      </c>
      <c r="B745" s="25" t="s">
        <v>18</v>
      </c>
      <c r="C745" s="24" t="str">
        <f>"ランク(結果)"&amp;$N742&amp;"-説明文"</f>
        <v>ランク(結果)1-説明文</v>
      </c>
      <c r="D745" s="24" t="s">
        <v>85</v>
      </c>
      <c r="E745" s="25" t="str">
        <f>IF($B$805&gt;=$N742,"必須","不要")</f>
        <v>必須</v>
      </c>
      <c r="F745" s="41" t="s">
        <v>58</v>
      </c>
      <c r="G745" s="63"/>
      <c r="H745" s="35"/>
      <c r="I745" s="2"/>
      <c r="K745" s="4">
        <f t="shared" si="57"/>
        <v>0</v>
      </c>
      <c r="L745" s="9">
        <v>1000.0</v>
      </c>
      <c r="M745" s="4"/>
      <c r="N745" s="4"/>
      <c r="O745" s="4"/>
      <c r="P745" s="4"/>
      <c r="Q745" s="4"/>
      <c r="U745" s="4"/>
    </row>
    <row r="746" outlineLevel="1">
      <c r="A746" s="24" t="s">
        <v>17</v>
      </c>
      <c r="B746" s="24" t="s">
        <v>53</v>
      </c>
      <c r="C746" s="24" t="str">
        <f>"ランク(結果)"&amp;$N742&amp;"-画像"</f>
        <v>ランク(結果)1-画像</v>
      </c>
      <c r="D746" s="24" t="s">
        <v>85</v>
      </c>
      <c r="E746" s="25" t="str">
        <f t="shared" ref="E746:E748" si="58">IF($B746="する","必須","不要")</f>
        <v>不要</v>
      </c>
      <c r="F746" s="41" t="s">
        <v>144</v>
      </c>
      <c r="G746" s="93" t="s">
        <v>145</v>
      </c>
      <c r="H746" s="35"/>
      <c r="I746" s="2"/>
      <c r="K746" s="4"/>
      <c r="L746" s="4"/>
      <c r="M746" s="4"/>
      <c r="N746" s="4"/>
      <c r="O746" s="4"/>
      <c r="P746" s="4"/>
      <c r="Q746" s="4"/>
      <c r="U746" s="4"/>
    </row>
    <row r="747" outlineLevel="1">
      <c r="A747" s="24" t="s">
        <v>17</v>
      </c>
      <c r="B747" s="24" t="s">
        <v>53</v>
      </c>
      <c r="C747" s="24" t="s">
        <v>146</v>
      </c>
      <c r="D747" s="24" t="s">
        <v>85</v>
      </c>
      <c r="E747" s="25" t="str">
        <f t="shared" si="58"/>
        <v>不要</v>
      </c>
      <c r="F747" s="41" t="s">
        <v>147</v>
      </c>
      <c r="G747" s="63"/>
      <c r="H747" s="40"/>
      <c r="I747" s="2"/>
      <c r="K747" s="4"/>
      <c r="L747" s="4"/>
      <c r="M747" s="4"/>
      <c r="N747" s="4"/>
      <c r="O747" s="4"/>
      <c r="P747" s="4"/>
      <c r="Q747" s="4"/>
      <c r="U747" s="4"/>
    </row>
    <row r="748" outlineLevel="1">
      <c r="A748" s="24" t="s">
        <v>17</v>
      </c>
      <c r="B748" s="24" t="s">
        <v>53</v>
      </c>
      <c r="C748" s="24" t="s">
        <v>148</v>
      </c>
      <c r="D748" s="24" t="s">
        <v>85</v>
      </c>
      <c r="E748" s="25" t="str">
        <f t="shared" si="58"/>
        <v>不要</v>
      </c>
      <c r="F748" s="41" t="s">
        <v>149</v>
      </c>
      <c r="G748" s="63"/>
      <c r="H748" s="35"/>
      <c r="I748" s="2"/>
      <c r="K748" s="4">
        <f>LEN(H748)</f>
        <v>0</v>
      </c>
      <c r="L748" s="9">
        <v>120.0</v>
      </c>
      <c r="M748" s="4"/>
      <c r="N748" s="4"/>
      <c r="O748" s="4"/>
      <c r="P748" s="4"/>
      <c r="Q748" s="4"/>
      <c r="U748" s="4"/>
    </row>
    <row r="749" outlineLevel="1">
      <c r="A749" s="94" t="s">
        <v>150</v>
      </c>
      <c r="B749" s="95" t="s">
        <v>2</v>
      </c>
      <c r="C749" s="96" t="s">
        <v>151</v>
      </c>
      <c r="D749" s="62" t="s">
        <v>152</v>
      </c>
      <c r="E749" s="25"/>
      <c r="F749" s="41"/>
      <c r="G749" s="63"/>
      <c r="H749" s="35"/>
      <c r="I749" s="2"/>
      <c r="K749" s="4"/>
      <c r="L749" s="9"/>
      <c r="M749" s="4"/>
      <c r="N749" s="4"/>
      <c r="O749" s="4"/>
      <c r="P749" s="4"/>
      <c r="Q749" s="4"/>
      <c r="U749" s="4"/>
    </row>
    <row r="750" outlineLevel="1">
      <c r="A750" s="24" t="s">
        <v>17</v>
      </c>
      <c r="B750" s="25" t="s">
        <v>18</v>
      </c>
      <c r="C750" s="24" t="s">
        <v>153</v>
      </c>
      <c r="D750" s="24" t="s">
        <v>85</v>
      </c>
      <c r="E750" s="25" t="str">
        <f>IF(B749="なし","不要","必須")</f>
        <v>不要</v>
      </c>
      <c r="F750" s="41" t="s">
        <v>154</v>
      </c>
      <c r="G750" s="63"/>
      <c r="H750" s="35"/>
      <c r="I750" s="2"/>
      <c r="K750" s="4">
        <f t="shared" ref="K750:K751" si="59">LEN(H750)</f>
        <v>0</v>
      </c>
      <c r="L750" s="9">
        <v>20.0</v>
      </c>
      <c r="M750" s="9" t="s">
        <v>2</v>
      </c>
      <c r="N750" s="4"/>
      <c r="O750" s="4"/>
      <c r="P750" s="4"/>
      <c r="Q750" s="4"/>
      <c r="U750" s="4"/>
    </row>
    <row r="751" outlineLevel="1" collapsed="1">
      <c r="A751" s="24" t="s">
        <v>17</v>
      </c>
      <c r="B751" s="25" t="s">
        <v>18</v>
      </c>
      <c r="C751" s="97" t="str">
        <f>"リンク名"&amp;M751</f>
        <v>リンク名1</v>
      </c>
      <c r="D751" s="24" t="s">
        <v>85</v>
      </c>
      <c r="E751" s="25" t="str">
        <f t="shared" ref="E751:E753" si="60">E750</f>
        <v>不要</v>
      </c>
      <c r="F751" s="41" t="s">
        <v>155</v>
      </c>
      <c r="G751" s="63"/>
      <c r="H751" s="35"/>
      <c r="I751" s="2"/>
      <c r="K751" s="4">
        <f t="shared" si="59"/>
        <v>0</v>
      </c>
      <c r="L751" s="9">
        <v>20.0</v>
      </c>
      <c r="M751" s="9">
        <v>1.0</v>
      </c>
      <c r="N751" s="4"/>
      <c r="O751" s="4"/>
      <c r="P751" s="4"/>
      <c r="Q751" s="4"/>
      <c r="U751" s="4"/>
      <c r="AR751" s="76"/>
      <c r="AS751" s="75">
        <v>1.0</v>
      </c>
      <c r="AT751" s="75">
        <v>1.0</v>
      </c>
      <c r="AU751" s="75">
        <v>1.0</v>
      </c>
      <c r="AV751" s="76" t="str">
        <f>H751</f>
        <v/>
      </c>
      <c r="AW751" s="76" t="str">
        <f>H752</f>
        <v/>
      </c>
      <c r="AX751" s="76" t="str">
        <f>IF(H753="画像","image","text")</f>
        <v>image</v>
      </c>
      <c r="AY751" s="76" t="str">
        <f>H754</f>
        <v/>
      </c>
      <c r="AZ751" s="76" t="str">
        <f>I753</f>
        <v>画像：
画像名称：</v>
      </c>
    </row>
    <row r="752" hidden="1" outlineLevel="2">
      <c r="A752" s="24" t="s">
        <v>17</v>
      </c>
      <c r="B752" s="25" t="s">
        <v>18</v>
      </c>
      <c r="C752" s="24" t="str">
        <f>"リンク先URL"&amp;M751</f>
        <v>リンク先URL1</v>
      </c>
      <c r="D752" s="24" t="s">
        <v>85</v>
      </c>
      <c r="E752" s="25" t="str">
        <f t="shared" si="60"/>
        <v>不要</v>
      </c>
      <c r="F752" s="41" t="s">
        <v>156</v>
      </c>
      <c r="G752" s="63"/>
      <c r="H752" s="35"/>
      <c r="I752" s="24" t="s">
        <v>157</v>
      </c>
      <c r="K752" s="4"/>
      <c r="L752" s="4"/>
      <c r="M752" s="4"/>
      <c r="N752" s="4"/>
      <c r="O752" s="4"/>
      <c r="P752" s="4"/>
      <c r="Q752" s="4"/>
      <c r="U752" s="4"/>
      <c r="AR752" s="76"/>
      <c r="AS752" s="76"/>
      <c r="AT752" s="76"/>
      <c r="AU752" s="76"/>
      <c r="AV752" s="76"/>
      <c r="AW752" s="76"/>
      <c r="AX752" s="76"/>
      <c r="AY752" s="76"/>
      <c r="AZ752" s="76"/>
    </row>
    <row r="753" hidden="1" outlineLevel="2">
      <c r="A753" s="24" t="s">
        <v>17</v>
      </c>
      <c r="B753" s="25" t="s">
        <v>18</v>
      </c>
      <c r="C753" s="24" t="str">
        <f>"リンク表示形式"&amp;M751</f>
        <v>リンク表示形式1</v>
      </c>
      <c r="D753" s="24" t="s">
        <v>85</v>
      </c>
      <c r="E753" s="25" t="str">
        <f t="shared" si="60"/>
        <v>不要</v>
      </c>
      <c r="F753" s="41" t="s">
        <v>158</v>
      </c>
      <c r="G753" s="63"/>
      <c r="H753" s="35" t="s">
        <v>159</v>
      </c>
      <c r="I753" s="98" t="s">
        <v>160</v>
      </c>
      <c r="K753" s="4"/>
      <c r="L753" s="4"/>
      <c r="M753" s="4"/>
      <c r="N753" s="4"/>
      <c r="O753" s="4"/>
      <c r="P753" s="4"/>
      <c r="Q753" s="4"/>
      <c r="U753" s="4"/>
      <c r="AR753" s="76"/>
      <c r="AS753" s="76"/>
      <c r="AT753" s="76"/>
      <c r="AU753" s="76"/>
      <c r="AV753" s="76"/>
      <c r="AW753" s="76"/>
      <c r="AX753" s="76"/>
      <c r="AY753" s="76"/>
      <c r="AZ753" s="76"/>
    </row>
    <row r="754" hidden="1" outlineLevel="2">
      <c r="A754" s="24" t="s">
        <v>17</v>
      </c>
      <c r="B754" s="25" t="s">
        <v>18</v>
      </c>
      <c r="C754" s="24" t="str">
        <f>"ボタンの文言"&amp;M751</f>
        <v>ボタンの文言1</v>
      </c>
      <c r="D754" s="24" t="s">
        <v>85</v>
      </c>
      <c r="E754" s="25" t="str">
        <f>IF($H753="画像","不要","必須")</f>
        <v>不要</v>
      </c>
      <c r="F754" s="41"/>
      <c r="G754" s="63"/>
      <c r="H754" s="35"/>
      <c r="I754" s="2"/>
      <c r="K754" s="4">
        <f t="shared" ref="K754:K755" si="61">LEN(H754)</f>
        <v>0</v>
      </c>
      <c r="L754" s="9">
        <v>14.0</v>
      </c>
      <c r="M754" s="4"/>
      <c r="N754" s="4"/>
      <c r="O754" s="4"/>
      <c r="P754" s="4"/>
      <c r="Q754" s="4"/>
      <c r="U754" s="4"/>
      <c r="AR754" s="76"/>
      <c r="AS754" s="76"/>
      <c r="AT754" s="76"/>
      <c r="AU754" s="76"/>
      <c r="AV754" s="76"/>
      <c r="AW754" s="76"/>
      <c r="AX754" s="76"/>
      <c r="AY754" s="76"/>
      <c r="AZ754" s="76"/>
    </row>
    <row r="755" outlineLevel="1" collapsed="1">
      <c r="A755" s="24" t="s">
        <v>17</v>
      </c>
      <c r="B755" s="25" t="s">
        <v>18</v>
      </c>
      <c r="C755" s="97" t="str">
        <f>"リンク名"&amp;M755</f>
        <v>リンク名2</v>
      </c>
      <c r="D755" s="24" t="s">
        <v>85</v>
      </c>
      <c r="E755" s="25" t="str">
        <f>IFS($B749="なし","不要",$B749&lt;M755,"不要",$B749&gt;M751,"必須")</f>
        <v>不要</v>
      </c>
      <c r="F755" s="41" t="str">
        <f t="shared" ref="F755:F782" si="62">F751</f>
        <v>20文字以内で設定ができます。
リンク名は画面には表示されないため、「結果～タイプ：リンク名」のようにどの結果のリンクかが分かるように記載をお願いします。</v>
      </c>
      <c r="G755" s="63"/>
      <c r="H755" s="35"/>
      <c r="I755" s="2"/>
      <c r="K755" s="4">
        <f t="shared" si="61"/>
        <v>0</v>
      </c>
      <c r="L755" s="9">
        <v>20.0</v>
      </c>
      <c r="M755" s="9">
        <f>M751+1</f>
        <v>2</v>
      </c>
      <c r="N755" s="4"/>
      <c r="O755" s="4"/>
      <c r="P755" s="4"/>
      <c r="Q755" s="4"/>
      <c r="U755" s="4"/>
      <c r="AR755" s="76"/>
      <c r="AS755" s="75">
        <v>1.0</v>
      </c>
      <c r="AT755" s="75">
        <f>AT751</f>
        <v>1</v>
      </c>
      <c r="AU755" s="76">
        <f>AU751+1</f>
        <v>2</v>
      </c>
      <c r="AV755" s="76" t="str">
        <f>H755</f>
        <v/>
      </c>
      <c r="AW755" s="76" t="str">
        <f>H756</f>
        <v/>
      </c>
      <c r="AX755" s="76" t="str">
        <f>IF(H757="画像","image","text")</f>
        <v>image</v>
      </c>
      <c r="AY755" s="76" t="str">
        <f>H758</f>
        <v/>
      </c>
      <c r="AZ755" s="76" t="str">
        <f>I757</f>
        <v>画像：
画像名称：</v>
      </c>
    </row>
    <row r="756" hidden="1" outlineLevel="2">
      <c r="A756" s="24" t="s">
        <v>17</v>
      </c>
      <c r="B756" s="25" t="s">
        <v>18</v>
      </c>
      <c r="C756" s="24" t="str">
        <f>"リンク先URL"&amp;M755</f>
        <v>リンク先URL2</v>
      </c>
      <c r="D756" s="24" t="s">
        <v>85</v>
      </c>
      <c r="E756" s="25" t="str">
        <f t="shared" ref="E756:E757" si="63">E755</f>
        <v>不要</v>
      </c>
      <c r="F756" s="41" t="str">
        <f t="shared" si="62"/>
        <v>遷移先のURLを指定できます</v>
      </c>
      <c r="G756" s="63"/>
      <c r="H756" s="35"/>
      <c r="I756" s="24" t="s">
        <v>157</v>
      </c>
      <c r="K756" s="4"/>
      <c r="L756" s="4"/>
      <c r="M756" s="4"/>
      <c r="N756" s="4"/>
      <c r="O756" s="4"/>
      <c r="P756" s="4"/>
      <c r="Q756" s="4"/>
      <c r="U756" s="4"/>
      <c r="AR756" s="76"/>
      <c r="AS756" s="76"/>
      <c r="AT756" s="76"/>
      <c r="AU756" s="76"/>
      <c r="AV756" s="76"/>
      <c r="AW756" s="76"/>
      <c r="AX756" s="76"/>
      <c r="AY756" s="76"/>
      <c r="AZ756" s="76"/>
    </row>
    <row r="757" hidden="1" outlineLevel="2">
      <c r="A757" s="24" t="s">
        <v>17</v>
      </c>
      <c r="B757" s="25" t="s">
        <v>18</v>
      </c>
      <c r="C757" s="24" t="str">
        <f>"リンク表示形式"&amp;M755</f>
        <v>リンク表示形式2</v>
      </c>
      <c r="D757" s="24" t="s">
        <v>85</v>
      </c>
      <c r="E757" s="25" t="str">
        <f t="shared" si="63"/>
        <v>不要</v>
      </c>
      <c r="F757" s="41" t="str">
        <f t="shared" si="62"/>
        <v>リンクの表示形式を「ボタン(文字表示)」か「画像」を選択することができます。</v>
      </c>
      <c r="G757" s="63"/>
      <c r="H757" s="35" t="s">
        <v>159</v>
      </c>
      <c r="I757" s="98" t="s">
        <v>160</v>
      </c>
      <c r="K757" s="4"/>
      <c r="L757" s="4"/>
      <c r="M757" s="4"/>
      <c r="N757" s="4"/>
      <c r="O757" s="4"/>
      <c r="P757" s="4"/>
      <c r="Q757" s="4"/>
      <c r="U757" s="4"/>
      <c r="AR757" s="76"/>
      <c r="AS757" s="76"/>
      <c r="AT757" s="76"/>
      <c r="AU757" s="76"/>
      <c r="AV757" s="76"/>
      <c r="AW757" s="76"/>
      <c r="AX757" s="76"/>
      <c r="AY757" s="76"/>
      <c r="AZ757" s="76"/>
    </row>
    <row r="758" hidden="1" outlineLevel="2">
      <c r="A758" s="24" t="s">
        <v>17</v>
      </c>
      <c r="B758" s="25" t="s">
        <v>18</v>
      </c>
      <c r="C758" s="24" t="str">
        <f>"ボタンの文言"&amp;M755</f>
        <v>ボタンの文言2</v>
      </c>
      <c r="D758" s="24" t="s">
        <v>85</v>
      </c>
      <c r="E758" s="25" t="str">
        <f>IF($H757="画像","不要","必須")</f>
        <v>不要</v>
      </c>
      <c r="F758" s="41" t="str">
        <f t="shared" si="62"/>
        <v/>
      </c>
      <c r="G758" s="63"/>
      <c r="H758" s="35"/>
      <c r="I758" s="2"/>
      <c r="K758" s="4">
        <f t="shared" ref="K758:K759" si="64">LEN(H758)</f>
        <v>0</v>
      </c>
      <c r="L758" s="9">
        <v>14.0</v>
      </c>
      <c r="M758" s="4"/>
      <c r="N758" s="4"/>
      <c r="O758" s="4"/>
      <c r="P758" s="4"/>
      <c r="Q758" s="4"/>
      <c r="U758" s="4"/>
      <c r="AR758" s="76"/>
      <c r="AS758" s="76"/>
      <c r="AT758" s="76"/>
      <c r="AU758" s="76"/>
      <c r="AV758" s="76"/>
      <c r="AW758" s="76"/>
      <c r="AX758" s="76"/>
      <c r="AY758" s="76"/>
      <c r="AZ758" s="76"/>
    </row>
    <row r="759" outlineLevel="1" collapsed="1">
      <c r="A759" s="24" t="s">
        <v>17</v>
      </c>
      <c r="B759" s="25" t="s">
        <v>18</v>
      </c>
      <c r="C759" s="97" t="str">
        <f>"リンク名"&amp;M759</f>
        <v>リンク名3</v>
      </c>
      <c r="D759" s="24" t="s">
        <v>85</v>
      </c>
      <c r="E759" s="25" t="str">
        <f>IFS($B749="なし","不要",$B749&lt;M759,"不要",$B749&gt;M755,"必須")</f>
        <v>不要</v>
      </c>
      <c r="F759" s="41" t="str">
        <f t="shared" si="62"/>
        <v>20文字以内で設定ができます。
リンク名は画面には表示されないため、「結果～タイプ：リンク名」のようにどの結果のリンクかが分かるように記載をお願いします。</v>
      </c>
      <c r="G759" s="63"/>
      <c r="H759" s="35"/>
      <c r="I759" s="2"/>
      <c r="K759" s="4">
        <f t="shared" si="64"/>
        <v>0</v>
      </c>
      <c r="L759" s="9">
        <v>20.0</v>
      </c>
      <c r="M759" s="9">
        <f>M755+1</f>
        <v>3</v>
      </c>
      <c r="N759" s="4"/>
      <c r="O759" s="4"/>
      <c r="P759" s="4"/>
      <c r="Q759" s="4"/>
      <c r="U759" s="4"/>
      <c r="AR759" s="76"/>
      <c r="AS759" s="75">
        <v>1.0</v>
      </c>
      <c r="AT759" s="75">
        <f>AT755</f>
        <v>1</v>
      </c>
      <c r="AU759" s="76">
        <f>AU755+1</f>
        <v>3</v>
      </c>
      <c r="AV759" s="76" t="str">
        <f>H759</f>
        <v/>
      </c>
      <c r="AW759" s="76" t="str">
        <f>H760</f>
        <v/>
      </c>
      <c r="AX759" s="76" t="str">
        <f>IF(H761="画像","image","text")</f>
        <v>image</v>
      </c>
      <c r="AY759" s="76" t="str">
        <f>H762</f>
        <v/>
      </c>
      <c r="AZ759" s="76" t="str">
        <f>I761</f>
        <v>画像：
画像名称：</v>
      </c>
    </row>
    <row r="760" hidden="1" outlineLevel="2">
      <c r="A760" s="24" t="s">
        <v>17</v>
      </c>
      <c r="B760" s="25" t="s">
        <v>18</v>
      </c>
      <c r="C760" s="24" t="str">
        <f>"リンク先URL"&amp;M759</f>
        <v>リンク先URL3</v>
      </c>
      <c r="D760" s="24" t="s">
        <v>85</v>
      </c>
      <c r="E760" s="25" t="str">
        <f t="shared" ref="E760:E761" si="65">E759</f>
        <v>不要</v>
      </c>
      <c r="F760" s="41" t="str">
        <f t="shared" si="62"/>
        <v>遷移先のURLを指定できます</v>
      </c>
      <c r="G760" s="63"/>
      <c r="H760" s="35"/>
      <c r="I760" s="24" t="s">
        <v>157</v>
      </c>
      <c r="K760" s="4"/>
      <c r="L760" s="4"/>
      <c r="M760" s="4"/>
      <c r="N760" s="4"/>
      <c r="O760" s="4"/>
      <c r="P760" s="4"/>
      <c r="Q760" s="4"/>
      <c r="U760" s="4"/>
      <c r="AR760" s="76"/>
      <c r="AS760" s="76"/>
      <c r="AT760" s="76"/>
      <c r="AU760" s="76"/>
      <c r="AV760" s="76"/>
      <c r="AW760" s="76"/>
      <c r="AX760" s="76"/>
      <c r="AY760" s="76"/>
      <c r="AZ760" s="76"/>
    </row>
    <row r="761" hidden="1" outlineLevel="2">
      <c r="A761" s="24" t="s">
        <v>17</v>
      </c>
      <c r="B761" s="25" t="s">
        <v>18</v>
      </c>
      <c r="C761" s="24" t="str">
        <f>"リンク表示形式"&amp;M759</f>
        <v>リンク表示形式3</v>
      </c>
      <c r="D761" s="24" t="s">
        <v>85</v>
      </c>
      <c r="E761" s="25" t="str">
        <f t="shared" si="65"/>
        <v>不要</v>
      </c>
      <c r="F761" s="41" t="str">
        <f t="shared" si="62"/>
        <v>リンクの表示形式を「ボタン(文字表示)」か「画像」を選択することができます。</v>
      </c>
      <c r="G761" s="63"/>
      <c r="H761" s="35" t="s">
        <v>159</v>
      </c>
      <c r="I761" s="98" t="s">
        <v>160</v>
      </c>
      <c r="K761" s="4"/>
      <c r="L761" s="4"/>
      <c r="M761" s="4"/>
      <c r="N761" s="4"/>
      <c r="O761" s="4"/>
      <c r="P761" s="4"/>
      <c r="Q761" s="4"/>
      <c r="U761" s="4"/>
      <c r="AR761" s="76"/>
      <c r="AS761" s="76"/>
      <c r="AT761" s="76"/>
      <c r="AU761" s="76"/>
      <c r="AV761" s="76"/>
      <c r="AW761" s="76"/>
      <c r="AX761" s="76"/>
      <c r="AY761" s="76"/>
      <c r="AZ761" s="76"/>
    </row>
    <row r="762" hidden="1" outlineLevel="2">
      <c r="A762" s="24" t="s">
        <v>17</v>
      </c>
      <c r="B762" s="25" t="s">
        <v>18</v>
      </c>
      <c r="C762" s="24" t="str">
        <f>"ボタンの文言"&amp;M759</f>
        <v>ボタンの文言3</v>
      </c>
      <c r="D762" s="24" t="s">
        <v>85</v>
      </c>
      <c r="E762" s="25" t="str">
        <f>IF($H761="画像","不要","必須")</f>
        <v>不要</v>
      </c>
      <c r="F762" s="41" t="str">
        <f t="shared" si="62"/>
        <v/>
      </c>
      <c r="G762" s="63"/>
      <c r="H762" s="35"/>
      <c r="I762" s="2"/>
      <c r="K762" s="4">
        <f t="shared" ref="K762:K763" si="66">LEN(H762)</f>
        <v>0</v>
      </c>
      <c r="L762" s="9">
        <v>14.0</v>
      </c>
      <c r="M762" s="4"/>
      <c r="N762" s="4"/>
      <c r="O762" s="4"/>
      <c r="P762" s="4"/>
      <c r="Q762" s="4"/>
      <c r="U762" s="4"/>
      <c r="AR762" s="76"/>
      <c r="AS762" s="76"/>
      <c r="AT762" s="76"/>
      <c r="AU762" s="76"/>
      <c r="AV762" s="76"/>
      <c r="AW762" s="76"/>
      <c r="AX762" s="76"/>
      <c r="AY762" s="76"/>
      <c r="AZ762" s="76"/>
    </row>
    <row r="763" outlineLevel="1" collapsed="1">
      <c r="A763" s="24" t="s">
        <v>17</v>
      </c>
      <c r="B763" s="25" t="s">
        <v>18</v>
      </c>
      <c r="C763" s="97" t="str">
        <f>"リンク名"&amp;M763</f>
        <v>リンク名4</v>
      </c>
      <c r="D763" s="24" t="s">
        <v>85</v>
      </c>
      <c r="E763" s="25" t="str">
        <f>IFS($B749="なし","不要",$B749&lt;M763,"不要",$B749&gt;M759,"必須")</f>
        <v>不要</v>
      </c>
      <c r="F763" s="41" t="str">
        <f t="shared" si="62"/>
        <v>20文字以内で設定ができます。
リンク名は画面には表示されないため、「結果～タイプ：リンク名」のようにどの結果のリンクかが分かるように記載をお願いします。</v>
      </c>
      <c r="G763" s="63"/>
      <c r="H763" s="35"/>
      <c r="I763" s="2"/>
      <c r="K763" s="4">
        <f t="shared" si="66"/>
        <v>0</v>
      </c>
      <c r="L763" s="9">
        <v>20.0</v>
      </c>
      <c r="M763" s="9">
        <f>M759+1</f>
        <v>4</v>
      </c>
      <c r="N763" s="4"/>
      <c r="O763" s="4"/>
      <c r="P763" s="4"/>
      <c r="Q763" s="4"/>
      <c r="U763" s="4"/>
      <c r="AR763" s="76"/>
      <c r="AS763" s="75">
        <v>1.0</v>
      </c>
      <c r="AT763" s="75">
        <f>AT759</f>
        <v>1</v>
      </c>
      <c r="AU763" s="76">
        <f>AU759+1</f>
        <v>4</v>
      </c>
      <c r="AV763" s="76" t="str">
        <f>H763</f>
        <v/>
      </c>
      <c r="AW763" s="76" t="str">
        <f>H764</f>
        <v/>
      </c>
      <c r="AX763" s="76" t="str">
        <f>IF(H765="画像","image","text")</f>
        <v>image</v>
      </c>
      <c r="AY763" s="76" t="str">
        <f>H766</f>
        <v/>
      </c>
      <c r="AZ763" s="76" t="str">
        <f>I765</f>
        <v>画像：
画像名称：</v>
      </c>
    </row>
    <row r="764" hidden="1" outlineLevel="2">
      <c r="A764" s="24" t="s">
        <v>17</v>
      </c>
      <c r="B764" s="25" t="s">
        <v>18</v>
      </c>
      <c r="C764" s="24" t="str">
        <f>"リンク先URL"&amp;M763</f>
        <v>リンク先URL4</v>
      </c>
      <c r="D764" s="24" t="s">
        <v>85</v>
      </c>
      <c r="E764" s="25" t="str">
        <f t="shared" ref="E764:E765" si="67">E763</f>
        <v>不要</v>
      </c>
      <c r="F764" s="41" t="str">
        <f t="shared" si="62"/>
        <v>遷移先のURLを指定できます</v>
      </c>
      <c r="G764" s="63"/>
      <c r="H764" s="35"/>
      <c r="I764" s="24" t="s">
        <v>157</v>
      </c>
      <c r="K764" s="4"/>
      <c r="L764" s="4"/>
      <c r="M764" s="4"/>
      <c r="N764" s="4"/>
      <c r="O764" s="4"/>
      <c r="P764" s="4"/>
      <c r="Q764" s="4"/>
      <c r="U764" s="4"/>
      <c r="AR764" s="76"/>
      <c r="AS764" s="76"/>
      <c r="AT764" s="76"/>
      <c r="AU764" s="76"/>
      <c r="AV764" s="76"/>
      <c r="AW764" s="76"/>
      <c r="AX764" s="76"/>
      <c r="AY764" s="76"/>
      <c r="AZ764" s="76"/>
    </row>
    <row r="765" hidden="1" outlineLevel="2">
      <c r="A765" s="24" t="s">
        <v>17</v>
      </c>
      <c r="B765" s="25" t="s">
        <v>18</v>
      </c>
      <c r="C765" s="24" t="str">
        <f>"リンク表示形式"&amp;M763</f>
        <v>リンク表示形式4</v>
      </c>
      <c r="D765" s="24" t="s">
        <v>85</v>
      </c>
      <c r="E765" s="25" t="str">
        <f t="shared" si="67"/>
        <v>不要</v>
      </c>
      <c r="F765" s="41" t="str">
        <f t="shared" si="62"/>
        <v>リンクの表示形式を「ボタン(文字表示)」か「画像」を選択することができます。</v>
      </c>
      <c r="G765" s="63"/>
      <c r="H765" s="35" t="s">
        <v>159</v>
      </c>
      <c r="I765" s="98" t="s">
        <v>160</v>
      </c>
      <c r="K765" s="4"/>
      <c r="L765" s="4"/>
      <c r="M765" s="4"/>
      <c r="N765" s="4"/>
      <c r="O765" s="4"/>
      <c r="P765" s="4"/>
      <c r="Q765" s="4"/>
      <c r="U765" s="4"/>
      <c r="AR765" s="76"/>
      <c r="AS765" s="76"/>
      <c r="AT765" s="76"/>
      <c r="AU765" s="76"/>
      <c r="AV765" s="76"/>
      <c r="AW765" s="76"/>
      <c r="AX765" s="76"/>
      <c r="AY765" s="76"/>
      <c r="AZ765" s="76"/>
    </row>
    <row r="766" hidden="1" outlineLevel="2">
      <c r="A766" s="24" t="s">
        <v>17</v>
      </c>
      <c r="B766" s="25" t="s">
        <v>18</v>
      </c>
      <c r="C766" s="24" t="str">
        <f>"ボタンの文言"&amp;M763</f>
        <v>ボタンの文言4</v>
      </c>
      <c r="D766" s="24" t="s">
        <v>85</v>
      </c>
      <c r="E766" s="25" t="str">
        <f>IF($H765="画像","不要","必須")</f>
        <v>不要</v>
      </c>
      <c r="F766" s="41" t="str">
        <f t="shared" si="62"/>
        <v/>
      </c>
      <c r="G766" s="63"/>
      <c r="H766" s="35"/>
      <c r="I766" s="2"/>
      <c r="K766" s="4">
        <f t="shared" ref="K766:K767" si="68">LEN(H766)</f>
        <v>0</v>
      </c>
      <c r="L766" s="9">
        <v>14.0</v>
      </c>
      <c r="M766" s="4"/>
      <c r="N766" s="4"/>
      <c r="O766" s="4"/>
      <c r="P766" s="4"/>
      <c r="Q766" s="4"/>
      <c r="U766" s="4"/>
      <c r="AR766" s="76"/>
      <c r="AS766" s="76"/>
      <c r="AT766" s="76"/>
      <c r="AU766" s="76"/>
      <c r="AV766" s="76"/>
      <c r="AW766" s="76"/>
      <c r="AX766" s="76"/>
      <c r="AY766" s="76"/>
      <c r="AZ766" s="76"/>
    </row>
    <row r="767" outlineLevel="1" collapsed="1">
      <c r="A767" s="24" t="s">
        <v>17</v>
      </c>
      <c r="B767" s="25" t="s">
        <v>18</v>
      </c>
      <c r="C767" s="97" t="str">
        <f>"リンク名"&amp;M767</f>
        <v>リンク名5</v>
      </c>
      <c r="D767" s="24" t="s">
        <v>85</v>
      </c>
      <c r="E767" s="25" t="str">
        <f>IFS($B749="なし","不要",$B749&lt;M767,"不要",$B749&gt;M763,"必須")</f>
        <v>不要</v>
      </c>
      <c r="F767" s="41" t="str">
        <f t="shared" si="62"/>
        <v>20文字以内で設定ができます。
リンク名は画面には表示されないため、「結果～タイプ：リンク名」のようにどの結果のリンクかが分かるように記載をお願いします。</v>
      </c>
      <c r="G767" s="63"/>
      <c r="H767" s="35"/>
      <c r="I767" s="2"/>
      <c r="K767" s="4">
        <f t="shared" si="68"/>
        <v>0</v>
      </c>
      <c r="L767" s="9">
        <v>20.0</v>
      </c>
      <c r="M767" s="9">
        <f>M763+1</f>
        <v>5</v>
      </c>
      <c r="N767" s="4"/>
      <c r="O767" s="4"/>
      <c r="P767" s="4"/>
      <c r="Q767" s="4"/>
      <c r="U767" s="4"/>
      <c r="AR767" s="76"/>
      <c r="AS767" s="75">
        <v>1.0</v>
      </c>
      <c r="AT767" s="75">
        <f>AT763</f>
        <v>1</v>
      </c>
      <c r="AU767" s="76">
        <f>AU763+1</f>
        <v>5</v>
      </c>
      <c r="AV767" s="76" t="str">
        <f>H767</f>
        <v/>
      </c>
      <c r="AW767" s="76" t="str">
        <f>H768</f>
        <v/>
      </c>
      <c r="AX767" s="76" t="str">
        <f>IF(H769="画像","image","text")</f>
        <v>image</v>
      </c>
      <c r="AY767" s="76" t="str">
        <f>H770</f>
        <v/>
      </c>
      <c r="AZ767" s="76" t="str">
        <f>I769</f>
        <v>画像：
画像名称：</v>
      </c>
    </row>
    <row r="768" hidden="1" outlineLevel="2">
      <c r="A768" s="24" t="s">
        <v>17</v>
      </c>
      <c r="B768" s="25" t="s">
        <v>18</v>
      </c>
      <c r="C768" s="24" t="str">
        <f>"リンク先URL"&amp;M767</f>
        <v>リンク先URL5</v>
      </c>
      <c r="D768" s="24" t="s">
        <v>85</v>
      </c>
      <c r="E768" s="25" t="str">
        <f t="shared" ref="E768:E769" si="69">E767</f>
        <v>不要</v>
      </c>
      <c r="F768" s="41" t="str">
        <f t="shared" si="62"/>
        <v>遷移先のURLを指定できます</v>
      </c>
      <c r="G768" s="63"/>
      <c r="H768" s="35"/>
      <c r="I768" s="24" t="s">
        <v>157</v>
      </c>
      <c r="K768" s="4"/>
      <c r="L768" s="4"/>
      <c r="M768" s="4"/>
      <c r="N768" s="4"/>
      <c r="O768" s="4"/>
      <c r="P768" s="4"/>
      <c r="Q768" s="4"/>
      <c r="U768" s="4"/>
      <c r="AR768" s="76"/>
      <c r="AS768" s="76"/>
      <c r="AT768" s="76"/>
      <c r="AU768" s="76"/>
      <c r="AV768" s="76"/>
      <c r="AW768" s="76"/>
      <c r="AX768" s="76"/>
      <c r="AY768" s="76"/>
      <c r="AZ768" s="76"/>
    </row>
    <row r="769" hidden="1" outlineLevel="2">
      <c r="A769" s="24" t="s">
        <v>17</v>
      </c>
      <c r="B769" s="25" t="s">
        <v>18</v>
      </c>
      <c r="C769" s="24" t="str">
        <f>"リンク表示形式"&amp;M767</f>
        <v>リンク表示形式5</v>
      </c>
      <c r="D769" s="24" t="s">
        <v>85</v>
      </c>
      <c r="E769" s="25" t="str">
        <f t="shared" si="69"/>
        <v>不要</v>
      </c>
      <c r="F769" s="41" t="str">
        <f t="shared" si="62"/>
        <v>リンクの表示形式を「ボタン(文字表示)」か「画像」を選択することができます。</v>
      </c>
      <c r="G769" s="63"/>
      <c r="H769" s="35" t="s">
        <v>159</v>
      </c>
      <c r="I769" s="98" t="s">
        <v>160</v>
      </c>
      <c r="K769" s="4"/>
      <c r="L769" s="4"/>
      <c r="M769" s="4"/>
      <c r="N769" s="4"/>
      <c r="O769" s="4"/>
      <c r="P769" s="4"/>
      <c r="Q769" s="4"/>
      <c r="U769" s="4"/>
      <c r="AR769" s="76"/>
      <c r="AS769" s="76"/>
      <c r="AT769" s="76"/>
      <c r="AU769" s="76"/>
      <c r="AV769" s="76"/>
      <c r="AW769" s="76"/>
      <c r="AX769" s="76"/>
      <c r="AY769" s="76"/>
      <c r="AZ769" s="76"/>
    </row>
    <row r="770" hidden="1" outlineLevel="2">
      <c r="A770" s="24" t="s">
        <v>17</v>
      </c>
      <c r="B770" s="25" t="s">
        <v>18</v>
      </c>
      <c r="C770" s="24" t="str">
        <f>"ボタンの文言"&amp;M767</f>
        <v>ボタンの文言5</v>
      </c>
      <c r="D770" s="24" t="s">
        <v>85</v>
      </c>
      <c r="E770" s="25" t="str">
        <f>IF($H769="画像","不要","必須")</f>
        <v>不要</v>
      </c>
      <c r="F770" s="41" t="str">
        <f t="shared" si="62"/>
        <v/>
      </c>
      <c r="G770" s="63"/>
      <c r="H770" s="35"/>
      <c r="I770" s="2"/>
      <c r="K770" s="4">
        <f t="shared" ref="K770:K771" si="70">LEN(H770)</f>
        <v>0</v>
      </c>
      <c r="L770" s="9">
        <v>14.0</v>
      </c>
      <c r="M770" s="4"/>
      <c r="N770" s="4"/>
      <c r="O770" s="4"/>
      <c r="P770" s="4"/>
      <c r="Q770" s="4"/>
      <c r="U770" s="4"/>
      <c r="AR770" s="76"/>
      <c r="AS770" s="76"/>
      <c r="AT770" s="76"/>
      <c r="AU770" s="76"/>
      <c r="AV770" s="76"/>
      <c r="AW770" s="76"/>
      <c r="AX770" s="76"/>
      <c r="AY770" s="76"/>
      <c r="AZ770" s="76"/>
    </row>
    <row r="771" outlineLevel="1" collapsed="1">
      <c r="A771" s="24" t="s">
        <v>17</v>
      </c>
      <c r="B771" s="25" t="s">
        <v>18</v>
      </c>
      <c r="C771" s="97" t="str">
        <f>"リンク名"&amp;M771</f>
        <v>リンク名6</v>
      </c>
      <c r="D771" s="24" t="s">
        <v>85</v>
      </c>
      <c r="E771" s="25" t="str">
        <f>IFS($B749="なし","不要",$B749&lt;M771,"不要",$B749&gt;M767,"必須")</f>
        <v>不要</v>
      </c>
      <c r="F771" s="41" t="str">
        <f t="shared" si="62"/>
        <v>20文字以内で設定ができます。
リンク名は画面には表示されないため、「結果～タイプ：リンク名」のようにどの結果のリンクかが分かるように記載をお願いします。</v>
      </c>
      <c r="G771" s="63"/>
      <c r="H771" s="35"/>
      <c r="I771" s="2"/>
      <c r="K771" s="4">
        <f t="shared" si="70"/>
        <v>0</v>
      </c>
      <c r="L771" s="9">
        <v>20.0</v>
      </c>
      <c r="M771" s="9">
        <f>M767+1</f>
        <v>6</v>
      </c>
      <c r="N771" s="4"/>
      <c r="O771" s="4"/>
      <c r="P771" s="4"/>
      <c r="Q771" s="4"/>
      <c r="U771" s="4"/>
      <c r="AR771" s="76"/>
      <c r="AS771" s="75">
        <v>1.0</v>
      </c>
      <c r="AT771" s="75">
        <f>AT767</f>
        <v>1</v>
      </c>
      <c r="AU771" s="76">
        <f>AU767+1</f>
        <v>6</v>
      </c>
      <c r="AV771" s="76" t="str">
        <f>H771</f>
        <v/>
      </c>
      <c r="AW771" s="76" t="str">
        <f>H772</f>
        <v/>
      </c>
      <c r="AX771" s="76" t="str">
        <f>IF(H773="画像","image","text")</f>
        <v>image</v>
      </c>
      <c r="AY771" s="76" t="str">
        <f>H774</f>
        <v/>
      </c>
      <c r="AZ771" s="76" t="str">
        <f>I773</f>
        <v>画像：
画像名称：</v>
      </c>
    </row>
    <row r="772" hidden="1" outlineLevel="2">
      <c r="A772" s="24" t="s">
        <v>17</v>
      </c>
      <c r="B772" s="25" t="s">
        <v>18</v>
      </c>
      <c r="C772" s="24" t="str">
        <f>"リンク先URL"&amp;M771</f>
        <v>リンク先URL6</v>
      </c>
      <c r="D772" s="24" t="s">
        <v>85</v>
      </c>
      <c r="E772" s="25" t="str">
        <f t="shared" ref="E772:E773" si="71">E771</f>
        <v>不要</v>
      </c>
      <c r="F772" s="41" t="str">
        <f t="shared" si="62"/>
        <v>遷移先のURLを指定できます</v>
      </c>
      <c r="G772" s="63"/>
      <c r="H772" s="35"/>
      <c r="I772" s="24" t="s">
        <v>157</v>
      </c>
      <c r="K772" s="4"/>
      <c r="L772" s="4"/>
      <c r="M772" s="4"/>
      <c r="N772" s="4"/>
      <c r="O772" s="4"/>
      <c r="P772" s="4"/>
      <c r="Q772" s="4"/>
      <c r="U772" s="4"/>
      <c r="AR772" s="76"/>
      <c r="AS772" s="76"/>
      <c r="AT772" s="76"/>
      <c r="AU772" s="76"/>
      <c r="AV772" s="76"/>
      <c r="AW772" s="76"/>
      <c r="AX772" s="76"/>
      <c r="AY772" s="76"/>
      <c r="AZ772" s="76"/>
    </row>
    <row r="773" hidden="1" outlineLevel="2">
      <c r="A773" s="24" t="s">
        <v>17</v>
      </c>
      <c r="B773" s="25" t="s">
        <v>18</v>
      </c>
      <c r="C773" s="24" t="str">
        <f>"リンク表示形式"&amp;M771</f>
        <v>リンク表示形式6</v>
      </c>
      <c r="D773" s="24" t="s">
        <v>85</v>
      </c>
      <c r="E773" s="25" t="str">
        <f t="shared" si="71"/>
        <v>不要</v>
      </c>
      <c r="F773" s="41" t="str">
        <f t="shared" si="62"/>
        <v>リンクの表示形式を「ボタン(文字表示)」か「画像」を選択することができます。</v>
      </c>
      <c r="G773" s="63"/>
      <c r="H773" s="35" t="s">
        <v>159</v>
      </c>
      <c r="I773" s="98" t="s">
        <v>160</v>
      </c>
      <c r="K773" s="4"/>
      <c r="L773" s="4"/>
      <c r="M773" s="4"/>
      <c r="N773" s="4"/>
      <c r="O773" s="4"/>
      <c r="P773" s="4"/>
      <c r="Q773" s="4"/>
      <c r="U773" s="4"/>
      <c r="AR773" s="76"/>
      <c r="AS773" s="76"/>
      <c r="AT773" s="76"/>
      <c r="AU773" s="76"/>
      <c r="AV773" s="76"/>
      <c r="AW773" s="76"/>
      <c r="AX773" s="76"/>
      <c r="AY773" s="76"/>
      <c r="AZ773" s="76"/>
    </row>
    <row r="774" hidden="1" outlineLevel="2">
      <c r="A774" s="24" t="s">
        <v>17</v>
      </c>
      <c r="B774" s="25" t="s">
        <v>18</v>
      </c>
      <c r="C774" s="24" t="str">
        <f>"ボタンの文言"&amp;M771</f>
        <v>ボタンの文言6</v>
      </c>
      <c r="D774" s="24" t="s">
        <v>85</v>
      </c>
      <c r="E774" s="25" t="str">
        <f>IF($H773="画像","不要","必須")</f>
        <v>不要</v>
      </c>
      <c r="F774" s="41" t="str">
        <f t="shared" si="62"/>
        <v/>
      </c>
      <c r="G774" s="63"/>
      <c r="H774" s="35"/>
      <c r="I774" s="2"/>
      <c r="K774" s="4">
        <f t="shared" ref="K774:K775" si="72">LEN(H774)</f>
        <v>0</v>
      </c>
      <c r="L774" s="9">
        <v>14.0</v>
      </c>
      <c r="M774" s="4"/>
      <c r="N774" s="4"/>
      <c r="O774" s="4"/>
      <c r="P774" s="4"/>
      <c r="Q774" s="4"/>
      <c r="U774" s="4"/>
      <c r="AR774" s="76"/>
      <c r="AS774" s="76"/>
      <c r="AT774" s="76"/>
      <c r="AU774" s="76"/>
      <c r="AV774" s="76"/>
      <c r="AW774" s="76"/>
      <c r="AX774" s="76"/>
      <c r="AY774" s="76"/>
      <c r="AZ774" s="76"/>
    </row>
    <row r="775" outlineLevel="1" collapsed="1">
      <c r="A775" s="24" t="s">
        <v>17</v>
      </c>
      <c r="B775" s="25" t="s">
        <v>18</v>
      </c>
      <c r="C775" s="97" t="str">
        <f>"リンク名"&amp;M775</f>
        <v>リンク名7</v>
      </c>
      <c r="D775" s="24" t="s">
        <v>85</v>
      </c>
      <c r="E775" s="25" t="str">
        <f>IFS($B749="なし","不要",$B749&lt;M775,"不要",$B749&gt;M771,"必須")</f>
        <v>不要</v>
      </c>
      <c r="F775" s="41" t="str">
        <f t="shared" si="62"/>
        <v>20文字以内で設定ができます。
リンク名は画面には表示されないため、「結果～タイプ：リンク名」のようにどの結果のリンクかが分かるように記載をお願いします。</v>
      </c>
      <c r="G775" s="63"/>
      <c r="H775" s="35"/>
      <c r="I775" s="2"/>
      <c r="K775" s="4">
        <f t="shared" si="72"/>
        <v>0</v>
      </c>
      <c r="L775" s="9">
        <v>20.0</v>
      </c>
      <c r="M775" s="9">
        <f>M771+1</f>
        <v>7</v>
      </c>
      <c r="N775" s="4"/>
      <c r="O775" s="4"/>
      <c r="P775" s="4"/>
      <c r="Q775" s="4"/>
      <c r="U775" s="4"/>
      <c r="AR775" s="76"/>
      <c r="AS775" s="75">
        <v>1.0</v>
      </c>
      <c r="AT775" s="75">
        <f>AT771</f>
        <v>1</v>
      </c>
      <c r="AU775" s="76">
        <f>AU771+1</f>
        <v>7</v>
      </c>
      <c r="AV775" s="76" t="str">
        <f>H775</f>
        <v/>
      </c>
      <c r="AW775" s="76" t="str">
        <f>H776</f>
        <v/>
      </c>
      <c r="AX775" s="76" t="str">
        <f>IF(H777="画像","image","text")</f>
        <v>image</v>
      </c>
      <c r="AY775" s="76" t="str">
        <f>H778</f>
        <v/>
      </c>
      <c r="AZ775" s="76" t="str">
        <f>I777</f>
        <v>画像：
画像名称：</v>
      </c>
    </row>
    <row r="776" hidden="1" outlineLevel="2">
      <c r="A776" s="24" t="s">
        <v>17</v>
      </c>
      <c r="B776" s="25" t="s">
        <v>18</v>
      </c>
      <c r="C776" s="24" t="str">
        <f>"リンク先URL"&amp;M775</f>
        <v>リンク先URL7</v>
      </c>
      <c r="D776" s="24" t="s">
        <v>85</v>
      </c>
      <c r="E776" s="25" t="str">
        <f t="shared" ref="E776:E777" si="73">E775</f>
        <v>不要</v>
      </c>
      <c r="F776" s="41" t="str">
        <f t="shared" si="62"/>
        <v>遷移先のURLを指定できます</v>
      </c>
      <c r="G776" s="63"/>
      <c r="H776" s="35"/>
      <c r="I776" s="24" t="s">
        <v>157</v>
      </c>
      <c r="K776" s="4"/>
      <c r="L776" s="4"/>
      <c r="M776" s="4"/>
      <c r="N776" s="4"/>
      <c r="O776" s="4"/>
      <c r="P776" s="4"/>
      <c r="Q776" s="4"/>
      <c r="U776" s="4"/>
      <c r="AR776" s="76"/>
      <c r="AS776" s="76"/>
      <c r="AT776" s="76"/>
      <c r="AU776" s="76"/>
      <c r="AV776" s="76"/>
      <c r="AW776" s="76"/>
      <c r="AX776" s="76"/>
      <c r="AY776" s="76"/>
      <c r="AZ776" s="76"/>
    </row>
    <row r="777" hidden="1" outlineLevel="2">
      <c r="A777" s="24" t="s">
        <v>17</v>
      </c>
      <c r="B777" s="25" t="s">
        <v>18</v>
      </c>
      <c r="C777" s="24" t="str">
        <f>"リンク表示形式"&amp;M775</f>
        <v>リンク表示形式7</v>
      </c>
      <c r="D777" s="24" t="s">
        <v>85</v>
      </c>
      <c r="E777" s="25" t="str">
        <f t="shared" si="73"/>
        <v>不要</v>
      </c>
      <c r="F777" s="41" t="str">
        <f t="shared" si="62"/>
        <v>リンクの表示形式を「ボタン(文字表示)」か「画像」を選択することができます。</v>
      </c>
      <c r="G777" s="63"/>
      <c r="H777" s="35" t="s">
        <v>159</v>
      </c>
      <c r="I777" s="98" t="s">
        <v>160</v>
      </c>
      <c r="K777" s="4"/>
      <c r="L777" s="4"/>
      <c r="M777" s="4"/>
      <c r="N777" s="4"/>
      <c r="O777" s="4"/>
      <c r="P777" s="4"/>
      <c r="Q777" s="4"/>
      <c r="U777" s="4"/>
      <c r="AR777" s="76"/>
      <c r="AS777" s="76"/>
      <c r="AT777" s="76"/>
      <c r="AU777" s="76"/>
      <c r="AV777" s="76"/>
      <c r="AW777" s="76"/>
      <c r="AX777" s="76"/>
      <c r="AY777" s="76"/>
      <c r="AZ777" s="76"/>
    </row>
    <row r="778" hidden="1" outlineLevel="2">
      <c r="A778" s="24" t="s">
        <v>17</v>
      </c>
      <c r="B778" s="25" t="s">
        <v>18</v>
      </c>
      <c r="C778" s="24" t="str">
        <f>"ボタンの文言"&amp;M775</f>
        <v>ボタンの文言7</v>
      </c>
      <c r="D778" s="24" t="s">
        <v>85</v>
      </c>
      <c r="E778" s="25" t="str">
        <f>IF($H777="画像","不要","必須")</f>
        <v>不要</v>
      </c>
      <c r="F778" s="41" t="str">
        <f t="shared" si="62"/>
        <v/>
      </c>
      <c r="G778" s="63"/>
      <c r="H778" s="35"/>
      <c r="I778" s="2"/>
      <c r="K778" s="4">
        <f t="shared" ref="K778:K779" si="74">LEN(H778)</f>
        <v>0</v>
      </c>
      <c r="L778" s="9">
        <v>14.0</v>
      </c>
      <c r="M778" s="4"/>
      <c r="N778" s="4"/>
      <c r="O778" s="4"/>
      <c r="P778" s="4"/>
      <c r="Q778" s="4"/>
      <c r="U778" s="4"/>
      <c r="AR778" s="76"/>
      <c r="AS778" s="76"/>
      <c r="AT778" s="76"/>
      <c r="AU778" s="76"/>
      <c r="AV778" s="76"/>
      <c r="AW778" s="76"/>
      <c r="AX778" s="76"/>
      <c r="AY778" s="76"/>
      <c r="AZ778" s="76"/>
    </row>
    <row r="779" outlineLevel="1" collapsed="1">
      <c r="A779" s="24" t="s">
        <v>17</v>
      </c>
      <c r="B779" s="25" t="s">
        <v>18</v>
      </c>
      <c r="C779" s="97" t="str">
        <f>"リンク名"&amp;M779</f>
        <v>リンク名8</v>
      </c>
      <c r="D779" s="24" t="s">
        <v>85</v>
      </c>
      <c r="E779" s="25" t="str">
        <f>IFS($B749="なし","不要",$B749&lt;M779,"不要",$B749&gt;M775,"必須")</f>
        <v>不要</v>
      </c>
      <c r="F779" s="41" t="str">
        <f t="shared" si="62"/>
        <v>20文字以内で設定ができます。
リンク名は画面には表示されないため、「結果～タイプ：リンク名」のようにどの結果のリンクかが分かるように記載をお願いします。</v>
      </c>
      <c r="G779" s="63"/>
      <c r="H779" s="35"/>
      <c r="I779" s="2"/>
      <c r="K779" s="4">
        <f t="shared" si="74"/>
        <v>0</v>
      </c>
      <c r="L779" s="9">
        <v>20.0</v>
      </c>
      <c r="M779" s="9">
        <f>M775+1</f>
        <v>8</v>
      </c>
      <c r="N779" s="4"/>
      <c r="O779" s="4"/>
      <c r="P779" s="4"/>
      <c r="Q779" s="4"/>
      <c r="U779" s="4"/>
      <c r="AR779" s="76"/>
      <c r="AS779" s="75">
        <v>1.0</v>
      </c>
      <c r="AT779" s="75">
        <f>AT775</f>
        <v>1</v>
      </c>
      <c r="AU779" s="76">
        <f>AU775+1</f>
        <v>8</v>
      </c>
      <c r="AV779" s="76" t="str">
        <f>H779</f>
        <v/>
      </c>
      <c r="AW779" s="76" t="str">
        <f>H780</f>
        <v/>
      </c>
      <c r="AX779" s="76" t="str">
        <f>IF(H781="画像","image","text")</f>
        <v>image</v>
      </c>
      <c r="AY779" s="76" t="str">
        <f>H782</f>
        <v/>
      </c>
      <c r="AZ779" s="76" t="str">
        <f>I781</f>
        <v>画像：
画像名称：</v>
      </c>
    </row>
    <row r="780" hidden="1" outlineLevel="2">
      <c r="A780" s="24" t="s">
        <v>17</v>
      </c>
      <c r="B780" s="25" t="s">
        <v>18</v>
      </c>
      <c r="C780" s="24" t="str">
        <f>"リンク先URL"&amp;M779</f>
        <v>リンク先URL8</v>
      </c>
      <c r="D780" s="24" t="s">
        <v>85</v>
      </c>
      <c r="E780" s="25" t="str">
        <f t="shared" ref="E780:E781" si="75">E779</f>
        <v>不要</v>
      </c>
      <c r="F780" s="41" t="str">
        <f t="shared" si="62"/>
        <v>遷移先のURLを指定できます</v>
      </c>
      <c r="G780" s="63"/>
      <c r="H780" s="35"/>
      <c r="I780" s="24" t="s">
        <v>157</v>
      </c>
      <c r="K780" s="4"/>
      <c r="L780" s="4"/>
      <c r="M780" s="4"/>
      <c r="N780" s="4"/>
      <c r="O780" s="4"/>
      <c r="P780" s="4"/>
      <c r="Q780" s="4"/>
      <c r="U780" s="4"/>
    </row>
    <row r="781" hidden="1" outlineLevel="2">
      <c r="A781" s="24" t="s">
        <v>17</v>
      </c>
      <c r="B781" s="25" t="s">
        <v>18</v>
      </c>
      <c r="C781" s="24" t="str">
        <f>"リンク表示形式"&amp;M779</f>
        <v>リンク表示形式8</v>
      </c>
      <c r="D781" s="24" t="s">
        <v>85</v>
      </c>
      <c r="E781" s="25" t="str">
        <f t="shared" si="75"/>
        <v>不要</v>
      </c>
      <c r="F781" s="41" t="str">
        <f t="shared" si="62"/>
        <v>リンクの表示形式を「ボタン(文字表示)」か「画像」を選択することができます。</v>
      </c>
      <c r="G781" s="63"/>
      <c r="H781" s="35" t="s">
        <v>159</v>
      </c>
      <c r="I781" s="98" t="s">
        <v>160</v>
      </c>
      <c r="K781" s="4"/>
      <c r="L781" s="4"/>
      <c r="M781" s="4"/>
      <c r="N781" s="4"/>
      <c r="O781" s="4"/>
      <c r="P781" s="4"/>
      <c r="Q781" s="4"/>
      <c r="U781" s="4"/>
    </row>
    <row r="782" hidden="1" outlineLevel="2">
      <c r="A782" s="24" t="s">
        <v>17</v>
      </c>
      <c r="B782" s="25" t="s">
        <v>18</v>
      </c>
      <c r="C782" s="24" t="str">
        <f>"ボタンの文言"&amp;M779</f>
        <v>ボタンの文言8</v>
      </c>
      <c r="D782" s="24" t="s">
        <v>85</v>
      </c>
      <c r="E782" s="25" t="str">
        <f>IF($H781="画像","不要","必須")</f>
        <v>不要</v>
      </c>
      <c r="F782" s="41" t="str">
        <f t="shared" si="62"/>
        <v/>
      </c>
      <c r="G782" s="63"/>
      <c r="H782" s="35"/>
      <c r="I782" s="2"/>
      <c r="K782" s="4">
        <f>LEN(H782)</f>
        <v>0</v>
      </c>
      <c r="L782" s="9">
        <v>14.0</v>
      </c>
      <c r="M782" s="4"/>
      <c r="N782" s="4"/>
      <c r="O782" s="4"/>
      <c r="P782" s="4"/>
      <c r="Q782" s="4"/>
      <c r="U782" s="4"/>
    </row>
    <row r="783" collapsed="1">
      <c r="A783" s="24" t="s">
        <v>17</v>
      </c>
      <c r="B783" s="25" t="s">
        <v>18</v>
      </c>
      <c r="C783" s="92" t="str">
        <f>"■ランク(結果)"&amp;$N783</f>
        <v>■ランク(結果)2</v>
      </c>
      <c r="D783" s="24"/>
      <c r="E783" s="25" t="str">
        <f>IF($B$33&gt;=$N783,"必須","不要")</f>
        <v>不要</v>
      </c>
      <c r="F783" s="41"/>
      <c r="G783" s="63"/>
      <c r="H783" s="35"/>
      <c r="I783" s="2"/>
      <c r="K783" s="4"/>
      <c r="L783" s="4"/>
      <c r="M783" s="4"/>
      <c r="N783" s="9">
        <f>N742+1</f>
        <v>2</v>
      </c>
      <c r="O783" s="4" t="str">
        <f>"結果"&amp;N783</f>
        <v>結果2</v>
      </c>
      <c r="P783" s="4"/>
      <c r="Q783" s="4"/>
      <c r="U783" s="4"/>
      <c r="AA783" s="75">
        <f>AA742+1</f>
        <v>2</v>
      </c>
      <c r="AB783" s="76"/>
      <c r="AC783" s="75">
        <v>1.0</v>
      </c>
      <c r="AD783" s="76"/>
      <c r="AE783" s="76" t="str">
        <f>H784</f>
        <v/>
      </c>
      <c r="AF783" s="76" t="str">
        <f>H785</f>
        <v/>
      </c>
      <c r="AG783" s="76" t="str">
        <f>H786</f>
        <v/>
      </c>
      <c r="AH783" s="76" t="str">
        <f>H787</f>
        <v/>
      </c>
      <c r="AI783" s="76" t="str">
        <f>IF(AJ783&lt;&gt;"","on","off")</f>
        <v>off</v>
      </c>
      <c r="AJ783" s="76" t="str">
        <f>IFS(AND(B788="する",B789="する"),"all",AND(B788="する",B789="しない"),"url",AND(B788="しない",B789="する"),"x",AND(B788="しない",B789="しない"),"")</f>
        <v/>
      </c>
      <c r="AK783" s="76" t="str">
        <f>H789</f>
        <v/>
      </c>
      <c r="AN783" s="76" t="str">
        <f>IF(B790="なし","off","on")</f>
        <v>off</v>
      </c>
      <c r="AO783" s="76" t="str">
        <f>H791</f>
        <v/>
      </c>
    </row>
    <row r="784" hidden="1" outlineLevel="1">
      <c r="A784" s="24" t="s">
        <v>17</v>
      </c>
      <c r="B784" s="25" t="s">
        <v>18</v>
      </c>
      <c r="C784" s="24" t="str">
        <f>"ランク(結果)"&amp;$N783&amp;"-ランク(結果)名"</f>
        <v>ランク(結果)2-ランク(結果)名</v>
      </c>
      <c r="D784" s="24" t="s">
        <v>85</v>
      </c>
      <c r="E784" s="25" t="str">
        <f>IF($B$805&gt;=$N783,"必須","不要")</f>
        <v>必須</v>
      </c>
      <c r="F784" s="41" t="str">
        <f t="shared" ref="F784:F789" si="76">F743</f>
        <v>100文字以内で設定ができます</v>
      </c>
      <c r="G784" s="63"/>
      <c r="H784" s="35"/>
      <c r="I784" s="2"/>
      <c r="K784" s="4">
        <f t="shared" ref="K784:K786" si="77">LEN(H784)</f>
        <v>0</v>
      </c>
      <c r="L784" s="9">
        <v>100.0</v>
      </c>
      <c r="M784" s="4"/>
      <c r="N784" s="4"/>
      <c r="O784" s="4"/>
      <c r="P784" s="4"/>
      <c r="Q784" s="4"/>
      <c r="U784" s="4"/>
    </row>
    <row r="785" hidden="1" outlineLevel="1">
      <c r="A785" s="24" t="s">
        <v>17</v>
      </c>
      <c r="B785" s="24" t="s">
        <v>53</v>
      </c>
      <c r="C785" s="24" t="str">
        <f>"ランク(結果)"&amp;$N783&amp;"-リード文"</f>
        <v>ランク(結果)2-リード文</v>
      </c>
      <c r="D785" s="24" t="s">
        <v>85</v>
      </c>
      <c r="E785" s="25" t="str">
        <f>IF($B785="する","必須","不要")</f>
        <v>不要</v>
      </c>
      <c r="F785" s="41" t="str">
        <f t="shared" si="76"/>
        <v>1,000文字以内で設定ができます</v>
      </c>
      <c r="G785" s="63"/>
      <c r="H785" s="35"/>
      <c r="I785" s="2"/>
      <c r="K785" s="4">
        <f t="shared" si="77"/>
        <v>0</v>
      </c>
      <c r="L785" s="9">
        <v>1000.0</v>
      </c>
      <c r="M785" s="4"/>
      <c r="N785" s="4"/>
      <c r="O785" s="4"/>
      <c r="P785" s="4"/>
      <c r="Q785" s="4"/>
      <c r="U785" s="4"/>
    </row>
    <row r="786" hidden="1" outlineLevel="1">
      <c r="A786" s="24" t="s">
        <v>17</v>
      </c>
      <c r="B786" s="25" t="s">
        <v>18</v>
      </c>
      <c r="C786" s="24" t="str">
        <f>"ランク(結果)"&amp;$N783&amp;"-説明文"</f>
        <v>ランク(結果)2-説明文</v>
      </c>
      <c r="D786" s="24" t="s">
        <v>85</v>
      </c>
      <c r="E786" s="25" t="str">
        <f>IF($B$805&gt;=$N783,"必須","不要")</f>
        <v>必須</v>
      </c>
      <c r="F786" s="41" t="str">
        <f t="shared" si="76"/>
        <v>1,000文字以内で設定ができます</v>
      </c>
      <c r="G786" s="63"/>
      <c r="H786" s="35"/>
      <c r="I786" s="2"/>
      <c r="K786" s="4">
        <f t="shared" si="77"/>
        <v>0</v>
      </c>
      <c r="L786" s="9">
        <v>1000.0</v>
      </c>
      <c r="M786" s="4"/>
      <c r="N786" s="4"/>
      <c r="O786" s="4"/>
      <c r="P786" s="4"/>
      <c r="Q786" s="4"/>
      <c r="U786" s="4"/>
    </row>
    <row r="787" hidden="1" outlineLevel="1">
      <c r="A787" s="24" t="s">
        <v>17</v>
      </c>
      <c r="B787" s="24" t="s">
        <v>53</v>
      </c>
      <c r="C787" s="24" t="str">
        <f>"ランク(結果)"&amp;$N783&amp;"-画像"</f>
        <v>ランク(結果)2-画像</v>
      </c>
      <c r="D787" s="24" t="s">
        <v>85</v>
      </c>
      <c r="E787" s="25" t="str">
        <f t="shared" ref="E787:E789" si="78">IF($B787="する","必須","不要")</f>
        <v>不要</v>
      </c>
      <c r="F787" s="41" t="str">
        <f t="shared" si="76"/>
        <v>フォーマット：PNGまたはJPG
ファイル容量上限：2MB
ファイル名：半角英数字のみ
Xで共有する場合の推奨サイズ：1,200px × 630px</v>
      </c>
      <c r="G787" s="93" t="s">
        <v>161</v>
      </c>
      <c r="H787" s="35"/>
      <c r="I787" s="2"/>
      <c r="K787" s="4"/>
      <c r="L787" s="4"/>
      <c r="M787" s="4"/>
      <c r="N787" s="4"/>
      <c r="O787" s="4"/>
      <c r="P787" s="4"/>
      <c r="Q787" s="4"/>
      <c r="U787" s="4"/>
    </row>
    <row r="788" hidden="1" outlineLevel="1">
      <c r="A788" s="24" t="s">
        <v>17</v>
      </c>
      <c r="B788" s="24" t="s">
        <v>53</v>
      </c>
      <c r="C788" s="24" t="s">
        <v>146</v>
      </c>
      <c r="D788" s="24" t="s">
        <v>85</v>
      </c>
      <c r="E788" s="25" t="str">
        <f t="shared" si="78"/>
        <v>不要</v>
      </c>
      <c r="F788" s="41" t="str">
        <f t="shared" si="76"/>
        <v>結果ページに共有リンクを設置するか選択ができます。</v>
      </c>
      <c r="G788" s="63"/>
      <c r="H788" s="40"/>
      <c r="I788" s="2"/>
      <c r="K788" s="4"/>
      <c r="L788" s="4"/>
      <c r="M788" s="4"/>
      <c r="N788" s="4"/>
      <c r="O788" s="4"/>
      <c r="P788" s="4"/>
      <c r="Q788" s="4"/>
      <c r="U788" s="4"/>
    </row>
    <row r="789" hidden="1" outlineLevel="1">
      <c r="A789" s="24" t="s">
        <v>17</v>
      </c>
      <c r="B789" s="24" t="s">
        <v>53</v>
      </c>
      <c r="C789" s="24" t="s">
        <v>148</v>
      </c>
      <c r="D789" s="24" t="s">
        <v>85</v>
      </c>
      <c r="E789" s="25" t="str">
        <f t="shared" si="78"/>
        <v>不要</v>
      </c>
      <c r="F789" s="41" t="str">
        <f t="shared" si="76"/>
        <v>結果ページにXの共有リンクを設置するか選択ができます(120文字以内)。
記載いただいた内容が120文字以内でも、投稿時に文字数を超える可能性があります。その際は別途、文字数の調整をお願いいたします。</v>
      </c>
      <c r="G789" s="63"/>
      <c r="H789" s="35"/>
      <c r="I789" s="2"/>
      <c r="K789" s="4">
        <f>LEN(H789)</f>
        <v>0</v>
      </c>
      <c r="L789" s="9">
        <v>120.0</v>
      </c>
      <c r="M789" s="4"/>
      <c r="N789" s="4"/>
      <c r="O789" s="4"/>
      <c r="P789" s="4"/>
      <c r="Q789" s="4"/>
      <c r="U789" s="4"/>
    </row>
    <row r="790" hidden="1" outlineLevel="1">
      <c r="A790" s="94" t="s">
        <v>150</v>
      </c>
      <c r="B790" s="95" t="s">
        <v>2</v>
      </c>
      <c r="C790" s="96" t="s">
        <v>162</v>
      </c>
      <c r="D790" s="62" t="s">
        <v>152</v>
      </c>
      <c r="E790" s="25"/>
      <c r="F790" s="41"/>
      <c r="G790" s="63"/>
      <c r="H790" s="35"/>
      <c r="I790" s="2"/>
      <c r="K790" s="4"/>
      <c r="L790" s="9"/>
      <c r="M790" s="4"/>
      <c r="N790" s="4"/>
      <c r="O790" s="4"/>
      <c r="P790" s="4"/>
      <c r="Q790" s="4"/>
      <c r="U790" s="4"/>
    </row>
    <row r="791" hidden="1" outlineLevel="1">
      <c r="A791" s="24" t="s">
        <v>17</v>
      </c>
      <c r="B791" s="25" t="s">
        <v>18</v>
      </c>
      <c r="C791" s="24" t="s">
        <v>153</v>
      </c>
      <c r="D791" s="24" t="s">
        <v>85</v>
      </c>
      <c r="E791" s="25" t="str">
        <f>IF(B790="なし","不要","必須")</f>
        <v>不要</v>
      </c>
      <c r="F791" s="41" t="str">
        <f t="shared" ref="F791:F795" si="79">F750</f>
        <v>20文字以内で設定ができます</v>
      </c>
      <c r="G791" s="63"/>
      <c r="H791" s="35"/>
      <c r="I791" s="2"/>
      <c r="K791" s="4">
        <f t="shared" ref="K791:K792" si="80">LEN(H791)</f>
        <v>0</v>
      </c>
      <c r="L791" s="9">
        <v>20.0</v>
      </c>
      <c r="M791" s="9" t="s">
        <v>2</v>
      </c>
      <c r="N791" s="4"/>
      <c r="O791" s="4"/>
      <c r="P791" s="4"/>
      <c r="Q791" s="4"/>
      <c r="U791" s="4"/>
    </row>
    <row r="792" hidden="1" outlineLevel="1" collapsed="1">
      <c r="A792" s="24" t="s">
        <v>17</v>
      </c>
      <c r="B792" s="25" t="s">
        <v>18</v>
      </c>
      <c r="C792" s="24" t="str">
        <f>"リンク名"&amp;M792</f>
        <v>リンク名1</v>
      </c>
      <c r="D792" s="24" t="s">
        <v>85</v>
      </c>
      <c r="E792" s="25" t="str">
        <f t="shared" ref="E792:E794" si="81">E791</f>
        <v>不要</v>
      </c>
      <c r="F792" s="41" t="str">
        <f t="shared" si="79"/>
        <v>20文字以内で設定ができます。
リンク名は画面には表示されないため、「結果～タイプ：リンク名」のようにどの結果のリンクかが分かるように記載をお願いします。</v>
      </c>
      <c r="G792" s="63"/>
      <c r="H792" s="35"/>
      <c r="I792" s="2"/>
      <c r="K792" s="4">
        <f t="shared" si="80"/>
        <v>0</v>
      </c>
      <c r="L792" s="9">
        <v>20.0</v>
      </c>
      <c r="M792" s="9">
        <v>1.0</v>
      </c>
      <c r="N792" s="4"/>
      <c r="O792" s="4"/>
      <c r="P792" s="4"/>
      <c r="Q792" s="4"/>
      <c r="U792" s="4"/>
      <c r="AR792" s="76"/>
      <c r="AS792" s="75">
        <v>1.0</v>
      </c>
      <c r="AT792" s="75">
        <f>AT779+1</f>
        <v>2</v>
      </c>
      <c r="AU792" s="75">
        <v>1.0</v>
      </c>
      <c r="AV792" s="76" t="str">
        <f>H792</f>
        <v/>
      </c>
      <c r="AW792" s="76" t="str">
        <f>H793</f>
        <v/>
      </c>
      <c r="AX792" s="76" t="str">
        <f>IF(H794="画像","image","text")</f>
        <v>image</v>
      </c>
      <c r="AY792" s="76" t="str">
        <f>H795</f>
        <v/>
      </c>
      <c r="AZ792" s="76" t="str">
        <f>I794</f>
        <v>画像：
画像名称：</v>
      </c>
    </row>
    <row r="793" hidden="1" outlineLevel="2">
      <c r="A793" s="24" t="s">
        <v>17</v>
      </c>
      <c r="B793" s="25" t="s">
        <v>18</v>
      </c>
      <c r="C793" s="24" t="str">
        <f>"リンク先URL"&amp;M792</f>
        <v>リンク先URL1</v>
      </c>
      <c r="D793" s="24" t="s">
        <v>85</v>
      </c>
      <c r="E793" s="25" t="str">
        <f t="shared" si="81"/>
        <v>不要</v>
      </c>
      <c r="F793" s="41" t="str">
        <f t="shared" si="79"/>
        <v>遷移先のURLを指定できます</v>
      </c>
      <c r="G793" s="63"/>
      <c r="H793" s="35"/>
      <c r="I793" s="24" t="s">
        <v>157</v>
      </c>
      <c r="K793" s="4"/>
      <c r="L793" s="4"/>
      <c r="M793" s="4"/>
      <c r="N793" s="4"/>
      <c r="O793" s="4"/>
      <c r="P793" s="4"/>
      <c r="Q793" s="4"/>
      <c r="U793" s="4"/>
      <c r="AR793" s="76"/>
      <c r="AS793" s="76"/>
      <c r="AT793" s="76"/>
      <c r="AU793" s="76"/>
      <c r="AV793" s="76"/>
      <c r="AW793" s="76"/>
      <c r="AX793" s="76"/>
      <c r="AY793" s="76"/>
      <c r="AZ793" s="76"/>
    </row>
    <row r="794" hidden="1" outlineLevel="2">
      <c r="A794" s="24" t="s">
        <v>17</v>
      </c>
      <c r="B794" s="25" t="s">
        <v>18</v>
      </c>
      <c r="C794" s="24" t="str">
        <f>"リンク表示形式"&amp;M792</f>
        <v>リンク表示形式1</v>
      </c>
      <c r="D794" s="24" t="s">
        <v>85</v>
      </c>
      <c r="E794" s="25" t="str">
        <f t="shared" si="81"/>
        <v>不要</v>
      </c>
      <c r="F794" s="41" t="str">
        <f t="shared" si="79"/>
        <v>リンクの表示形式を「ボタン(文字表示)」か「画像」を選択することができます。</v>
      </c>
      <c r="G794" s="63"/>
      <c r="H794" s="35" t="s">
        <v>159</v>
      </c>
      <c r="I794" s="98" t="s">
        <v>160</v>
      </c>
      <c r="K794" s="4"/>
      <c r="L794" s="4"/>
      <c r="M794" s="4"/>
      <c r="N794" s="4"/>
      <c r="O794" s="4"/>
      <c r="P794" s="4"/>
      <c r="Q794" s="4"/>
      <c r="U794" s="4"/>
      <c r="AR794" s="76"/>
      <c r="AS794" s="76"/>
      <c r="AT794" s="76"/>
      <c r="AU794" s="76"/>
      <c r="AV794" s="76"/>
      <c r="AW794" s="76"/>
      <c r="AX794" s="76"/>
      <c r="AY794" s="76"/>
      <c r="AZ794" s="76"/>
    </row>
    <row r="795" hidden="1" outlineLevel="2">
      <c r="A795" s="24" t="s">
        <v>17</v>
      </c>
      <c r="B795" s="25" t="s">
        <v>18</v>
      </c>
      <c r="C795" s="24" t="str">
        <f>"ボタンの文言"&amp;M792</f>
        <v>ボタンの文言1</v>
      </c>
      <c r="D795" s="24" t="s">
        <v>85</v>
      </c>
      <c r="E795" s="25" t="str">
        <f>IF($H794="画像","不要","必須")</f>
        <v>不要</v>
      </c>
      <c r="F795" s="41" t="str">
        <f t="shared" si="79"/>
        <v/>
      </c>
      <c r="G795" s="63"/>
      <c r="H795" s="35"/>
      <c r="I795" s="2"/>
      <c r="K795" s="4">
        <f t="shared" ref="K795:K796" si="82">LEN(H795)</f>
        <v>0</v>
      </c>
      <c r="L795" s="9">
        <v>14.0</v>
      </c>
      <c r="M795" s="4"/>
      <c r="N795" s="4"/>
      <c r="O795" s="4"/>
      <c r="P795" s="4"/>
      <c r="Q795" s="4"/>
      <c r="U795" s="4"/>
      <c r="AR795" s="76"/>
      <c r="AS795" s="76"/>
      <c r="AT795" s="76"/>
      <c r="AU795" s="76"/>
      <c r="AV795" s="76"/>
      <c r="AW795" s="76"/>
      <c r="AX795" s="76"/>
      <c r="AY795" s="76"/>
      <c r="AZ795" s="76"/>
    </row>
    <row r="796" hidden="1" outlineLevel="1" collapsed="1">
      <c r="A796" s="24" t="s">
        <v>17</v>
      </c>
      <c r="B796" s="25" t="s">
        <v>18</v>
      </c>
      <c r="C796" s="24" t="str">
        <f>"リンク名"&amp;M796</f>
        <v>リンク名2</v>
      </c>
      <c r="D796" s="24" t="s">
        <v>85</v>
      </c>
      <c r="E796" s="25" t="str">
        <f>IFS($B790="なし","不要",$B790&lt;M796,"不要",$B790&gt;M792,"必須")</f>
        <v>不要</v>
      </c>
      <c r="F796" s="41" t="str">
        <f t="shared" ref="F796:F823" si="83">F792</f>
        <v>20文字以内で設定ができます。
リンク名は画面には表示されないため、「結果～タイプ：リンク名」のようにどの結果のリンクかが分かるように記載をお願いします。</v>
      </c>
      <c r="G796" s="63"/>
      <c r="H796" s="35"/>
      <c r="I796" s="2"/>
      <c r="K796" s="4">
        <f t="shared" si="82"/>
        <v>0</v>
      </c>
      <c r="L796" s="9">
        <v>20.0</v>
      </c>
      <c r="M796" s="9">
        <f>M792+1</f>
        <v>2</v>
      </c>
      <c r="N796" s="4"/>
      <c r="O796" s="4"/>
      <c r="P796" s="4"/>
      <c r="Q796" s="4"/>
      <c r="U796" s="4"/>
      <c r="AR796" s="76"/>
      <c r="AS796" s="75">
        <v>1.0</v>
      </c>
      <c r="AT796" s="75">
        <f>AT792</f>
        <v>2</v>
      </c>
      <c r="AU796" s="76">
        <f>AU792+1</f>
        <v>2</v>
      </c>
      <c r="AV796" s="76" t="str">
        <f>H796</f>
        <v/>
      </c>
      <c r="AW796" s="76" t="str">
        <f>H797</f>
        <v/>
      </c>
      <c r="AX796" s="76" t="str">
        <f>IF(H798="画像","image","text")</f>
        <v>image</v>
      </c>
      <c r="AY796" s="76" t="str">
        <f>H799</f>
        <v/>
      </c>
      <c r="AZ796" s="76" t="str">
        <f>I798</f>
        <v>画像：
画像名称：</v>
      </c>
    </row>
    <row r="797" hidden="1" outlineLevel="2">
      <c r="A797" s="24" t="s">
        <v>17</v>
      </c>
      <c r="B797" s="25" t="s">
        <v>18</v>
      </c>
      <c r="C797" s="24" t="str">
        <f>"リンク先URL"&amp;M796</f>
        <v>リンク先URL2</v>
      </c>
      <c r="D797" s="24" t="s">
        <v>85</v>
      </c>
      <c r="E797" s="25" t="str">
        <f t="shared" ref="E797:E798" si="84">E796</f>
        <v>不要</v>
      </c>
      <c r="F797" s="41" t="str">
        <f t="shared" si="83"/>
        <v>遷移先のURLを指定できます</v>
      </c>
      <c r="G797" s="63"/>
      <c r="H797" s="35"/>
      <c r="I797" s="24" t="s">
        <v>157</v>
      </c>
      <c r="K797" s="4"/>
      <c r="L797" s="4"/>
      <c r="M797" s="4"/>
      <c r="N797" s="4"/>
      <c r="O797" s="4"/>
      <c r="P797" s="4"/>
      <c r="Q797" s="4"/>
      <c r="U797" s="4"/>
      <c r="AR797" s="76"/>
      <c r="AS797" s="76"/>
      <c r="AT797" s="76"/>
      <c r="AU797" s="76"/>
      <c r="AV797" s="76"/>
      <c r="AW797" s="76"/>
      <c r="AX797" s="76"/>
      <c r="AY797" s="76"/>
      <c r="AZ797" s="76"/>
    </row>
    <row r="798" hidden="1" outlineLevel="2">
      <c r="A798" s="24" t="s">
        <v>17</v>
      </c>
      <c r="B798" s="25" t="s">
        <v>18</v>
      </c>
      <c r="C798" s="24" t="str">
        <f>"リンク表示形式"&amp;M796</f>
        <v>リンク表示形式2</v>
      </c>
      <c r="D798" s="24" t="s">
        <v>85</v>
      </c>
      <c r="E798" s="25" t="str">
        <f t="shared" si="84"/>
        <v>不要</v>
      </c>
      <c r="F798" s="41" t="str">
        <f t="shared" si="83"/>
        <v>リンクの表示形式を「ボタン(文字表示)」か「画像」を選択することができます。</v>
      </c>
      <c r="G798" s="63"/>
      <c r="H798" s="35" t="s">
        <v>159</v>
      </c>
      <c r="I798" s="98" t="s">
        <v>160</v>
      </c>
      <c r="K798" s="4"/>
      <c r="L798" s="4"/>
      <c r="M798" s="4"/>
      <c r="N798" s="4"/>
      <c r="O798" s="4"/>
      <c r="P798" s="4"/>
      <c r="Q798" s="4"/>
      <c r="U798" s="4"/>
      <c r="AR798" s="76"/>
      <c r="AS798" s="76"/>
      <c r="AT798" s="76"/>
      <c r="AU798" s="76"/>
      <c r="AV798" s="76"/>
      <c r="AW798" s="76"/>
      <c r="AX798" s="76"/>
      <c r="AY798" s="76"/>
      <c r="AZ798" s="76"/>
    </row>
    <row r="799" hidden="1" outlineLevel="2">
      <c r="A799" s="24" t="s">
        <v>17</v>
      </c>
      <c r="B799" s="25" t="s">
        <v>18</v>
      </c>
      <c r="C799" s="24" t="str">
        <f>"ボタンの文言"&amp;M796</f>
        <v>ボタンの文言2</v>
      </c>
      <c r="D799" s="24" t="s">
        <v>85</v>
      </c>
      <c r="E799" s="25" t="str">
        <f>IF($H798="画像","不要","必須")</f>
        <v>不要</v>
      </c>
      <c r="F799" s="41" t="str">
        <f t="shared" si="83"/>
        <v/>
      </c>
      <c r="G799" s="63"/>
      <c r="H799" s="35"/>
      <c r="I799" s="2"/>
      <c r="K799" s="4">
        <f t="shared" ref="K799:K800" si="85">LEN(H799)</f>
        <v>0</v>
      </c>
      <c r="L799" s="9">
        <v>14.0</v>
      </c>
      <c r="M799" s="4"/>
      <c r="N799" s="4"/>
      <c r="O799" s="4"/>
      <c r="P799" s="4"/>
      <c r="Q799" s="4"/>
      <c r="U799" s="4"/>
      <c r="AR799" s="76"/>
      <c r="AS799" s="76"/>
      <c r="AT799" s="76"/>
      <c r="AU799" s="76"/>
      <c r="AV799" s="76"/>
      <c r="AW799" s="76"/>
      <c r="AX799" s="76"/>
      <c r="AY799" s="76"/>
      <c r="AZ799" s="76"/>
    </row>
    <row r="800" hidden="1" outlineLevel="1" collapsed="1">
      <c r="A800" s="24" t="s">
        <v>17</v>
      </c>
      <c r="B800" s="25" t="s">
        <v>18</v>
      </c>
      <c r="C800" s="24" t="str">
        <f>"リンク名"&amp;M800</f>
        <v>リンク名3</v>
      </c>
      <c r="D800" s="24" t="s">
        <v>85</v>
      </c>
      <c r="E800" s="25" t="str">
        <f>IFS($B790="なし","不要",$B790&lt;M800,"不要",$B790&gt;M796,"必須")</f>
        <v>不要</v>
      </c>
      <c r="F800" s="41" t="str">
        <f t="shared" si="83"/>
        <v>20文字以内で設定ができます。
リンク名は画面には表示されないため、「結果～タイプ：リンク名」のようにどの結果のリンクかが分かるように記載をお願いします。</v>
      </c>
      <c r="G800" s="63"/>
      <c r="H800" s="35"/>
      <c r="I800" s="2"/>
      <c r="K800" s="4">
        <f t="shared" si="85"/>
        <v>0</v>
      </c>
      <c r="L800" s="9">
        <v>20.0</v>
      </c>
      <c r="M800" s="9">
        <f>M796+1</f>
        <v>3</v>
      </c>
      <c r="N800" s="4"/>
      <c r="O800" s="4"/>
      <c r="P800" s="4"/>
      <c r="Q800" s="4"/>
      <c r="U800" s="4"/>
      <c r="AR800" s="76"/>
      <c r="AS800" s="75">
        <v>1.0</v>
      </c>
      <c r="AT800" s="75">
        <f>AT796</f>
        <v>2</v>
      </c>
      <c r="AU800" s="76">
        <f>AU796+1</f>
        <v>3</v>
      </c>
      <c r="AV800" s="76" t="str">
        <f>H800</f>
        <v/>
      </c>
      <c r="AW800" s="76" t="str">
        <f>H801</f>
        <v/>
      </c>
      <c r="AX800" s="76" t="str">
        <f>IF(H802="画像","image","text")</f>
        <v>image</v>
      </c>
      <c r="AY800" s="76" t="str">
        <f>H803</f>
        <v/>
      </c>
      <c r="AZ800" s="76" t="str">
        <f>I802</f>
        <v>画像：
画像名称：</v>
      </c>
    </row>
    <row r="801" hidden="1" outlineLevel="2">
      <c r="A801" s="24" t="s">
        <v>17</v>
      </c>
      <c r="B801" s="25" t="s">
        <v>18</v>
      </c>
      <c r="C801" s="24" t="str">
        <f>"リンク先URL"&amp;M800</f>
        <v>リンク先URL3</v>
      </c>
      <c r="D801" s="24" t="s">
        <v>85</v>
      </c>
      <c r="E801" s="25" t="str">
        <f t="shared" ref="E801:E802" si="86">E800</f>
        <v>不要</v>
      </c>
      <c r="F801" s="41" t="str">
        <f t="shared" si="83"/>
        <v>遷移先のURLを指定できます</v>
      </c>
      <c r="G801" s="63"/>
      <c r="H801" s="35"/>
      <c r="I801" s="24" t="s">
        <v>157</v>
      </c>
      <c r="K801" s="4"/>
      <c r="L801" s="4"/>
      <c r="M801" s="4"/>
      <c r="N801" s="4"/>
      <c r="O801" s="4"/>
      <c r="P801" s="4"/>
      <c r="Q801" s="4"/>
      <c r="U801" s="4"/>
      <c r="AR801" s="76"/>
      <c r="AS801" s="76"/>
      <c r="AT801" s="76"/>
      <c r="AU801" s="76"/>
      <c r="AV801" s="76"/>
      <c r="AW801" s="76"/>
      <c r="AX801" s="76"/>
      <c r="AY801" s="76"/>
      <c r="AZ801" s="76"/>
    </row>
    <row r="802" hidden="1" outlineLevel="2">
      <c r="A802" s="24" t="s">
        <v>17</v>
      </c>
      <c r="B802" s="25" t="s">
        <v>18</v>
      </c>
      <c r="C802" s="24" t="str">
        <f>"リンク表示形式"&amp;M800</f>
        <v>リンク表示形式3</v>
      </c>
      <c r="D802" s="24" t="s">
        <v>85</v>
      </c>
      <c r="E802" s="25" t="str">
        <f t="shared" si="86"/>
        <v>不要</v>
      </c>
      <c r="F802" s="41" t="str">
        <f t="shared" si="83"/>
        <v>リンクの表示形式を「ボタン(文字表示)」か「画像」を選択することができます。</v>
      </c>
      <c r="G802" s="63"/>
      <c r="H802" s="35" t="s">
        <v>159</v>
      </c>
      <c r="I802" s="98" t="s">
        <v>160</v>
      </c>
      <c r="K802" s="4"/>
      <c r="L802" s="4"/>
      <c r="M802" s="4"/>
      <c r="N802" s="4"/>
      <c r="O802" s="4"/>
      <c r="P802" s="4"/>
      <c r="Q802" s="4"/>
      <c r="U802" s="4"/>
      <c r="AR802" s="76"/>
      <c r="AS802" s="76"/>
      <c r="AT802" s="76"/>
      <c r="AU802" s="76"/>
      <c r="AV802" s="76"/>
      <c r="AW802" s="76"/>
      <c r="AX802" s="76"/>
      <c r="AY802" s="76"/>
      <c r="AZ802" s="76"/>
    </row>
    <row r="803" hidden="1" outlineLevel="2">
      <c r="A803" s="24" t="s">
        <v>17</v>
      </c>
      <c r="B803" s="25" t="s">
        <v>18</v>
      </c>
      <c r="C803" s="24" t="str">
        <f>"ボタンの文言"&amp;M800</f>
        <v>ボタンの文言3</v>
      </c>
      <c r="D803" s="24" t="s">
        <v>85</v>
      </c>
      <c r="E803" s="25" t="str">
        <f>IF($H802="画像","不要","必須")</f>
        <v>不要</v>
      </c>
      <c r="F803" s="41" t="str">
        <f t="shared" si="83"/>
        <v/>
      </c>
      <c r="G803" s="63"/>
      <c r="H803" s="35"/>
      <c r="I803" s="2"/>
      <c r="K803" s="4">
        <f t="shared" ref="K803:K804" si="87">LEN(H803)</f>
        <v>0</v>
      </c>
      <c r="L803" s="9">
        <v>14.0</v>
      </c>
      <c r="M803" s="4"/>
      <c r="N803" s="4"/>
      <c r="O803" s="4"/>
      <c r="P803" s="4"/>
      <c r="Q803" s="4"/>
      <c r="U803" s="4"/>
      <c r="AR803" s="76"/>
      <c r="AS803" s="76"/>
      <c r="AT803" s="76"/>
      <c r="AU803" s="76"/>
      <c r="AV803" s="76"/>
      <c r="AW803" s="76"/>
      <c r="AX803" s="76"/>
      <c r="AY803" s="76"/>
      <c r="AZ803" s="76"/>
    </row>
    <row r="804" hidden="1" outlineLevel="1" collapsed="1">
      <c r="A804" s="24" t="s">
        <v>17</v>
      </c>
      <c r="B804" s="25" t="s">
        <v>18</v>
      </c>
      <c r="C804" s="24" t="str">
        <f>"リンク名"&amp;M804</f>
        <v>リンク名4</v>
      </c>
      <c r="D804" s="24" t="s">
        <v>85</v>
      </c>
      <c r="E804" s="25" t="str">
        <f>IFS($B790="なし","不要",$B790&lt;M804,"不要",$B790&gt;M800,"必須")</f>
        <v>不要</v>
      </c>
      <c r="F804" s="41" t="str">
        <f t="shared" si="83"/>
        <v>20文字以内で設定ができます。
リンク名は画面には表示されないため、「結果～タイプ：リンク名」のようにどの結果のリンクかが分かるように記載をお願いします。</v>
      </c>
      <c r="G804" s="63"/>
      <c r="H804" s="35"/>
      <c r="I804" s="2"/>
      <c r="K804" s="4">
        <f t="shared" si="87"/>
        <v>0</v>
      </c>
      <c r="L804" s="9">
        <v>20.0</v>
      </c>
      <c r="M804" s="9">
        <f>M800+1</f>
        <v>4</v>
      </c>
      <c r="N804" s="4"/>
      <c r="O804" s="4"/>
      <c r="P804" s="4"/>
      <c r="Q804" s="4"/>
      <c r="U804" s="4"/>
      <c r="AR804" s="76"/>
      <c r="AS804" s="75">
        <v>1.0</v>
      </c>
      <c r="AT804" s="75">
        <f>AT800</f>
        <v>2</v>
      </c>
      <c r="AU804" s="76">
        <f>AU800+1</f>
        <v>4</v>
      </c>
      <c r="AV804" s="76" t="str">
        <f>H804</f>
        <v/>
      </c>
      <c r="AW804" s="76" t="str">
        <f>H805</f>
        <v/>
      </c>
      <c r="AX804" s="76" t="str">
        <f>IF(H806="画像","image","text")</f>
        <v>image</v>
      </c>
      <c r="AY804" s="76" t="str">
        <f>H807</f>
        <v/>
      </c>
      <c r="AZ804" s="76" t="str">
        <f>I806</f>
        <v>画像：
画像名称：</v>
      </c>
    </row>
    <row r="805" hidden="1" outlineLevel="2">
      <c r="A805" s="24" t="s">
        <v>17</v>
      </c>
      <c r="B805" s="25" t="s">
        <v>18</v>
      </c>
      <c r="C805" s="24" t="str">
        <f>"リンク先URL"&amp;M804</f>
        <v>リンク先URL4</v>
      </c>
      <c r="D805" s="24" t="s">
        <v>85</v>
      </c>
      <c r="E805" s="25" t="str">
        <f t="shared" ref="E805:E806" si="88">E804</f>
        <v>不要</v>
      </c>
      <c r="F805" s="41" t="str">
        <f t="shared" si="83"/>
        <v>遷移先のURLを指定できます</v>
      </c>
      <c r="G805" s="63"/>
      <c r="H805" s="35"/>
      <c r="I805" s="24" t="s">
        <v>157</v>
      </c>
      <c r="K805" s="4"/>
      <c r="L805" s="4"/>
      <c r="M805" s="4"/>
      <c r="N805" s="4"/>
      <c r="O805" s="4"/>
      <c r="P805" s="4"/>
      <c r="Q805" s="4"/>
      <c r="U805" s="4"/>
      <c r="AR805" s="76"/>
      <c r="AS805" s="76"/>
      <c r="AT805" s="76"/>
      <c r="AU805" s="76"/>
      <c r="AV805" s="76"/>
      <c r="AW805" s="76"/>
      <c r="AX805" s="76"/>
      <c r="AY805" s="76"/>
      <c r="AZ805" s="76"/>
    </row>
    <row r="806" hidden="1" outlineLevel="2">
      <c r="A806" s="24" t="s">
        <v>17</v>
      </c>
      <c r="B806" s="25" t="s">
        <v>18</v>
      </c>
      <c r="C806" s="24" t="str">
        <f>"リンク表示形式"&amp;M804</f>
        <v>リンク表示形式4</v>
      </c>
      <c r="D806" s="24" t="s">
        <v>85</v>
      </c>
      <c r="E806" s="25" t="str">
        <f t="shared" si="88"/>
        <v>不要</v>
      </c>
      <c r="F806" s="41" t="str">
        <f t="shared" si="83"/>
        <v>リンクの表示形式を「ボタン(文字表示)」か「画像」を選択することができます。</v>
      </c>
      <c r="G806" s="63"/>
      <c r="H806" s="35" t="s">
        <v>159</v>
      </c>
      <c r="I806" s="98" t="s">
        <v>160</v>
      </c>
      <c r="K806" s="4"/>
      <c r="L806" s="4"/>
      <c r="M806" s="4"/>
      <c r="N806" s="4"/>
      <c r="O806" s="4"/>
      <c r="P806" s="4"/>
      <c r="Q806" s="4"/>
      <c r="U806" s="4"/>
      <c r="AR806" s="76"/>
      <c r="AS806" s="76"/>
      <c r="AT806" s="76"/>
      <c r="AU806" s="76"/>
      <c r="AV806" s="76"/>
      <c r="AW806" s="76"/>
      <c r="AX806" s="76"/>
      <c r="AY806" s="76"/>
      <c r="AZ806" s="76"/>
    </row>
    <row r="807" hidden="1" outlineLevel="2">
      <c r="A807" s="24" t="s">
        <v>17</v>
      </c>
      <c r="B807" s="25" t="s">
        <v>18</v>
      </c>
      <c r="C807" s="24" t="str">
        <f>"ボタンの文言"&amp;M804</f>
        <v>ボタンの文言4</v>
      </c>
      <c r="D807" s="24" t="s">
        <v>85</v>
      </c>
      <c r="E807" s="25" t="str">
        <f>IF($H806="画像","不要","必須")</f>
        <v>不要</v>
      </c>
      <c r="F807" s="41" t="str">
        <f t="shared" si="83"/>
        <v/>
      </c>
      <c r="G807" s="63"/>
      <c r="H807" s="35"/>
      <c r="I807" s="2"/>
      <c r="K807" s="4">
        <f t="shared" ref="K807:K808" si="89">LEN(H807)</f>
        <v>0</v>
      </c>
      <c r="L807" s="9">
        <v>14.0</v>
      </c>
      <c r="M807" s="4"/>
      <c r="N807" s="4"/>
      <c r="O807" s="4"/>
      <c r="P807" s="4"/>
      <c r="Q807" s="4"/>
      <c r="U807" s="4"/>
      <c r="AR807" s="76"/>
      <c r="AS807" s="76"/>
      <c r="AT807" s="76"/>
      <c r="AU807" s="76"/>
      <c r="AV807" s="76"/>
      <c r="AW807" s="76"/>
      <c r="AX807" s="76"/>
      <c r="AY807" s="76"/>
      <c r="AZ807" s="76"/>
    </row>
    <row r="808" hidden="1" outlineLevel="1" collapsed="1">
      <c r="A808" s="24" t="s">
        <v>17</v>
      </c>
      <c r="B808" s="25" t="s">
        <v>18</v>
      </c>
      <c r="C808" s="24" t="str">
        <f>"リンク名"&amp;M808</f>
        <v>リンク名5</v>
      </c>
      <c r="D808" s="24" t="s">
        <v>85</v>
      </c>
      <c r="E808" s="25" t="str">
        <f>IFS($B790="なし","不要",$B790&lt;M808,"不要",$B790&gt;M804,"必須")</f>
        <v>不要</v>
      </c>
      <c r="F808" s="41" t="str">
        <f t="shared" si="83"/>
        <v>20文字以内で設定ができます。
リンク名は画面には表示されないため、「結果～タイプ：リンク名」のようにどの結果のリンクかが分かるように記載をお願いします。</v>
      </c>
      <c r="G808" s="63"/>
      <c r="H808" s="35"/>
      <c r="I808" s="2"/>
      <c r="K808" s="4">
        <f t="shared" si="89"/>
        <v>0</v>
      </c>
      <c r="L808" s="9">
        <v>20.0</v>
      </c>
      <c r="M808" s="9">
        <f>M804+1</f>
        <v>5</v>
      </c>
      <c r="N808" s="4"/>
      <c r="O808" s="4"/>
      <c r="P808" s="4"/>
      <c r="Q808" s="4"/>
      <c r="U808" s="4"/>
      <c r="AR808" s="76"/>
      <c r="AS808" s="75">
        <v>1.0</v>
      </c>
      <c r="AT808" s="75">
        <f>AT804</f>
        <v>2</v>
      </c>
      <c r="AU808" s="76">
        <f>AU804+1</f>
        <v>5</v>
      </c>
      <c r="AV808" s="76" t="str">
        <f>H808</f>
        <v/>
      </c>
      <c r="AW808" s="76" t="str">
        <f>H809</f>
        <v/>
      </c>
      <c r="AX808" s="76" t="str">
        <f>IF(H810="画像","image","text")</f>
        <v>image</v>
      </c>
      <c r="AY808" s="76" t="str">
        <f>H811</f>
        <v/>
      </c>
      <c r="AZ808" s="76" t="str">
        <f>I810</f>
        <v>画像：
画像名称：</v>
      </c>
    </row>
    <row r="809" hidden="1" outlineLevel="2">
      <c r="A809" s="24" t="s">
        <v>17</v>
      </c>
      <c r="B809" s="25" t="s">
        <v>18</v>
      </c>
      <c r="C809" s="24" t="str">
        <f>"リンク先URL"&amp;M808</f>
        <v>リンク先URL5</v>
      </c>
      <c r="D809" s="24" t="s">
        <v>85</v>
      </c>
      <c r="E809" s="25" t="str">
        <f t="shared" ref="E809:E810" si="90">E808</f>
        <v>不要</v>
      </c>
      <c r="F809" s="41" t="str">
        <f t="shared" si="83"/>
        <v>遷移先のURLを指定できます</v>
      </c>
      <c r="G809" s="63"/>
      <c r="H809" s="35"/>
      <c r="I809" s="24" t="s">
        <v>157</v>
      </c>
      <c r="K809" s="4"/>
      <c r="L809" s="4"/>
      <c r="M809" s="4"/>
      <c r="N809" s="4"/>
      <c r="O809" s="4"/>
      <c r="P809" s="4"/>
      <c r="Q809" s="4"/>
      <c r="U809" s="4"/>
      <c r="AR809" s="76"/>
      <c r="AS809" s="76"/>
      <c r="AT809" s="76"/>
      <c r="AU809" s="76"/>
      <c r="AV809" s="76"/>
      <c r="AW809" s="76"/>
      <c r="AX809" s="76"/>
      <c r="AY809" s="76"/>
      <c r="AZ809" s="76"/>
    </row>
    <row r="810" hidden="1" outlineLevel="2">
      <c r="A810" s="24" t="s">
        <v>17</v>
      </c>
      <c r="B810" s="25" t="s">
        <v>18</v>
      </c>
      <c r="C810" s="24" t="str">
        <f>"リンク表示形式"&amp;M808</f>
        <v>リンク表示形式5</v>
      </c>
      <c r="D810" s="24" t="s">
        <v>85</v>
      </c>
      <c r="E810" s="25" t="str">
        <f t="shared" si="90"/>
        <v>不要</v>
      </c>
      <c r="F810" s="41" t="str">
        <f t="shared" si="83"/>
        <v>リンクの表示形式を「ボタン(文字表示)」か「画像」を選択することができます。</v>
      </c>
      <c r="G810" s="63"/>
      <c r="H810" s="35" t="s">
        <v>159</v>
      </c>
      <c r="I810" s="98" t="s">
        <v>160</v>
      </c>
      <c r="K810" s="4"/>
      <c r="L810" s="4"/>
      <c r="M810" s="4"/>
      <c r="N810" s="4"/>
      <c r="O810" s="4"/>
      <c r="P810" s="4"/>
      <c r="Q810" s="4"/>
      <c r="U810" s="4"/>
      <c r="AR810" s="76"/>
      <c r="AS810" s="76"/>
      <c r="AT810" s="76"/>
      <c r="AU810" s="76"/>
      <c r="AV810" s="76"/>
      <c r="AW810" s="76"/>
      <c r="AX810" s="76"/>
      <c r="AY810" s="76"/>
      <c r="AZ810" s="76"/>
    </row>
    <row r="811" hidden="1" outlineLevel="2">
      <c r="A811" s="24" t="s">
        <v>17</v>
      </c>
      <c r="B811" s="25" t="s">
        <v>18</v>
      </c>
      <c r="C811" s="24" t="str">
        <f>"ボタンの文言"&amp;M808</f>
        <v>ボタンの文言5</v>
      </c>
      <c r="D811" s="24" t="s">
        <v>85</v>
      </c>
      <c r="E811" s="25" t="str">
        <f>IF($H810="画像","不要","必須")</f>
        <v>不要</v>
      </c>
      <c r="F811" s="41" t="str">
        <f t="shared" si="83"/>
        <v/>
      </c>
      <c r="G811" s="63"/>
      <c r="H811" s="35"/>
      <c r="I811" s="2"/>
      <c r="K811" s="4">
        <f t="shared" ref="K811:K812" si="91">LEN(H811)</f>
        <v>0</v>
      </c>
      <c r="L811" s="9">
        <v>14.0</v>
      </c>
      <c r="M811" s="4"/>
      <c r="N811" s="4"/>
      <c r="O811" s="4"/>
      <c r="P811" s="4"/>
      <c r="Q811" s="4"/>
      <c r="U811" s="4"/>
      <c r="AR811" s="76"/>
      <c r="AS811" s="76"/>
      <c r="AT811" s="76"/>
      <c r="AU811" s="76"/>
      <c r="AV811" s="76"/>
      <c r="AW811" s="76"/>
      <c r="AX811" s="76"/>
      <c r="AY811" s="76"/>
      <c r="AZ811" s="76"/>
    </row>
    <row r="812" hidden="1" outlineLevel="1" collapsed="1">
      <c r="A812" s="24" t="s">
        <v>17</v>
      </c>
      <c r="B812" s="25" t="s">
        <v>18</v>
      </c>
      <c r="C812" s="24" t="str">
        <f>"リンク名"&amp;M812</f>
        <v>リンク名6</v>
      </c>
      <c r="D812" s="24" t="s">
        <v>85</v>
      </c>
      <c r="E812" s="25" t="str">
        <f>IFS($B790="なし","不要",$B790&lt;M812,"不要",$B790&gt;M808,"必須")</f>
        <v>不要</v>
      </c>
      <c r="F812" s="41" t="str">
        <f t="shared" si="83"/>
        <v>20文字以内で設定ができます。
リンク名は画面には表示されないため、「結果～タイプ：リンク名」のようにどの結果のリンクかが分かるように記載をお願いします。</v>
      </c>
      <c r="G812" s="63"/>
      <c r="H812" s="35"/>
      <c r="I812" s="2"/>
      <c r="K812" s="4">
        <f t="shared" si="91"/>
        <v>0</v>
      </c>
      <c r="L812" s="9">
        <v>20.0</v>
      </c>
      <c r="M812" s="9">
        <f>M808+1</f>
        <v>6</v>
      </c>
      <c r="N812" s="4"/>
      <c r="O812" s="4"/>
      <c r="P812" s="4"/>
      <c r="Q812" s="4"/>
      <c r="U812" s="4"/>
      <c r="AR812" s="76"/>
      <c r="AS812" s="75">
        <v>1.0</v>
      </c>
      <c r="AT812" s="75">
        <f>AT808</f>
        <v>2</v>
      </c>
      <c r="AU812" s="76">
        <f>AU808+1</f>
        <v>6</v>
      </c>
      <c r="AV812" s="76" t="str">
        <f>H812</f>
        <v/>
      </c>
      <c r="AW812" s="76" t="str">
        <f>H813</f>
        <v/>
      </c>
      <c r="AX812" s="76" t="str">
        <f>IF(H814="画像","image","text")</f>
        <v>image</v>
      </c>
      <c r="AY812" s="76" t="str">
        <f>H815</f>
        <v/>
      </c>
      <c r="AZ812" s="76" t="str">
        <f>I814</f>
        <v>画像：
画像名称：</v>
      </c>
    </row>
    <row r="813" hidden="1" outlineLevel="2">
      <c r="A813" s="24" t="s">
        <v>17</v>
      </c>
      <c r="B813" s="25" t="s">
        <v>18</v>
      </c>
      <c r="C813" s="24" t="str">
        <f>"リンク先URL"&amp;M812</f>
        <v>リンク先URL6</v>
      </c>
      <c r="D813" s="24" t="s">
        <v>85</v>
      </c>
      <c r="E813" s="25" t="str">
        <f t="shared" ref="E813:E814" si="92">E812</f>
        <v>不要</v>
      </c>
      <c r="F813" s="41" t="str">
        <f t="shared" si="83"/>
        <v>遷移先のURLを指定できます</v>
      </c>
      <c r="G813" s="63"/>
      <c r="H813" s="35"/>
      <c r="I813" s="24" t="s">
        <v>157</v>
      </c>
      <c r="K813" s="4"/>
      <c r="L813" s="4"/>
      <c r="M813" s="4"/>
      <c r="N813" s="4"/>
      <c r="O813" s="4"/>
      <c r="P813" s="4"/>
      <c r="Q813" s="4"/>
      <c r="U813" s="4"/>
      <c r="AR813" s="76"/>
      <c r="AS813" s="76"/>
      <c r="AT813" s="76"/>
      <c r="AU813" s="76"/>
      <c r="AV813" s="76"/>
      <c r="AW813" s="76"/>
      <c r="AX813" s="76"/>
      <c r="AY813" s="76"/>
      <c r="AZ813" s="76"/>
    </row>
    <row r="814" hidden="1" outlineLevel="2">
      <c r="A814" s="24" t="s">
        <v>17</v>
      </c>
      <c r="B814" s="25" t="s">
        <v>18</v>
      </c>
      <c r="C814" s="24" t="str">
        <f>"リンク表示形式"&amp;M812</f>
        <v>リンク表示形式6</v>
      </c>
      <c r="D814" s="24" t="s">
        <v>85</v>
      </c>
      <c r="E814" s="25" t="str">
        <f t="shared" si="92"/>
        <v>不要</v>
      </c>
      <c r="F814" s="41" t="str">
        <f t="shared" si="83"/>
        <v>リンクの表示形式を「ボタン(文字表示)」か「画像」を選択することができます。</v>
      </c>
      <c r="G814" s="63"/>
      <c r="H814" s="35" t="s">
        <v>159</v>
      </c>
      <c r="I814" s="98" t="s">
        <v>160</v>
      </c>
      <c r="K814" s="4"/>
      <c r="L814" s="4"/>
      <c r="M814" s="4"/>
      <c r="N814" s="4"/>
      <c r="O814" s="4"/>
      <c r="P814" s="4"/>
      <c r="Q814" s="4"/>
      <c r="U814" s="4"/>
      <c r="AR814" s="76"/>
      <c r="AS814" s="76"/>
      <c r="AT814" s="76"/>
      <c r="AU814" s="76"/>
      <c r="AV814" s="76"/>
      <c r="AW814" s="76"/>
      <c r="AX814" s="76"/>
      <c r="AY814" s="76"/>
      <c r="AZ814" s="76"/>
    </row>
    <row r="815" hidden="1" outlineLevel="2">
      <c r="A815" s="24" t="s">
        <v>17</v>
      </c>
      <c r="B815" s="25" t="s">
        <v>18</v>
      </c>
      <c r="C815" s="24" t="str">
        <f>"ボタンの文言"&amp;M812</f>
        <v>ボタンの文言6</v>
      </c>
      <c r="D815" s="24" t="s">
        <v>85</v>
      </c>
      <c r="E815" s="25" t="str">
        <f>IF($H814="画像","不要","必須")</f>
        <v>不要</v>
      </c>
      <c r="F815" s="41" t="str">
        <f t="shared" si="83"/>
        <v/>
      </c>
      <c r="G815" s="63"/>
      <c r="H815" s="35"/>
      <c r="I815" s="2"/>
      <c r="K815" s="4">
        <f t="shared" ref="K815:K816" si="93">LEN(H815)</f>
        <v>0</v>
      </c>
      <c r="L815" s="9">
        <v>14.0</v>
      </c>
      <c r="M815" s="4"/>
      <c r="N815" s="4"/>
      <c r="O815" s="4"/>
      <c r="P815" s="4"/>
      <c r="Q815" s="4"/>
      <c r="U815" s="4"/>
      <c r="AR815" s="76"/>
      <c r="AS815" s="76"/>
      <c r="AT815" s="76"/>
      <c r="AU815" s="76"/>
      <c r="AV815" s="76"/>
      <c r="AW815" s="76"/>
      <c r="AX815" s="76"/>
      <c r="AY815" s="76"/>
      <c r="AZ815" s="76"/>
    </row>
    <row r="816" hidden="1" outlineLevel="1" collapsed="1">
      <c r="A816" s="24" t="s">
        <v>17</v>
      </c>
      <c r="B816" s="25" t="s">
        <v>18</v>
      </c>
      <c r="C816" s="24" t="str">
        <f>"リンク名"&amp;M816</f>
        <v>リンク名7</v>
      </c>
      <c r="D816" s="24" t="s">
        <v>85</v>
      </c>
      <c r="E816" s="25" t="str">
        <f>IFS($B790="なし","不要",$B790&lt;M816,"不要",$B790&gt;M812,"必須")</f>
        <v>不要</v>
      </c>
      <c r="F816" s="41" t="str">
        <f t="shared" si="83"/>
        <v>20文字以内で設定ができます。
リンク名は画面には表示されないため、「結果～タイプ：リンク名」のようにどの結果のリンクかが分かるように記載をお願いします。</v>
      </c>
      <c r="G816" s="63"/>
      <c r="H816" s="35"/>
      <c r="I816" s="2"/>
      <c r="K816" s="4">
        <f t="shared" si="93"/>
        <v>0</v>
      </c>
      <c r="L816" s="9">
        <v>20.0</v>
      </c>
      <c r="M816" s="9">
        <f>M812+1</f>
        <v>7</v>
      </c>
      <c r="N816" s="4"/>
      <c r="O816" s="4"/>
      <c r="P816" s="4"/>
      <c r="Q816" s="4"/>
      <c r="U816" s="4"/>
      <c r="AR816" s="76"/>
      <c r="AS816" s="75">
        <v>1.0</v>
      </c>
      <c r="AT816" s="75">
        <f>AT812</f>
        <v>2</v>
      </c>
      <c r="AU816" s="76">
        <f>AU812+1</f>
        <v>7</v>
      </c>
      <c r="AV816" s="76" t="str">
        <f>H816</f>
        <v/>
      </c>
      <c r="AW816" s="76" t="str">
        <f>H817</f>
        <v/>
      </c>
      <c r="AX816" s="76" t="str">
        <f>IF(H818="画像","image","text")</f>
        <v>image</v>
      </c>
      <c r="AY816" s="76" t="str">
        <f>H819</f>
        <v/>
      </c>
      <c r="AZ816" s="76" t="str">
        <f>I818</f>
        <v>画像：
画像名称：</v>
      </c>
    </row>
    <row r="817" hidden="1" outlineLevel="2">
      <c r="A817" s="24" t="s">
        <v>17</v>
      </c>
      <c r="B817" s="25" t="s">
        <v>18</v>
      </c>
      <c r="C817" s="24" t="str">
        <f>"リンク先URL"&amp;M816</f>
        <v>リンク先URL7</v>
      </c>
      <c r="D817" s="24" t="s">
        <v>85</v>
      </c>
      <c r="E817" s="25" t="str">
        <f t="shared" ref="E817:E818" si="94">E816</f>
        <v>不要</v>
      </c>
      <c r="F817" s="41" t="str">
        <f t="shared" si="83"/>
        <v>遷移先のURLを指定できます</v>
      </c>
      <c r="G817" s="63"/>
      <c r="H817" s="35"/>
      <c r="I817" s="24" t="s">
        <v>157</v>
      </c>
      <c r="K817" s="4"/>
      <c r="L817" s="4"/>
      <c r="M817" s="4"/>
      <c r="N817" s="4"/>
      <c r="O817" s="4"/>
      <c r="P817" s="4"/>
      <c r="Q817" s="4"/>
      <c r="U817" s="4"/>
      <c r="AR817" s="76"/>
      <c r="AS817" s="76"/>
      <c r="AT817" s="76"/>
      <c r="AU817" s="76"/>
      <c r="AV817" s="76"/>
      <c r="AW817" s="76"/>
      <c r="AX817" s="76"/>
      <c r="AY817" s="76"/>
      <c r="AZ817" s="76"/>
    </row>
    <row r="818" hidden="1" outlineLevel="2">
      <c r="A818" s="24" t="s">
        <v>17</v>
      </c>
      <c r="B818" s="25" t="s">
        <v>18</v>
      </c>
      <c r="C818" s="24" t="str">
        <f>"リンク表示形式"&amp;M816</f>
        <v>リンク表示形式7</v>
      </c>
      <c r="D818" s="24" t="s">
        <v>85</v>
      </c>
      <c r="E818" s="25" t="str">
        <f t="shared" si="94"/>
        <v>不要</v>
      </c>
      <c r="F818" s="41" t="str">
        <f t="shared" si="83"/>
        <v>リンクの表示形式を「ボタン(文字表示)」か「画像」を選択することができます。</v>
      </c>
      <c r="G818" s="63"/>
      <c r="H818" s="35" t="s">
        <v>159</v>
      </c>
      <c r="I818" s="98" t="s">
        <v>160</v>
      </c>
      <c r="K818" s="4"/>
      <c r="L818" s="4"/>
      <c r="M818" s="4"/>
      <c r="N818" s="4"/>
      <c r="O818" s="4"/>
      <c r="P818" s="4"/>
      <c r="Q818" s="4"/>
      <c r="U818" s="4"/>
      <c r="AR818" s="76"/>
      <c r="AS818" s="76"/>
      <c r="AT818" s="76"/>
      <c r="AU818" s="76"/>
      <c r="AV818" s="76"/>
      <c r="AW818" s="76"/>
      <c r="AX818" s="76"/>
      <c r="AY818" s="76"/>
      <c r="AZ818" s="76"/>
    </row>
    <row r="819" hidden="1" outlineLevel="2">
      <c r="A819" s="24" t="s">
        <v>17</v>
      </c>
      <c r="B819" s="25" t="s">
        <v>18</v>
      </c>
      <c r="C819" s="24" t="str">
        <f>"ボタンの文言"&amp;M816</f>
        <v>ボタンの文言7</v>
      </c>
      <c r="D819" s="24" t="s">
        <v>85</v>
      </c>
      <c r="E819" s="25" t="str">
        <f>IF($H818="画像","不要","必須")</f>
        <v>不要</v>
      </c>
      <c r="F819" s="41" t="str">
        <f t="shared" si="83"/>
        <v/>
      </c>
      <c r="G819" s="63"/>
      <c r="H819" s="35"/>
      <c r="I819" s="2"/>
      <c r="K819" s="4">
        <f t="shared" ref="K819:K820" si="95">LEN(H819)</f>
        <v>0</v>
      </c>
      <c r="L819" s="9">
        <v>14.0</v>
      </c>
      <c r="M819" s="4"/>
      <c r="N819" s="4"/>
      <c r="O819" s="4"/>
      <c r="P819" s="4"/>
      <c r="Q819" s="4"/>
      <c r="U819" s="4"/>
      <c r="AR819" s="76"/>
      <c r="AS819" s="76"/>
      <c r="AT819" s="76"/>
      <c r="AU819" s="76"/>
      <c r="AV819" s="76"/>
      <c r="AW819" s="76"/>
      <c r="AX819" s="76"/>
      <c r="AY819" s="76"/>
      <c r="AZ819" s="76"/>
    </row>
    <row r="820" hidden="1" outlineLevel="1" collapsed="1">
      <c r="A820" s="24" t="s">
        <v>17</v>
      </c>
      <c r="B820" s="25" t="s">
        <v>18</v>
      </c>
      <c r="C820" s="24" t="str">
        <f>"リンク名"&amp;M820</f>
        <v>リンク名8</v>
      </c>
      <c r="D820" s="24" t="s">
        <v>85</v>
      </c>
      <c r="E820" s="25" t="str">
        <f>IFS($B790="なし","不要",$B790&lt;M820,"不要",$B790&gt;M816,"必須")</f>
        <v>不要</v>
      </c>
      <c r="F820" s="41" t="str">
        <f t="shared" si="83"/>
        <v>20文字以内で設定ができます。
リンク名は画面には表示されないため、「結果～タイプ：リンク名」のようにどの結果のリンクかが分かるように記載をお願いします。</v>
      </c>
      <c r="G820" s="63"/>
      <c r="H820" s="35"/>
      <c r="I820" s="2"/>
      <c r="K820" s="4">
        <f t="shared" si="95"/>
        <v>0</v>
      </c>
      <c r="L820" s="9">
        <v>20.0</v>
      </c>
      <c r="M820" s="9">
        <f>M816+1</f>
        <v>8</v>
      </c>
      <c r="N820" s="4"/>
      <c r="O820" s="4"/>
      <c r="P820" s="4"/>
      <c r="Q820" s="4"/>
      <c r="U820" s="4"/>
      <c r="AR820" s="76"/>
      <c r="AS820" s="75">
        <v>1.0</v>
      </c>
      <c r="AT820" s="75">
        <f>AT816</f>
        <v>2</v>
      </c>
      <c r="AU820" s="76">
        <f>AU816+1</f>
        <v>8</v>
      </c>
      <c r="AV820" s="76" t="str">
        <f>H820</f>
        <v/>
      </c>
      <c r="AW820" s="76" t="str">
        <f>H821</f>
        <v/>
      </c>
      <c r="AX820" s="76" t="str">
        <f>IF(H822="画像","image","text")</f>
        <v>image</v>
      </c>
      <c r="AY820" s="76" t="str">
        <f>H823</f>
        <v/>
      </c>
      <c r="AZ820" s="76" t="str">
        <f>I822</f>
        <v>画像：
画像名称：</v>
      </c>
    </row>
    <row r="821" hidden="1" outlineLevel="2">
      <c r="A821" s="24" t="s">
        <v>17</v>
      </c>
      <c r="B821" s="25" t="s">
        <v>18</v>
      </c>
      <c r="C821" s="24" t="str">
        <f>"リンク先URL"&amp;M820</f>
        <v>リンク先URL8</v>
      </c>
      <c r="D821" s="24" t="s">
        <v>85</v>
      </c>
      <c r="E821" s="25" t="str">
        <f t="shared" ref="E821:E822" si="96">E820</f>
        <v>不要</v>
      </c>
      <c r="F821" s="41" t="str">
        <f t="shared" si="83"/>
        <v>遷移先のURLを指定できます</v>
      </c>
      <c r="G821" s="63"/>
      <c r="H821" s="35"/>
      <c r="I821" s="24" t="s">
        <v>157</v>
      </c>
      <c r="K821" s="4"/>
      <c r="L821" s="4"/>
      <c r="M821" s="4"/>
      <c r="N821" s="4"/>
      <c r="O821" s="4"/>
      <c r="P821" s="4"/>
      <c r="Q821" s="4"/>
      <c r="U821" s="4"/>
    </row>
    <row r="822" hidden="1" outlineLevel="2">
      <c r="A822" s="24" t="s">
        <v>17</v>
      </c>
      <c r="B822" s="25" t="s">
        <v>18</v>
      </c>
      <c r="C822" s="24" t="str">
        <f>"リンク表示形式"&amp;M820</f>
        <v>リンク表示形式8</v>
      </c>
      <c r="D822" s="24" t="s">
        <v>85</v>
      </c>
      <c r="E822" s="25" t="str">
        <f t="shared" si="96"/>
        <v>不要</v>
      </c>
      <c r="F822" s="41" t="str">
        <f t="shared" si="83"/>
        <v>リンクの表示形式を「ボタン(文字表示)」か「画像」を選択することができます。</v>
      </c>
      <c r="G822" s="63"/>
      <c r="H822" s="35" t="s">
        <v>159</v>
      </c>
      <c r="I822" s="98" t="s">
        <v>160</v>
      </c>
      <c r="K822" s="4"/>
      <c r="L822" s="4"/>
      <c r="M822" s="4"/>
      <c r="N822" s="4"/>
      <c r="O822" s="4"/>
      <c r="P822" s="4"/>
      <c r="Q822" s="4"/>
      <c r="U822" s="4"/>
    </row>
    <row r="823" hidden="1" outlineLevel="2">
      <c r="A823" s="24" t="s">
        <v>17</v>
      </c>
      <c r="B823" s="25" t="s">
        <v>18</v>
      </c>
      <c r="C823" s="24" t="str">
        <f>"ボタンの文言"&amp;M820</f>
        <v>ボタンの文言8</v>
      </c>
      <c r="D823" s="24" t="s">
        <v>85</v>
      </c>
      <c r="E823" s="25" t="str">
        <f>IF($H822="画像","不要","必須")</f>
        <v>不要</v>
      </c>
      <c r="F823" s="41" t="str">
        <f t="shared" si="83"/>
        <v/>
      </c>
      <c r="G823" s="63"/>
      <c r="H823" s="35"/>
      <c r="I823" s="2"/>
      <c r="K823" s="4">
        <f>LEN(H823)</f>
        <v>0</v>
      </c>
      <c r="L823" s="9">
        <v>14.0</v>
      </c>
      <c r="M823" s="4"/>
      <c r="N823" s="4"/>
      <c r="O823" s="4"/>
      <c r="P823" s="4"/>
      <c r="Q823" s="4"/>
      <c r="U823" s="4"/>
    </row>
    <row r="824" collapsed="1">
      <c r="A824" s="24" t="s">
        <v>17</v>
      </c>
      <c r="B824" s="25" t="s">
        <v>18</v>
      </c>
      <c r="C824" s="92" t="str">
        <f>"■ランク(結果)"&amp;$N824</f>
        <v>■ランク(結果)3</v>
      </c>
      <c r="D824" s="24"/>
      <c r="E824" s="25" t="str">
        <f>IF($B$33&gt;=$N824,"必須","不要")</f>
        <v>不要</v>
      </c>
      <c r="F824" s="41"/>
      <c r="G824" s="63"/>
      <c r="H824" s="35"/>
      <c r="I824" s="2"/>
      <c r="K824" s="4"/>
      <c r="L824" s="4"/>
      <c r="M824" s="4"/>
      <c r="N824" s="9">
        <f>N783+1</f>
        <v>3</v>
      </c>
      <c r="O824" s="4" t="str">
        <f>"結果"&amp;N824</f>
        <v>結果3</v>
      </c>
      <c r="P824" s="4"/>
      <c r="Q824" s="4"/>
      <c r="U824" s="4"/>
      <c r="AA824" s="75">
        <f>AA783+1</f>
        <v>3</v>
      </c>
      <c r="AB824" s="76"/>
      <c r="AC824" s="75">
        <v>1.0</v>
      </c>
      <c r="AD824" s="76"/>
      <c r="AE824" s="76" t="str">
        <f>H825</f>
        <v/>
      </c>
      <c r="AF824" s="76" t="str">
        <f>H826</f>
        <v/>
      </c>
      <c r="AG824" s="76" t="str">
        <f>H827</f>
        <v/>
      </c>
      <c r="AH824" s="76" t="str">
        <f>H828</f>
        <v/>
      </c>
      <c r="AI824" s="76" t="str">
        <f>IF(AJ824&lt;&gt;"","on","off")</f>
        <v>off</v>
      </c>
      <c r="AJ824" s="76" t="str">
        <f>IFS(AND(B829="する",B830="する"),"all",AND(B829="する",B830="しない"),"url",AND(B829="しない",B830="する"),"x",AND(B829="しない",B830="しない"),"")</f>
        <v/>
      </c>
      <c r="AK824" s="76" t="str">
        <f>H830</f>
        <v/>
      </c>
      <c r="AN824" s="76" t="str">
        <f>IF(B831="なし","off","on")</f>
        <v>off</v>
      </c>
      <c r="AO824" s="76" t="str">
        <f>H832</f>
        <v/>
      </c>
    </row>
    <row r="825" hidden="1" outlineLevel="1">
      <c r="A825" s="24" t="s">
        <v>17</v>
      </c>
      <c r="B825" s="25" t="s">
        <v>18</v>
      </c>
      <c r="C825" s="24" t="str">
        <f>"ランク(結果)"&amp;$N824&amp;"-ランク(結果)名"</f>
        <v>ランク(結果)3-ランク(結果)名</v>
      </c>
      <c r="D825" s="24" t="s">
        <v>85</v>
      </c>
      <c r="E825" s="25" t="str">
        <f>IF($B$805&gt;=$N824,"必須","不要")</f>
        <v>必須</v>
      </c>
      <c r="F825" s="41" t="str">
        <f t="shared" ref="F825:F830" si="97">F784</f>
        <v>100文字以内で設定ができます</v>
      </c>
      <c r="G825" s="63"/>
      <c r="H825" s="35"/>
      <c r="I825" s="2"/>
      <c r="K825" s="4">
        <f t="shared" ref="K825:K827" si="98">LEN(H825)</f>
        <v>0</v>
      </c>
      <c r="L825" s="9">
        <v>100.0</v>
      </c>
      <c r="M825" s="4"/>
      <c r="N825" s="4"/>
      <c r="O825" s="4"/>
      <c r="P825" s="4"/>
      <c r="Q825" s="4"/>
      <c r="U825" s="4"/>
    </row>
    <row r="826" hidden="1" outlineLevel="1">
      <c r="A826" s="24" t="s">
        <v>17</v>
      </c>
      <c r="B826" s="24" t="s">
        <v>53</v>
      </c>
      <c r="C826" s="24" t="str">
        <f>"ランク(結果)"&amp;$N824&amp;"-リード文"</f>
        <v>ランク(結果)3-リード文</v>
      </c>
      <c r="D826" s="24" t="s">
        <v>85</v>
      </c>
      <c r="E826" s="25" t="str">
        <f>IF($B826="する","必須","不要")</f>
        <v>不要</v>
      </c>
      <c r="F826" s="41" t="str">
        <f t="shared" si="97"/>
        <v>1,000文字以内で設定ができます</v>
      </c>
      <c r="G826" s="63"/>
      <c r="H826" s="35"/>
      <c r="I826" s="2"/>
      <c r="K826" s="4">
        <f t="shared" si="98"/>
        <v>0</v>
      </c>
      <c r="L826" s="9">
        <v>1000.0</v>
      </c>
      <c r="M826" s="4"/>
      <c r="N826" s="4"/>
      <c r="O826" s="4"/>
      <c r="P826" s="4"/>
      <c r="Q826" s="4"/>
      <c r="U826" s="4"/>
    </row>
    <row r="827" hidden="1" outlineLevel="1">
      <c r="A827" s="24" t="s">
        <v>17</v>
      </c>
      <c r="B827" s="25" t="s">
        <v>18</v>
      </c>
      <c r="C827" s="24" t="str">
        <f>"ランク(結果)"&amp;$N824&amp;"-説明文"</f>
        <v>ランク(結果)3-説明文</v>
      </c>
      <c r="D827" s="24" t="s">
        <v>85</v>
      </c>
      <c r="E827" s="25" t="str">
        <f>IF($B$805&gt;=$N824,"必須","不要")</f>
        <v>必須</v>
      </c>
      <c r="F827" s="41" t="str">
        <f t="shared" si="97"/>
        <v>1,000文字以内で設定ができます</v>
      </c>
      <c r="G827" s="63"/>
      <c r="H827" s="35"/>
      <c r="I827" s="2"/>
      <c r="K827" s="4">
        <f t="shared" si="98"/>
        <v>0</v>
      </c>
      <c r="L827" s="9">
        <v>1000.0</v>
      </c>
      <c r="M827" s="4"/>
      <c r="N827" s="4"/>
      <c r="O827" s="4"/>
      <c r="P827" s="4"/>
      <c r="Q827" s="4"/>
      <c r="U827" s="4"/>
    </row>
    <row r="828" hidden="1" outlineLevel="1">
      <c r="A828" s="24" t="s">
        <v>17</v>
      </c>
      <c r="B828" s="24" t="s">
        <v>53</v>
      </c>
      <c r="C828" s="24" t="str">
        <f>"ランク(結果)"&amp;$N824&amp;"-画像"</f>
        <v>ランク(結果)3-画像</v>
      </c>
      <c r="D828" s="24" t="s">
        <v>85</v>
      </c>
      <c r="E828" s="25" t="str">
        <f t="shared" ref="E828:E830" si="99">IF($B828="する","必須","不要")</f>
        <v>不要</v>
      </c>
      <c r="F828" s="41" t="str">
        <f t="shared" si="97"/>
        <v>フォーマット：PNGまたはJPG
ファイル容量上限：2MB
ファイル名：半角英数字のみ
Xで共有する場合の推奨サイズ：1,200px × 630px</v>
      </c>
      <c r="G828" s="93" t="s">
        <v>163</v>
      </c>
      <c r="H828" s="35"/>
      <c r="I828" s="2"/>
      <c r="K828" s="4"/>
      <c r="L828" s="4"/>
      <c r="M828" s="4"/>
      <c r="N828" s="4"/>
      <c r="O828" s="4"/>
      <c r="P828" s="4"/>
      <c r="Q828" s="4"/>
      <c r="U828" s="4"/>
    </row>
    <row r="829" hidden="1" outlineLevel="1">
      <c r="A829" s="24" t="s">
        <v>17</v>
      </c>
      <c r="B829" s="24" t="s">
        <v>53</v>
      </c>
      <c r="C829" s="24" t="s">
        <v>146</v>
      </c>
      <c r="D829" s="24" t="s">
        <v>85</v>
      </c>
      <c r="E829" s="25" t="str">
        <f t="shared" si="99"/>
        <v>不要</v>
      </c>
      <c r="F829" s="41" t="str">
        <f t="shared" si="97"/>
        <v>結果ページに共有リンクを設置するか選択ができます。</v>
      </c>
      <c r="G829" s="63"/>
      <c r="H829" s="40"/>
      <c r="I829" s="2"/>
      <c r="K829" s="4"/>
      <c r="L829" s="4"/>
      <c r="M829" s="4"/>
      <c r="N829" s="4"/>
      <c r="O829" s="4"/>
      <c r="P829" s="4"/>
      <c r="Q829" s="4"/>
      <c r="U829" s="4"/>
    </row>
    <row r="830" hidden="1" outlineLevel="1">
      <c r="A830" s="24" t="s">
        <v>17</v>
      </c>
      <c r="B830" s="24" t="s">
        <v>53</v>
      </c>
      <c r="C830" s="24" t="s">
        <v>148</v>
      </c>
      <c r="D830" s="24" t="s">
        <v>85</v>
      </c>
      <c r="E830" s="25" t="str">
        <f t="shared" si="99"/>
        <v>不要</v>
      </c>
      <c r="F830" s="41" t="str">
        <f t="shared" si="97"/>
        <v>結果ページにXの共有リンクを設置するか選択ができます(120文字以内)。
記載いただいた内容が120文字以内でも、投稿時に文字数を超える可能性があります。その際は別途、文字数の調整をお願いいたします。</v>
      </c>
      <c r="G830" s="63"/>
      <c r="H830" s="35"/>
      <c r="I830" s="2"/>
      <c r="K830" s="4">
        <f>LEN(H830)</f>
        <v>0</v>
      </c>
      <c r="L830" s="9">
        <v>120.0</v>
      </c>
      <c r="M830" s="4"/>
      <c r="N830" s="4"/>
      <c r="O830" s="4"/>
      <c r="P830" s="4"/>
      <c r="Q830" s="4"/>
      <c r="U830" s="4"/>
    </row>
    <row r="831" hidden="1" outlineLevel="1">
      <c r="A831" s="94" t="s">
        <v>150</v>
      </c>
      <c r="B831" s="95" t="s">
        <v>2</v>
      </c>
      <c r="C831" s="96" t="s">
        <v>162</v>
      </c>
      <c r="D831" s="62" t="s">
        <v>152</v>
      </c>
      <c r="E831" s="25"/>
      <c r="F831" s="41"/>
      <c r="G831" s="63"/>
      <c r="H831" s="35"/>
      <c r="I831" s="2"/>
      <c r="K831" s="4"/>
      <c r="L831" s="9"/>
      <c r="M831" s="4"/>
      <c r="N831" s="4"/>
      <c r="O831" s="4"/>
      <c r="P831" s="4"/>
      <c r="Q831" s="4"/>
      <c r="U831" s="4"/>
    </row>
    <row r="832" hidden="1" outlineLevel="1">
      <c r="A832" s="24" t="s">
        <v>17</v>
      </c>
      <c r="B832" s="25" t="s">
        <v>18</v>
      </c>
      <c r="C832" s="24" t="s">
        <v>153</v>
      </c>
      <c r="D832" s="24" t="s">
        <v>85</v>
      </c>
      <c r="E832" s="25" t="str">
        <f>IF(B831="なし","不要","必須")</f>
        <v>不要</v>
      </c>
      <c r="F832" s="41" t="str">
        <f t="shared" ref="F832:F836" si="100">F791</f>
        <v>20文字以内で設定ができます</v>
      </c>
      <c r="G832" s="63"/>
      <c r="H832" s="35"/>
      <c r="I832" s="2"/>
      <c r="K832" s="4">
        <f t="shared" ref="K832:K833" si="101">LEN(H832)</f>
        <v>0</v>
      </c>
      <c r="L832" s="9">
        <v>20.0</v>
      </c>
      <c r="M832" s="9" t="s">
        <v>2</v>
      </c>
      <c r="N832" s="4"/>
      <c r="O832" s="4"/>
      <c r="P832" s="4"/>
      <c r="Q832" s="4"/>
      <c r="U832" s="4"/>
    </row>
    <row r="833" hidden="1" outlineLevel="1" collapsed="1">
      <c r="A833" s="24" t="s">
        <v>17</v>
      </c>
      <c r="B833" s="25" t="s">
        <v>18</v>
      </c>
      <c r="C833" s="24" t="str">
        <f>"リンク名"&amp;M833</f>
        <v>リンク名1</v>
      </c>
      <c r="D833" s="24" t="s">
        <v>85</v>
      </c>
      <c r="E833" s="25" t="str">
        <f t="shared" ref="E833:E835" si="102">E832</f>
        <v>不要</v>
      </c>
      <c r="F833" s="41" t="str">
        <f t="shared" si="100"/>
        <v>20文字以内で設定ができます。
リンク名は画面には表示されないため、「結果～タイプ：リンク名」のようにどの結果のリンクかが分かるように記載をお願いします。</v>
      </c>
      <c r="G833" s="63"/>
      <c r="H833" s="35"/>
      <c r="I833" s="2"/>
      <c r="K833" s="4">
        <f t="shared" si="101"/>
        <v>0</v>
      </c>
      <c r="L833" s="9">
        <v>20.0</v>
      </c>
      <c r="M833" s="9">
        <v>1.0</v>
      </c>
      <c r="N833" s="4"/>
      <c r="O833" s="4"/>
      <c r="P833" s="4"/>
      <c r="Q833" s="4"/>
      <c r="U833" s="4"/>
      <c r="AR833" s="76"/>
      <c r="AS833" s="75">
        <v>1.0</v>
      </c>
      <c r="AT833" s="75">
        <f>AT820+1</f>
        <v>3</v>
      </c>
      <c r="AU833" s="75">
        <v>1.0</v>
      </c>
      <c r="AV833" s="76" t="str">
        <f>H833</f>
        <v/>
      </c>
      <c r="AW833" s="76" t="str">
        <f>H834</f>
        <v/>
      </c>
      <c r="AX833" s="76" t="str">
        <f>IF(H835="画像","image","text")</f>
        <v>image</v>
      </c>
      <c r="AY833" s="76" t="str">
        <f>H836</f>
        <v/>
      </c>
      <c r="AZ833" s="76" t="str">
        <f>I835</f>
        <v>画像：
画像名称：</v>
      </c>
    </row>
    <row r="834" hidden="1" outlineLevel="2">
      <c r="A834" s="24" t="s">
        <v>17</v>
      </c>
      <c r="B834" s="25" t="s">
        <v>18</v>
      </c>
      <c r="C834" s="24" t="str">
        <f>"リンク先URL"&amp;M833</f>
        <v>リンク先URL1</v>
      </c>
      <c r="D834" s="24" t="s">
        <v>85</v>
      </c>
      <c r="E834" s="25" t="str">
        <f t="shared" si="102"/>
        <v>不要</v>
      </c>
      <c r="F834" s="41" t="str">
        <f t="shared" si="100"/>
        <v>遷移先のURLを指定できます</v>
      </c>
      <c r="G834" s="63"/>
      <c r="H834" s="35"/>
      <c r="I834" s="24" t="s">
        <v>157</v>
      </c>
      <c r="K834" s="4"/>
      <c r="L834" s="4"/>
      <c r="M834" s="4"/>
      <c r="N834" s="4"/>
      <c r="O834" s="4"/>
      <c r="P834" s="4"/>
      <c r="Q834" s="4"/>
      <c r="U834" s="4"/>
      <c r="AR834" s="76"/>
      <c r="AS834" s="76"/>
      <c r="AT834" s="76"/>
      <c r="AU834" s="76"/>
      <c r="AV834" s="76"/>
      <c r="AW834" s="76"/>
      <c r="AX834" s="76"/>
      <c r="AY834" s="76"/>
      <c r="AZ834" s="76"/>
    </row>
    <row r="835" hidden="1" outlineLevel="2">
      <c r="A835" s="24" t="s">
        <v>17</v>
      </c>
      <c r="B835" s="25" t="s">
        <v>18</v>
      </c>
      <c r="C835" s="24" t="str">
        <f>"リンク表示形式"&amp;M833</f>
        <v>リンク表示形式1</v>
      </c>
      <c r="D835" s="24" t="s">
        <v>85</v>
      </c>
      <c r="E835" s="25" t="str">
        <f t="shared" si="102"/>
        <v>不要</v>
      </c>
      <c r="F835" s="41" t="str">
        <f t="shared" si="100"/>
        <v>リンクの表示形式を「ボタン(文字表示)」か「画像」を選択することができます。</v>
      </c>
      <c r="G835" s="63"/>
      <c r="H835" s="35" t="s">
        <v>159</v>
      </c>
      <c r="I835" s="98" t="s">
        <v>160</v>
      </c>
      <c r="K835" s="4"/>
      <c r="L835" s="4"/>
      <c r="M835" s="4"/>
      <c r="N835" s="4"/>
      <c r="O835" s="4"/>
      <c r="P835" s="4"/>
      <c r="Q835" s="4"/>
      <c r="U835" s="4"/>
      <c r="AR835" s="76"/>
      <c r="AS835" s="76"/>
      <c r="AT835" s="76"/>
      <c r="AU835" s="76"/>
      <c r="AV835" s="76"/>
      <c r="AW835" s="76"/>
      <c r="AX835" s="76"/>
      <c r="AY835" s="76"/>
      <c r="AZ835" s="76"/>
    </row>
    <row r="836" hidden="1" outlineLevel="2">
      <c r="A836" s="24" t="s">
        <v>17</v>
      </c>
      <c r="B836" s="25" t="s">
        <v>18</v>
      </c>
      <c r="C836" s="24" t="str">
        <f>"ボタンの文言"&amp;M833</f>
        <v>ボタンの文言1</v>
      </c>
      <c r="D836" s="24" t="s">
        <v>85</v>
      </c>
      <c r="E836" s="25" t="str">
        <f>IF($H835="画像","不要","必須")</f>
        <v>不要</v>
      </c>
      <c r="F836" s="41" t="str">
        <f t="shared" si="100"/>
        <v/>
      </c>
      <c r="G836" s="63"/>
      <c r="H836" s="35"/>
      <c r="I836" s="2"/>
      <c r="K836" s="4">
        <f t="shared" ref="K836:K837" si="103">LEN(H836)</f>
        <v>0</v>
      </c>
      <c r="L836" s="9">
        <v>14.0</v>
      </c>
      <c r="M836" s="4"/>
      <c r="N836" s="4"/>
      <c r="O836" s="4"/>
      <c r="P836" s="4"/>
      <c r="Q836" s="4"/>
      <c r="U836" s="4"/>
      <c r="AR836" s="76"/>
      <c r="AS836" s="76"/>
      <c r="AT836" s="76"/>
      <c r="AU836" s="76"/>
      <c r="AV836" s="76"/>
      <c r="AW836" s="76"/>
      <c r="AX836" s="76"/>
      <c r="AY836" s="76"/>
      <c r="AZ836" s="76"/>
    </row>
    <row r="837" hidden="1" outlineLevel="1" collapsed="1">
      <c r="A837" s="24" t="s">
        <v>17</v>
      </c>
      <c r="B837" s="25" t="s">
        <v>18</v>
      </c>
      <c r="C837" s="24" t="str">
        <f>"リンク名"&amp;M837</f>
        <v>リンク名2</v>
      </c>
      <c r="D837" s="24" t="s">
        <v>85</v>
      </c>
      <c r="E837" s="25" t="str">
        <f>IFS($B831="なし","不要",$B831&lt;M837,"不要",$B831&gt;M833,"必須")</f>
        <v>不要</v>
      </c>
      <c r="F837" s="41" t="str">
        <f t="shared" ref="F837:F864" si="104">F833</f>
        <v>20文字以内で設定ができます。
リンク名は画面には表示されないため、「結果～タイプ：リンク名」のようにどの結果のリンクかが分かるように記載をお願いします。</v>
      </c>
      <c r="G837" s="63"/>
      <c r="H837" s="35"/>
      <c r="I837" s="2"/>
      <c r="K837" s="4">
        <f t="shared" si="103"/>
        <v>0</v>
      </c>
      <c r="L837" s="9">
        <v>20.0</v>
      </c>
      <c r="M837" s="9">
        <f>M833+1</f>
        <v>2</v>
      </c>
      <c r="N837" s="4"/>
      <c r="O837" s="4"/>
      <c r="P837" s="4"/>
      <c r="Q837" s="4"/>
      <c r="U837" s="4"/>
      <c r="AR837" s="76"/>
      <c r="AS837" s="75">
        <v>1.0</v>
      </c>
      <c r="AT837" s="75">
        <f>AT833</f>
        <v>3</v>
      </c>
      <c r="AU837" s="76">
        <f>AU833+1</f>
        <v>2</v>
      </c>
      <c r="AV837" s="76" t="str">
        <f>H837</f>
        <v/>
      </c>
      <c r="AW837" s="76" t="str">
        <f>H838</f>
        <v/>
      </c>
      <c r="AX837" s="76" t="str">
        <f>IF(H839="画像","image","text")</f>
        <v>image</v>
      </c>
      <c r="AY837" s="76" t="str">
        <f>H840</f>
        <v/>
      </c>
      <c r="AZ837" s="76" t="str">
        <f>I839</f>
        <v>画像：
画像名称：</v>
      </c>
    </row>
    <row r="838" hidden="1" outlineLevel="2">
      <c r="A838" s="24" t="s">
        <v>17</v>
      </c>
      <c r="B838" s="25" t="s">
        <v>18</v>
      </c>
      <c r="C838" s="24" t="str">
        <f>"リンク先URL"&amp;M837</f>
        <v>リンク先URL2</v>
      </c>
      <c r="D838" s="24" t="s">
        <v>85</v>
      </c>
      <c r="E838" s="25" t="str">
        <f t="shared" ref="E838:E839" si="105">E837</f>
        <v>不要</v>
      </c>
      <c r="F838" s="41" t="str">
        <f t="shared" si="104"/>
        <v>遷移先のURLを指定できます</v>
      </c>
      <c r="G838" s="63"/>
      <c r="H838" s="35"/>
      <c r="I838" s="24" t="s">
        <v>157</v>
      </c>
      <c r="K838" s="4"/>
      <c r="L838" s="4"/>
      <c r="M838" s="4"/>
      <c r="N838" s="4"/>
      <c r="O838" s="4"/>
      <c r="P838" s="4"/>
      <c r="Q838" s="4"/>
      <c r="U838" s="4"/>
      <c r="AR838" s="76"/>
      <c r="AS838" s="76"/>
      <c r="AT838" s="76"/>
      <c r="AU838" s="76"/>
      <c r="AV838" s="76"/>
      <c r="AW838" s="76"/>
      <c r="AX838" s="76"/>
      <c r="AY838" s="76"/>
      <c r="AZ838" s="76"/>
    </row>
    <row r="839" hidden="1" outlineLevel="2">
      <c r="A839" s="24" t="s">
        <v>17</v>
      </c>
      <c r="B839" s="25" t="s">
        <v>18</v>
      </c>
      <c r="C839" s="24" t="str">
        <f>"リンク表示形式"&amp;M837</f>
        <v>リンク表示形式2</v>
      </c>
      <c r="D839" s="24" t="s">
        <v>85</v>
      </c>
      <c r="E839" s="25" t="str">
        <f t="shared" si="105"/>
        <v>不要</v>
      </c>
      <c r="F839" s="41" t="str">
        <f t="shared" si="104"/>
        <v>リンクの表示形式を「ボタン(文字表示)」か「画像」を選択することができます。</v>
      </c>
      <c r="G839" s="63"/>
      <c r="H839" s="35" t="s">
        <v>159</v>
      </c>
      <c r="I839" s="98" t="s">
        <v>160</v>
      </c>
      <c r="K839" s="4"/>
      <c r="L839" s="4"/>
      <c r="M839" s="4"/>
      <c r="N839" s="4"/>
      <c r="O839" s="4"/>
      <c r="P839" s="4"/>
      <c r="Q839" s="4"/>
      <c r="U839" s="4"/>
      <c r="AR839" s="76"/>
      <c r="AS839" s="76"/>
      <c r="AT839" s="76"/>
      <c r="AU839" s="76"/>
      <c r="AV839" s="76"/>
      <c r="AW839" s="76"/>
      <c r="AX839" s="76"/>
      <c r="AY839" s="76"/>
      <c r="AZ839" s="76"/>
    </row>
    <row r="840" hidden="1" outlineLevel="2">
      <c r="A840" s="24" t="s">
        <v>17</v>
      </c>
      <c r="B840" s="25" t="s">
        <v>18</v>
      </c>
      <c r="C840" s="24" t="str">
        <f>"ボタンの文言"&amp;M837</f>
        <v>ボタンの文言2</v>
      </c>
      <c r="D840" s="24" t="s">
        <v>85</v>
      </c>
      <c r="E840" s="25" t="str">
        <f>IF($H839="画像","不要","必須")</f>
        <v>不要</v>
      </c>
      <c r="F840" s="41" t="str">
        <f t="shared" si="104"/>
        <v/>
      </c>
      <c r="G840" s="63"/>
      <c r="H840" s="35"/>
      <c r="I840" s="2"/>
      <c r="K840" s="4">
        <f t="shared" ref="K840:K841" si="106">LEN(H840)</f>
        <v>0</v>
      </c>
      <c r="L840" s="9">
        <v>14.0</v>
      </c>
      <c r="M840" s="4"/>
      <c r="N840" s="4"/>
      <c r="O840" s="4"/>
      <c r="P840" s="4"/>
      <c r="Q840" s="4"/>
      <c r="U840" s="4"/>
      <c r="AR840" s="76"/>
      <c r="AS840" s="76"/>
      <c r="AT840" s="76"/>
      <c r="AU840" s="76"/>
      <c r="AV840" s="76"/>
      <c r="AW840" s="76"/>
      <c r="AX840" s="76"/>
      <c r="AY840" s="76"/>
      <c r="AZ840" s="76"/>
    </row>
    <row r="841" hidden="1" outlineLevel="1" collapsed="1">
      <c r="A841" s="24" t="s">
        <v>17</v>
      </c>
      <c r="B841" s="25" t="s">
        <v>18</v>
      </c>
      <c r="C841" s="24" t="str">
        <f>"リンク名"&amp;M841</f>
        <v>リンク名3</v>
      </c>
      <c r="D841" s="24" t="s">
        <v>85</v>
      </c>
      <c r="E841" s="25" t="str">
        <f>IFS($B831="なし","不要",$B831&lt;M841,"不要",$B831&gt;M837,"必須")</f>
        <v>不要</v>
      </c>
      <c r="F841" s="41" t="str">
        <f t="shared" si="104"/>
        <v>20文字以内で設定ができます。
リンク名は画面には表示されないため、「結果～タイプ：リンク名」のようにどの結果のリンクかが分かるように記載をお願いします。</v>
      </c>
      <c r="G841" s="63"/>
      <c r="H841" s="35"/>
      <c r="I841" s="2"/>
      <c r="K841" s="4">
        <f t="shared" si="106"/>
        <v>0</v>
      </c>
      <c r="L841" s="9">
        <v>20.0</v>
      </c>
      <c r="M841" s="9">
        <f>M837+1</f>
        <v>3</v>
      </c>
      <c r="N841" s="4"/>
      <c r="O841" s="4"/>
      <c r="P841" s="4"/>
      <c r="Q841" s="4"/>
      <c r="U841" s="4"/>
      <c r="AR841" s="76"/>
      <c r="AS841" s="75">
        <v>1.0</v>
      </c>
      <c r="AT841" s="75">
        <f>AT837</f>
        <v>3</v>
      </c>
      <c r="AU841" s="76">
        <f>AU837+1</f>
        <v>3</v>
      </c>
      <c r="AV841" s="76" t="str">
        <f>H841</f>
        <v/>
      </c>
      <c r="AW841" s="76" t="str">
        <f>H842</f>
        <v/>
      </c>
      <c r="AX841" s="76" t="str">
        <f>IF(H843="画像","image","text")</f>
        <v>image</v>
      </c>
      <c r="AY841" s="76" t="str">
        <f>H844</f>
        <v/>
      </c>
      <c r="AZ841" s="76" t="str">
        <f>I843</f>
        <v>画像：
画像名称：</v>
      </c>
    </row>
    <row r="842" hidden="1" outlineLevel="2">
      <c r="A842" s="24" t="s">
        <v>17</v>
      </c>
      <c r="B842" s="25" t="s">
        <v>18</v>
      </c>
      <c r="C842" s="24" t="str">
        <f>"リンク先URL"&amp;M841</f>
        <v>リンク先URL3</v>
      </c>
      <c r="D842" s="24" t="s">
        <v>85</v>
      </c>
      <c r="E842" s="25" t="str">
        <f t="shared" ref="E842:E843" si="107">E841</f>
        <v>不要</v>
      </c>
      <c r="F842" s="41" t="str">
        <f t="shared" si="104"/>
        <v>遷移先のURLを指定できます</v>
      </c>
      <c r="G842" s="63"/>
      <c r="H842" s="35"/>
      <c r="I842" s="24" t="s">
        <v>157</v>
      </c>
      <c r="K842" s="4"/>
      <c r="L842" s="4"/>
      <c r="M842" s="4"/>
      <c r="N842" s="4"/>
      <c r="O842" s="4"/>
      <c r="P842" s="4"/>
      <c r="Q842" s="4"/>
      <c r="U842" s="4"/>
      <c r="AR842" s="76"/>
      <c r="AS842" s="76"/>
      <c r="AT842" s="76"/>
      <c r="AU842" s="76"/>
      <c r="AV842" s="76"/>
      <c r="AW842" s="76"/>
      <c r="AX842" s="76"/>
      <c r="AY842" s="76"/>
      <c r="AZ842" s="76"/>
    </row>
    <row r="843" hidden="1" outlineLevel="2">
      <c r="A843" s="24" t="s">
        <v>17</v>
      </c>
      <c r="B843" s="25" t="s">
        <v>18</v>
      </c>
      <c r="C843" s="24" t="str">
        <f>"リンク表示形式"&amp;M841</f>
        <v>リンク表示形式3</v>
      </c>
      <c r="D843" s="24" t="s">
        <v>85</v>
      </c>
      <c r="E843" s="25" t="str">
        <f t="shared" si="107"/>
        <v>不要</v>
      </c>
      <c r="F843" s="41" t="str">
        <f t="shared" si="104"/>
        <v>リンクの表示形式を「ボタン(文字表示)」か「画像」を選択することができます。</v>
      </c>
      <c r="G843" s="63"/>
      <c r="H843" s="35" t="s">
        <v>159</v>
      </c>
      <c r="I843" s="98" t="s">
        <v>160</v>
      </c>
      <c r="K843" s="4"/>
      <c r="L843" s="4"/>
      <c r="M843" s="4"/>
      <c r="N843" s="4"/>
      <c r="O843" s="4"/>
      <c r="P843" s="4"/>
      <c r="Q843" s="4"/>
      <c r="U843" s="4"/>
      <c r="AR843" s="76"/>
      <c r="AS843" s="76"/>
      <c r="AT843" s="76"/>
      <c r="AU843" s="76"/>
      <c r="AV843" s="76"/>
      <c r="AW843" s="76"/>
      <c r="AX843" s="76"/>
      <c r="AY843" s="76"/>
      <c r="AZ843" s="76"/>
    </row>
    <row r="844" hidden="1" outlineLevel="2">
      <c r="A844" s="24" t="s">
        <v>17</v>
      </c>
      <c r="B844" s="25" t="s">
        <v>18</v>
      </c>
      <c r="C844" s="24" t="str">
        <f>"ボタンの文言"&amp;M841</f>
        <v>ボタンの文言3</v>
      </c>
      <c r="D844" s="24" t="s">
        <v>85</v>
      </c>
      <c r="E844" s="25" t="str">
        <f>IF($H843="画像","不要","必須")</f>
        <v>不要</v>
      </c>
      <c r="F844" s="41" t="str">
        <f t="shared" si="104"/>
        <v/>
      </c>
      <c r="G844" s="63"/>
      <c r="H844" s="35"/>
      <c r="I844" s="2"/>
      <c r="K844" s="4">
        <f t="shared" ref="K844:K845" si="108">LEN(H844)</f>
        <v>0</v>
      </c>
      <c r="L844" s="9">
        <v>14.0</v>
      </c>
      <c r="M844" s="4"/>
      <c r="N844" s="4"/>
      <c r="O844" s="4"/>
      <c r="P844" s="4"/>
      <c r="Q844" s="4"/>
      <c r="U844" s="4"/>
      <c r="AR844" s="76"/>
      <c r="AS844" s="76"/>
      <c r="AT844" s="76"/>
      <c r="AU844" s="76"/>
      <c r="AV844" s="76"/>
      <c r="AW844" s="76"/>
      <c r="AX844" s="76"/>
      <c r="AY844" s="76"/>
      <c r="AZ844" s="76"/>
    </row>
    <row r="845" hidden="1" outlineLevel="1" collapsed="1">
      <c r="A845" s="24" t="s">
        <v>17</v>
      </c>
      <c r="B845" s="25" t="s">
        <v>18</v>
      </c>
      <c r="C845" s="24" t="str">
        <f>"リンク名"&amp;M845</f>
        <v>リンク名4</v>
      </c>
      <c r="D845" s="24" t="s">
        <v>85</v>
      </c>
      <c r="E845" s="25" t="str">
        <f>IFS($B831="なし","不要",$B831&lt;M845,"不要",$B831&gt;M841,"必須")</f>
        <v>不要</v>
      </c>
      <c r="F845" s="41" t="str">
        <f t="shared" si="104"/>
        <v>20文字以内で設定ができます。
リンク名は画面には表示されないため、「結果～タイプ：リンク名」のようにどの結果のリンクかが分かるように記載をお願いします。</v>
      </c>
      <c r="G845" s="63"/>
      <c r="H845" s="35"/>
      <c r="I845" s="2"/>
      <c r="K845" s="4">
        <f t="shared" si="108"/>
        <v>0</v>
      </c>
      <c r="L845" s="9">
        <v>20.0</v>
      </c>
      <c r="M845" s="9">
        <f>M841+1</f>
        <v>4</v>
      </c>
      <c r="N845" s="4"/>
      <c r="O845" s="4"/>
      <c r="P845" s="4"/>
      <c r="Q845" s="4"/>
      <c r="U845" s="4"/>
      <c r="AR845" s="76"/>
      <c r="AS845" s="75">
        <v>1.0</v>
      </c>
      <c r="AT845" s="75">
        <f>AT841</f>
        <v>3</v>
      </c>
      <c r="AU845" s="76">
        <f>AU841+1</f>
        <v>4</v>
      </c>
      <c r="AV845" s="76" t="str">
        <f>H845</f>
        <v/>
      </c>
      <c r="AW845" s="76" t="str">
        <f>H846</f>
        <v/>
      </c>
      <c r="AX845" s="76" t="str">
        <f>IF(H847="画像","image","text")</f>
        <v>image</v>
      </c>
      <c r="AY845" s="76" t="str">
        <f>H848</f>
        <v/>
      </c>
      <c r="AZ845" s="76" t="str">
        <f>I847</f>
        <v>画像：
画像名称：</v>
      </c>
    </row>
    <row r="846" hidden="1" outlineLevel="2">
      <c r="A846" s="24" t="s">
        <v>17</v>
      </c>
      <c r="B846" s="25" t="s">
        <v>18</v>
      </c>
      <c r="C846" s="24" t="str">
        <f>"リンク先URL"&amp;M845</f>
        <v>リンク先URL4</v>
      </c>
      <c r="D846" s="24" t="s">
        <v>85</v>
      </c>
      <c r="E846" s="25" t="str">
        <f t="shared" ref="E846:E847" si="109">E845</f>
        <v>不要</v>
      </c>
      <c r="F846" s="41" t="str">
        <f t="shared" si="104"/>
        <v>遷移先のURLを指定できます</v>
      </c>
      <c r="G846" s="63"/>
      <c r="H846" s="35"/>
      <c r="I846" s="24" t="s">
        <v>157</v>
      </c>
      <c r="K846" s="4"/>
      <c r="L846" s="4"/>
      <c r="M846" s="4"/>
      <c r="N846" s="4"/>
      <c r="O846" s="4"/>
      <c r="P846" s="4"/>
      <c r="Q846" s="4"/>
      <c r="U846" s="4"/>
      <c r="AR846" s="76"/>
      <c r="AS846" s="76"/>
      <c r="AT846" s="76"/>
      <c r="AU846" s="76"/>
      <c r="AV846" s="76"/>
      <c r="AW846" s="76"/>
      <c r="AX846" s="76"/>
      <c r="AY846" s="76"/>
      <c r="AZ846" s="76"/>
    </row>
    <row r="847" hidden="1" outlineLevel="2">
      <c r="A847" s="24" t="s">
        <v>17</v>
      </c>
      <c r="B847" s="25" t="s">
        <v>18</v>
      </c>
      <c r="C847" s="24" t="str">
        <f>"リンク表示形式"&amp;M845</f>
        <v>リンク表示形式4</v>
      </c>
      <c r="D847" s="24" t="s">
        <v>85</v>
      </c>
      <c r="E847" s="25" t="str">
        <f t="shared" si="109"/>
        <v>不要</v>
      </c>
      <c r="F847" s="41" t="str">
        <f t="shared" si="104"/>
        <v>リンクの表示形式を「ボタン(文字表示)」か「画像」を選択することができます。</v>
      </c>
      <c r="G847" s="63"/>
      <c r="H847" s="35" t="s">
        <v>159</v>
      </c>
      <c r="I847" s="98" t="s">
        <v>160</v>
      </c>
      <c r="K847" s="4"/>
      <c r="L847" s="4"/>
      <c r="M847" s="4"/>
      <c r="N847" s="4"/>
      <c r="O847" s="4"/>
      <c r="P847" s="4"/>
      <c r="Q847" s="4"/>
      <c r="U847" s="4"/>
      <c r="AR847" s="76"/>
      <c r="AS847" s="76"/>
      <c r="AT847" s="76"/>
      <c r="AU847" s="76"/>
      <c r="AV847" s="76"/>
      <c r="AW847" s="76"/>
      <c r="AX847" s="76"/>
      <c r="AY847" s="76"/>
      <c r="AZ847" s="76"/>
    </row>
    <row r="848" hidden="1" outlineLevel="2">
      <c r="A848" s="24" t="s">
        <v>17</v>
      </c>
      <c r="B848" s="25" t="s">
        <v>18</v>
      </c>
      <c r="C848" s="24" t="str">
        <f>"ボタンの文言"&amp;M845</f>
        <v>ボタンの文言4</v>
      </c>
      <c r="D848" s="24" t="s">
        <v>85</v>
      </c>
      <c r="E848" s="25" t="str">
        <f>IF($H847="画像","不要","必須")</f>
        <v>不要</v>
      </c>
      <c r="F848" s="41" t="str">
        <f t="shared" si="104"/>
        <v/>
      </c>
      <c r="G848" s="63"/>
      <c r="H848" s="35"/>
      <c r="I848" s="2"/>
      <c r="K848" s="4">
        <f t="shared" ref="K848:K849" si="110">LEN(H848)</f>
        <v>0</v>
      </c>
      <c r="L848" s="9">
        <v>14.0</v>
      </c>
      <c r="M848" s="4"/>
      <c r="N848" s="4"/>
      <c r="O848" s="4"/>
      <c r="P848" s="4"/>
      <c r="Q848" s="4"/>
      <c r="U848" s="4"/>
      <c r="AR848" s="76"/>
      <c r="AS848" s="76"/>
      <c r="AT848" s="76"/>
      <c r="AU848" s="76"/>
      <c r="AV848" s="76"/>
      <c r="AW848" s="76"/>
      <c r="AX848" s="76"/>
      <c r="AY848" s="76"/>
      <c r="AZ848" s="76"/>
    </row>
    <row r="849" hidden="1" outlineLevel="1" collapsed="1">
      <c r="A849" s="24" t="s">
        <v>17</v>
      </c>
      <c r="B849" s="25" t="s">
        <v>18</v>
      </c>
      <c r="C849" s="24" t="str">
        <f>"リンク名"&amp;M849</f>
        <v>リンク名5</v>
      </c>
      <c r="D849" s="24" t="s">
        <v>85</v>
      </c>
      <c r="E849" s="25" t="str">
        <f>IFS($B831="なし","不要",$B831&lt;M849,"不要",$B831&gt;M845,"必須")</f>
        <v>不要</v>
      </c>
      <c r="F849" s="41" t="str">
        <f t="shared" si="104"/>
        <v>20文字以内で設定ができます。
リンク名は画面には表示されないため、「結果～タイプ：リンク名」のようにどの結果のリンクかが分かるように記載をお願いします。</v>
      </c>
      <c r="G849" s="63"/>
      <c r="H849" s="35"/>
      <c r="I849" s="2"/>
      <c r="K849" s="4">
        <f t="shared" si="110"/>
        <v>0</v>
      </c>
      <c r="L849" s="9">
        <v>20.0</v>
      </c>
      <c r="M849" s="9">
        <f>M845+1</f>
        <v>5</v>
      </c>
      <c r="N849" s="4"/>
      <c r="O849" s="4"/>
      <c r="P849" s="4"/>
      <c r="Q849" s="4"/>
      <c r="U849" s="4"/>
      <c r="AR849" s="76"/>
      <c r="AS849" s="75">
        <v>1.0</v>
      </c>
      <c r="AT849" s="75">
        <f>AT845</f>
        <v>3</v>
      </c>
      <c r="AU849" s="76">
        <f>AU845+1</f>
        <v>5</v>
      </c>
      <c r="AV849" s="76" t="str">
        <f>H849</f>
        <v/>
      </c>
      <c r="AW849" s="76" t="str">
        <f>H850</f>
        <v/>
      </c>
      <c r="AX849" s="76" t="str">
        <f>IF(H851="画像","image","text")</f>
        <v>image</v>
      </c>
      <c r="AY849" s="76" t="str">
        <f>H852</f>
        <v/>
      </c>
      <c r="AZ849" s="76" t="str">
        <f>I851</f>
        <v>画像：
画像名称：</v>
      </c>
    </row>
    <row r="850" hidden="1" outlineLevel="2">
      <c r="A850" s="24" t="s">
        <v>17</v>
      </c>
      <c r="B850" s="25" t="s">
        <v>18</v>
      </c>
      <c r="C850" s="24" t="str">
        <f>"リンク先URL"&amp;M849</f>
        <v>リンク先URL5</v>
      </c>
      <c r="D850" s="24" t="s">
        <v>85</v>
      </c>
      <c r="E850" s="25" t="str">
        <f t="shared" ref="E850:E851" si="111">E849</f>
        <v>不要</v>
      </c>
      <c r="F850" s="41" t="str">
        <f t="shared" si="104"/>
        <v>遷移先のURLを指定できます</v>
      </c>
      <c r="G850" s="63"/>
      <c r="H850" s="35"/>
      <c r="I850" s="24" t="s">
        <v>157</v>
      </c>
      <c r="K850" s="4"/>
      <c r="L850" s="4"/>
      <c r="M850" s="4"/>
      <c r="N850" s="4"/>
      <c r="O850" s="4"/>
      <c r="P850" s="4"/>
      <c r="Q850" s="4"/>
      <c r="U850" s="4"/>
      <c r="AR850" s="76"/>
      <c r="AS850" s="76"/>
      <c r="AT850" s="76"/>
      <c r="AU850" s="76"/>
      <c r="AV850" s="76"/>
      <c r="AW850" s="76"/>
      <c r="AX850" s="76"/>
      <c r="AY850" s="76"/>
      <c r="AZ850" s="76"/>
    </row>
    <row r="851" hidden="1" outlineLevel="2">
      <c r="A851" s="24" t="s">
        <v>17</v>
      </c>
      <c r="B851" s="25" t="s">
        <v>18</v>
      </c>
      <c r="C851" s="24" t="str">
        <f>"リンク表示形式"&amp;M849</f>
        <v>リンク表示形式5</v>
      </c>
      <c r="D851" s="24" t="s">
        <v>85</v>
      </c>
      <c r="E851" s="25" t="str">
        <f t="shared" si="111"/>
        <v>不要</v>
      </c>
      <c r="F851" s="41" t="str">
        <f t="shared" si="104"/>
        <v>リンクの表示形式を「ボタン(文字表示)」か「画像」を選択することができます。</v>
      </c>
      <c r="G851" s="63"/>
      <c r="H851" s="35" t="s">
        <v>159</v>
      </c>
      <c r="I851" s="98" t="s">
        <v>160</v>
      </c>
      <c r="K851" s="4"/>
      <c r="L851" s="4"/>
      <c r="M851" s="4"/>
      <c r="N851" s="4"/>
      <c r="O851" s="4"/>
      <c r="P851" s="4"/>
      <c r="Q851" s="4"/>
      <c r="U851" s="4"/>
      <c r="AR851" s="76"/>
      <c r="AS851" s="76"/>
      <c r="AT851" s="76"/>
      <c r="AU851" s="76"/>
      <c r="AV851" s="76"/>
      <c r="AW851" s="76"/>
      <c r="AX851" s="76"/>
      <c r="AY851" s="76"/>
      <c r="AZ851" s="76"/>
    </row>
    <row r="852" hidden="1" outlineLevel="2">
      <c r="A852" s="24" t="s">
        <v>17</v>
      </c>
      <c r="B852" s="25" t="s">
        <v>18</v>
      </c>
      <c r="C852" s="24" t="str">
        <f>"ボタンの文言"&amp;M849</f>
        <v>ボタンの文言5</v>
      </c>
      <c r="D852" s="24" t="s">
        <v>85</v>
      </c>
      <c r="E852" s="25" t="str">
        <f>IF($H851="画像","不要","必須")</f>
        <v>不要</v>
      </c>
      <c r="F852" s="41" t="str">
        <f t="shared" si="104"/>
        <v/>
      </c>
      <c r="G852" s="63"/>
      <c r="H852" s="35"/>
      <c r="I852" s="2"/>
      <c r="K852" s="4">
        <f t="shared" ref="K852:K853" si="112">LEN(H852)</f>
        <v>0</v>
      </c>
      <c r="L852" s="9">
        <v>14.0</v>
      </c>
      <c r="M852" s="4"/>
      <c r="N852" s="4"/>
      <c r="O852" s="4"/>
      <c r="P852" s="4"/>
      <c r="Q852" s="4"/>
      <c r="U852" s="4"/>
      <c r="AR852" s="76"/>
      <c r="AS852" s="76"/>
      <c r="AT852" s="76"/>
      <c r="AU852" s="76"/>
      <c r="AV852" s="76"/>
      <c r="AW852" s="76"/>
      <c r="AX852" s="76"/>
      <c r="AY852" s="76"/>
      <c r="AZ852" s="76"/>
    </row>
    <row r="853" hidden="1" outlineLevel="1" collapsed="1">
      <c r="A853" s="24" t="s">
        <v>17</v>
      </c>
      <c r="B853" s="25" t="s">
        <v>18</v>
      </c>
      <c r="C853" s="24" t="str">
        <f>"リンク名"&amp;M853</f>
        <v>リンク名6</v>
      </c>
      <c r="D853" s="24" t="s">
        <v>85</v>
      </c>
      <c r="E853" s="25" t="str">
        <f>IFS($B831="なし","不要",$B831&lt;M853,"不要",$B831&gt;M849,"必須")</f>
        <v>不要</v>
      </c>
      <c r="F853" s="41" t="str">
        <f t="shared" si="104"/>
        <v>20文字以内で設定ができます。
リンク名は画面には表示されないため、「結果～タイプ：リンク名」のようにどの結果のリンクかが分かるように記載をお願いします。</v>
      </c>
      <c r="G853" s="63"/>
      <c r="H853" s="35"/>
      <c r="I853" s="2"/>
      <c r="K853" s="4">
        <f t="shared" si="112"/>
        <v>0</v>
      </c>
      <c r="L853" s="9">
        <v>20.0</v>
      </c>
      <c r="M853" s="9">
        <f>M849+1</f>
        <v>6</v>
      </c>
      <c r="N853" s="4"/>
      <c r="O853" s="4"/>
      <c r="P853" s="4"/>
      <c r="Q853" s="4"/>
      <c r="U853" s="4"/>
      <c r="AR853" s="76"/>
      <c r="AS853" s="75">
        <v>1.0</v>
      </c>
      <c r="AT853" s="75">
        <f>AT849</f>
        <v>3</v>
      </c>
      <c r="AU853" s="76">
        <f>AU849+1</f>
        <v>6</v>
      </c>
      <c r="AV853" s="76" t="str">
        <f>H853</f>
        <v/>
      </c>
      <c r="AW853" s="76" t="str">
        <f>H854</f>
        <v/>
      </c>
      <c r="AX853" s="76" t="str">
        <f>IF(H855="画像","image","text")</f>
        <v>image</v>
      </c>
      <c r="AY853" s="76" t="str">
        <f>H856</f>
        <v/>
      </c>
      <c r="AZ853" s="76" t="str">
        <f>I855</f>
        <v>画像：
画像名称：</v>
      </c>
    </row>
    <row r="854" hidden="1" outlineLevel="2">
      <c r="A854" s="24" t="s">
        <v>17</v>
      </c>
      <c r="B854" s="25" t="s">
        <v>18</v>
      </c>
      <c r="C854" s="24" t="str">
        <f>"リンク先URL"&amp;M853</f>
        <v>リンク先URL6</v>
      </c>
      <c r="D854" s="24" t="s">
        <v>85</v>
      </c>
      <c r="E854" s="25" t="str">
        <f t="shared" ref="E854:E855" si="113">E853</f>
        <v>不要</v>
      </c>
      <c r="F854" s="41" t="str">
        <f t="shared" si="104"/>
        <v>遷移先のURLを指定できます</v>
      </c>
      <c r="G854" s="63"/>
      <c r="H854" s="35"/>
      <c r="I854" s="24" t="s">
        <v>157</v>
      </c>
      <c r="K854" s="4"/>
      <c r="L854" s="4"/>
      <c r="M854" s="4"/>
      <c r="N854" s="4"/>
      <c r="O854" s="4"/>
      <c r="P854" s="4"/>
      <c r="Q854" s="4"/>
      <c r="U854" s="4"/>
      <c r="AR854" s="76"/>
      <c r="AS854" s="76"/>
      <c r="AT854" s="76"/>
      <c r="AU854" s="76"/>
      <c r="AV854" s="76"/>
      <c r="AW854" s="76"/>
      <c r="AX854" s="76"/>
      <c r="AY854" s="76"/>
      <c r="AZ854" s="76"/>
    </row>
    <row r="855" hidden="1" outlineLevel="2">
      <c r="A855" s="24" t="s">
        <v>17</v>
      </c>
      <c r="B855" s="25" t="s">
        <v>18</v>
      </c>
      <c r="C855" s="24" t="str">
        <f>"リンク表示形式"&amp;M853</f>
        <v>リンク表示形式6</v>
      </c>
      <c r="D855" s="24" t="s">
        <v>85</v>
      </c>
      <c r="E855" s="25" t="str">
        <f t="shared" si="113"/>
        <v>不要</v>
      </c>
      <c r="F855" s="41" t="str">
        <f t="shared" si="104"/>
        <v>リンクの表示形式を「ボタン(文字表示)」か「画像」を選択することができます。</v>
      </c>
      <c r="G855" s="63"/>
      <c r="H855" s="35" t="s">
        <v>159</v>
      </c>
      <c r="I855" s="98" t="s">
        <v>160</v>
      </c>
      <c r="K855" s="4"/>
      <c r="L855" s="4"/>
      <c r="M855" s="4"/>
      <c r="N855" s="4"/>
      <c r="O855" s="4"/>
      <c r="P855" s="4"/>
      <c r="Q855" s="4"/>
      <c r="U855" s="4"/>
      <c r="AR855" s="76"/>
      <c r="AS855" s="76"/>
      <c r="AT855" s="76"/>
      <c r="AU855" s="76"/>
      <c r="AV855" s="76"/>
      <c r="AW855" s="76"/>
      <c r="AX855" s="76"/>
      <c r="AY855" s="76"/>
      <c r="AZ855" s="76"/>
    </row>
    <row r="856" hidden="1" outlineLevel="2">
      <c r="A856" s="24" t="s">
        <v>17</v>
      </c>
      <c r="B856" s="25" t="s">
        <v>18</v>
      </c>
      <c r="C856" s="24" t="str">
        <f>"ボタンの文言"&amp;M853</f>
        <v>ボタンの文言6</v>
      </c>
      <c r="D856" s="24" t="s">
        <v>85</v>
      </c>
      <c r="E856" s="25" t="str">
        <f>IF($H855="画像","不要","必須")</f>
        <v>不要</v>
      </c>
      <c r="F856" s="41" t="str">
        <f t="shared" si="104"/>
        <v/>
      </c>
      <c r="G856" s="63"/>
      <c r="H856" s="35"/>
      <c r="I856" s="2"/>
      <c r="K856" s="4">
        <f t="shared" ref="K856:K857" si="114">LEN(H856)</f>
        <v>0</v>
      </c>
      <c r="L856" s="9">
        <v>14.0</v>
      </c>
      <c r="M856" s="4"/>
      <c r="N856" s="4"/>
      <c r="O856" s="4"/>
      <c r="P856" s="4"/>
      <c r="Q856" s="4"/>
      <c r="U856" s="4"/>
      <c r="AR856" s="76"/>
      <c r="AS856" s="76"/>
      <c r="AT856" s="76"/>
      <c r="AU856" s="76"/>
      <c r="AV856" s="76"/>
      <c r="AW856" s="76"/>
      <c r="AX856" s="76"/>
      <c r="AY856" s="76"/>
      <c r="AZ856" s="76"/>
    </row>
    <row r="857" hidden="1" outlineLevel="1" collapsed="1">
      <c r="A857" s="24" t="s">
        <v>17</v>
      </c>
      <c r="B857" s="25" t="s">
        <v>18</v>
      </c>
      <c r="C857" s="24" t="str">
        <f>"リンク名"&amp;M857</f>
        <v>リンク名7</v>
      </c>
      <c r="D857" s="24" t="s">
        <v>85</v>
      </c>
      <c r="E857" s="25" t="str">
        <f>IFS($B831="なし","不要",$B831&lt;M857,"不要",$B831&gt;M853,"必須")</f>
        <v>不要</v>
      </c>
      <c r="F857" s="41" t="str">
        <f t="shared" si="104"/>
        <v>20文字以内で設定ができます。
リンク名は画面には表示されないため、「結果～タイプ：リンク名」のようにどの結果のリンクかが分かるように記載をお願いします。</v>
      </c>
      <c r="G857" s="63"/>
      <c r="H857" s="35"/>
      <c r="I857" s="2"/>
      <c r="K857" s="4">
        <f t="shared" si="114"/>
        <v>0</v>
      </c>
      <c r="L857" s="9">
        <v>20.0</v>
      </c>
      <c r="M857" s="9">
        <f>M853+1</f>
        <v>7</v>
      </c>
      <c r="N857" s="4"/>
      <c r="O857" s="4"/>
      <c r="P857" s="4"/>
      <c r="Q857" s="4"/>
      <c r="U857" s="4"/>
      <c r="AR857" s="76"/>
      <c r="AS857" s="75">
        <v>1.0</v>
      </c>
      <c r="AT857" s="75">
        <f>AT853</f>
        <v>3</v>
      </c>
      <c r="AU857" s="76">
        <f>AU853+1</f>
        <v>7</v>
      </c>
      <c r="AV857" s="76" t="str">
        <f>H857</f>
        <v/>
      </c>
      <c r="AW857" s="76" t="str">
        <f>H858</f>
        <v/>
      </c>
      <c r="AX857" s="76" t="str">
        <f>IF(H859="画像","image","text")</f>
        <v>image</v>
      </c>
      <c r="AY857" s="76" t="str">
        <f>H860</f>
        <v/>
      </c>
      <c r="AZ857" s="76" t="str">
        <f>I859</f>
        <v>画像：
画像名称：</v>
      </c>
    </row>
    <row r="858" hidden="1" outlineLevel="2">
      <c r="A858" s="24" t="s">
        <v>17</v>
      </c>
      <c r="B858" s="25" t="s">
        <v>18</v>
      </c>
      <c r="C858" s="24" t="str">
        <f>"リンク先URL"&amp;M857</f>
        <v>リンク先URL7</v>
      </c>
      <c r="D858" s="24" t="s">
        <v>85</v>
      </c>
      <c r="E858" s="25" t="str">
        <f t="shared" ref="E858:E859" si="115">E857</f>
        <v>不要</v>
      </c>
      <c r="F858" s="41" t="str">
        <f t="shared" si="104"/>
        <v>遷移先のURLを指定できます</v>
      </c>
      <c r="G858" s="63"/>
      <c r="H858" s="35"/>
      <c r="I858" s="24" t="s">
        <v>157</v>
      </c>
      <c r="K858" s="4"/>
      <c r="L858" s="4"/>
      <c r="M858" s="4"/>
      <c r="N858" s="4"/>
      <c r="O858" s="4"/>
      <c r="P858" s="4"/>
      <c r="Q858" s="4"/>
      <c r="U858" s="4"/>
      <c r="AR858" s="76"/>
      <c r="AS858" s="76"/>
      <c r="AT858" s="76"/>
      <c r="AU858" s="76"/>
      <c r="AV858" s="76"/>
      <c r="AW858" s="76"/>
      <c r="AX858" s="76"/>
      <c r="AY858" s="76"/>
      <c r="AZ858" s="76"/>
    </row>
    <row r="859" hidden="1" outlineLevel="2">
      <c r="A859" s="24" t="s">
        <v>17</v>
      </c>
      <c r="B859" s="25" t="s">
        <v>18</v>
      </c>
      <c r="C859" s="24" t="str">
        <f>"リンク表示形式"&amp;M857</f>
        <v>リンク表示形式7</v>
      </c>
      <c r="D859" s="24" t="s">
        <v>85</v>
      </c>
      <c r="E859" s="25" t="str">
        <f t="shared" si="115"/>
        <v>不要</v>
      </c>
      <c r="F859" s="41" t="str">
        <f t="shared" si="104"/>
        <v>リンクの表示形式を「ボタン(文字表示)」か「画像」を選択することができます。</v>
      </c>
      <c r="G859" s="63"/>
      <c r="H859" s="35" t="s">
        <v>159</v>
      </c>
      <c r="I859" s="98" t="s">
        <v>160</v>
      </c>
      <c r="K859" s="4"/>
      <c r="L859" s="4"/>
      <c r="M859" s="4"/>
      <c r="N859" s="4"/>
      <c r="O859" s="4"/>
      <c r="P859" s="4"/>
      <c r="Q859" s="4"/>
      <c r="U859" s="4"/>
      <c r="AR859" s="76"/>
      <c r="AS859" s="76"/>
      <c r="AT859" s="76"/>
      <c r="AU859" s="76"/>
      <c r="AV859" s="76"/>
      <c r="AW859" s="76"/>
      <c r="AX859" s="76"/>
      <c r="AY859" s="76"/>
      <c r="AZ859" s="76"/>
    </row>
    <row r="860" hidden="1" outlineLevel="2">
      <c r="A860" s="24" t="s">
        <v>17</v>
      </c>
      <c r="B860" s="25" t="s">
        <v>18</v>
      </c>
      <c r="C860" s="24" t="str">
        <f>"ボタンの文言"&amp;M857</f>
        <v>ボタンの文言7</v>
      </c>
      <c r="D860" s="24" t="s">
        <v>85</v>
      </c>
      <c r="E860" s="25" t="str">
        <f>IF($H859="画像","不要","必須")</f>
        <v>不要</v>
      </c>
      <c r="F860" s="41" t="str">
        <f t="shared" si="104"/>
        <v/>
      </c>
      <c r="G860" s="63"/>
      <c r="H860" s="35"/>
      <c r="I860" s="2"/>
      <c r="K860" s="4">
        <f t="shared" ref="K860:K861" si="116">LEN(H860)</f>
        <v>0</v>
      </c>
      <c r="L860" s="9">
        <v>14.0</v>
      </c>
      <c r="M860" s="4"/>
      <c r="N860" s="4"/>
      <c r="O860" s="4"/>
      <c r="P860" s="4"/>
      <c r="Q860" s="4"/>
      <c r="U860" s="4"/>
      <c r="AR860" s="76"/>
      <c r="AS860" s="76"/>
      <c r="AT860" s="76"/>
      <c r="AU860" s="76"/>
      <c r="AV860" s="76"/>
      <c r="AW860" s="76"/>
      <c r="AX860" s="76"/>
      <c r="AY860" s="76"/>
      <c r="AZ860" s="76"/>
    </row>
    <row r="861" hidden="1" outlineLevel="1" collapsed="1">
      <c r="A861" s="24" t="s">
        <v>17</v>
      </c>
      <c r="B861" s="25" t="s">
        <v>18</v>
      </c>
      <c r="C861" s="24" t="str">
        <f>"リンク名"&amp;M861</f>
        <v>リンク名8</v>
      </c>
      <c r="D861" s="24" t="s">
        <v>85</v>
      </c>
      <c r="E861" s="25" t="str">
        <f>IFS($B831="なし","不要",$B831&lt;M861,"不要",$B831&gt;M857,"必須")</f>
        <v>不要</v>
      </c>
      <c r="F861" s="41" t="str">
        <f t="shared" si="104"/>
        <v>20文字以内で設定ができます。
リンク名は画面には表示されないため、「結果～タイプ：リンク名」のようにどの結果のリンクかが分かるように記載をお願いします。</v>
      </c>
      <c r="G861" s="63"/>
      <c r="H861" s="35"/>
      <c r="I861" s="2"/>
      <c r="K861" s="4">
        <f t="shared" si="116"/>
        <v>0</v>
      </c>
      <c r="L861" s="9">
        <v>20.0</v>
      </c>
      <c r="M861" s="9">
        <f>M857+1</f>
        <v>8</v>
      </c>
      <c r="N861" s="4"/>
      <c r="O861" s="4"/>
      <c r="P861" s="4"/>
      <c r="Q861" s="4"/>
      <c r="U861" s="4"/>
      <c r="AR861" s="76"/>
      <c r="AS861" s="75">
        <v>1.0</v>
      </c>
      <c r="AT861" s="75">
        <f>AT857</f>
        <v>3</v>
      </c>
      <c r="AU861" s="76">
        <f>AU857+1</f>
        <v>8</v>
      </c>
      <c r="AV861" s="76" t="str">
        <f>H861</f>
        <v/>
      </c>
      <c r="AW861" s="76" t="str">
        <f>H862</f>
        <v/>
      </c>
      <c r="AX861" s="76" t="str">
        <f>IF(H863="画像","image","text")</f>
        <v>image</v>
      </c>
      <c r="AY861" s="76" t="str">
        <f>H864</f>
        <v/>
      </c>
      <c r="AZ861" s="76" t="str">
        <f>I863</f>
        <v>画像：
画像名称：</v>
      </c>
    </row>
    <row r="862" hidden="1" outlineLevel="2">
      <c r="A862" s="24" t="s">
        <v>17</v>
      </c>
      <c r="B862" s="25" t="s">
        <v>18</v>
      </c>
      <c r="C862" s="24" t="str">
        <f>"リンク先URL"&amp;M861</f>
        <v>リンク先URL8</v>
      </c>
      <c r="D862" s="24" t="s">
        <v>85</v>
      </c>
      <c r="E862" s="25" t="str">
        <f t="shared" ref="E862:E863" si="117">E861</f>
        <v>不要</v>
      </c>
      <c r="F862" s="41" t="str">
        <f t="shared" si="104"/>
        <v>遷移先のURLを指定できます</v>
      </c>
      <c r="G862" s="63"/>
      <c r="H862" s="35"/>
      <c r="I862" s="24" t="s">
        <v>157</v>
      </c>
      <c r="K862" s="4"/>
      <c r="L862" s="4"/>
      <c r="M862" s="4"/>
      <c r="N862" s="4"/>
      <c r="O862" s="4"/>
      <c r="P862" s="4"/>
      <c r="Q862" s="4"/>
      <c r="U862" s="4"/>
    </row>
    <row r="863" hidden="1" outlineLevel="2">
      <c r="A863" s="24" t="s">
        <v>17</v>
      </c>
      <c r="B863" s="25" t="s">
        <v>18</v>
      </c>
      <c r="C863" s="24" t="str">
        <f>"リンク表示形式"&amp;M861</f>
        <v>リンク表示形式8</v>
      </c>
      <c r="D863" s="24" t="s">
        <v>85</v>
      </c>
      <c r="E863" s="25" t="str">
        <f t="shared" si="117"/>
        <v>不要</v>
      </c>
      <c r="F863" s="41" t="str">
        <f t="shared" si="104"/>
        <v>リンクの表示形式を「ボタン(文字表示)」か「画像」を選択することができます。</v>
      </c>
      <c r="G863" s="63"/>
      <c r="H863" s="35" t="s">
        <v>159</v>
      </c>
      <c r="I863" s="98" t="s">
        <v>160</v>
      </c>
      <c r="K863" s="4"/>
      <c r="L863" s="4"/>
      <c r="M863" s="4"/>
      <c r="N863" s="4"/>
      <c r="O863" s="4"/>
      <c r="P863" s="4"/>
      <c r="Q863" s="4"/>
      <c r="U863" s="4"/>
    </row>
    <row r="864" hidden="1" outlineLevel="2">
      <c r="A864" s="24" t="s">
        <v>17</v>
      </c>
      <c r="B864" s="25" t="s">
        <v>18</v>
      </c>
      <c r="C864" s="24" t="str">
        <f>"ボタンの文言"&amp;M861</f>
        <v>ボタンの文言8</v>
      </c>
      <c r="D864" s="24" t="s">
        <v>85</v>
      </c>
      <c r="E864" s="25" t="str">
        <f>IF($H863="画像","不要","必須")</f>
        <v>不要</v>
      </c>
      <c r="F864" s="41" t="str">
        <f t="shared" si="104"/>
        <v/>
      </c>
      <c r="G864" s="63"/>
      <c r="H864" s="35"/>
      <c r="I864" s="2"/>
      <c r="K864" s="4">
        <f>LEN(H864)</f>
        <v>0</v>
      </c>
      <c r="L864" s="9">
        <v>14.0</v>
      </c>
      <c r="M864" s="4"/>
      <c r="N864" s="4"/>
      <c r="O864" s="4"/>
      <c r="P864" s="4"/>
      <c r="Q864" s="4"/>
      <c r="U864" s="4"/>
    </row>
    <row r="865" collapsed="1">
      <c r="A865" s="24" t="s">
        <v>17</v>
      </c>
      <c r="B865" s="25" t="s">
        <v>18</v>
      </c>
      <c r="C865" s="92" t="str">
        <f>"■ランク(結果)"&amp;$N865</f>
        <v>■ランク(結果)4</v>
      </c>
      <c r="D865" s="24"/>
      <c r="E865" s="25" t="str">
        <f>IF($B$33&gt;=$N865,"必須","不要")</f>
        <v>不要</v>
      </c>
      <c r="F865" s="41"/>
      <c r="G865" s="63"/>
      <c r="H865" s="35"/>
      <c r="I865" s="2"/>
      <c r="K865" s="4"/>
      <c r="L865" s="4"/>
      <c r="M865" s="4"/>
      <c r="N865" s="9">
        <f>N824+1</f>
        <v>4</v>
      </c>
      <c r="O865" s="4" t="str">
        <f>"結果"&amp;N865</f>
        <v>結果4</v>
      </c>
      <c r="P865" s="4"/>
      <c r="Q865" s="4"/>
      <c r="U865" s="4"/>
      <c r="AA865" s="75">
        <f>AA824+1</f>
        <v>4</v>
      </c>
      <c r="AB865" s="76"/>
      <c r="AC865" s="75">
        <v>1.0</v>
      </c>
      <c r="AD865" s="76"/>
      <c r="AE865" s="76" t="str">
        <f>H866</f>
        <v/>
      </c>
      <c r="AF865" s="76" t="str">
        <f>H867</f>
        <v/>
      </c>
      <c r="AG865" s="76" t="str">
        <f>H868</f>
        <v/>
      </c>
      <c r="AH865" s="76" t="str">
        <f>H869</f>
        <v/>
      </c>
      <c r="AI865" s="76" t="str">
        <f>IF(AJ865&lt;&gt;"","on","off")</f>
        <v>off</v>
      </c>
      <c r="AJ865" s="76" t="str">
        <f>IFS(AND(B870="する",B871="する"),"all",AND(B870="する",B871="しない"),"url",AND(B870="しない",B871="する"),"x",AND(B870="しない",B871="しない"),"")</f>
        <v/>
      </c>
      <c r="AK865" s="76" t="str">
        <f>H871</f>
        <v/>
      </c>
      <c r="AN865" s="76" t="str">
        <f>IF(B872="なし","off","on")</f>
        <v>off</v>
      </c>
      <c r="AO865" s="76" t="str">
        <f>H873</f>
        <v/>
      </c>
    </row>
    <row r="866" hidden="1" outlineLevel="1">
      <c r="A866" s="24" t="s">
        <v>17</v>
      </c>
      <c r="B866" s="25" t="s">
        <v>18</v>
      </c>
      <c r="C866" s="24" t="str">
        <f>"ランク(結果)"&amp;$N865&amp;"-ランク(結果)名"</f>
        <v>ランク(結果)4-ランク(結果)名</v>
      </c>
      <c r="D866" s="24" t="s">
        <v>85</v>
      </c>
      <c r="E866" s="25" t="str">
        <f>IF($B$805&gt;=$N865,"必須","不要")</f>
        <v>必須</v>
      </c>
      <c r="F866" s="41" t="str">
        <f t="shared" ref="F866:F871" si="118">F825</f>
        <v>100文字以内で設定ができます</v>
      </c>
      <c r="G866" s="63"/>
      <c r="H866" s="35"/>
      <c r="I866" s="2"/>
      <c r="K866" s="4">
        <f t="shared" ref="K866:K868" si="119">LEN(H866)</f>
        <v>0</v>
      </c>
      <c r="L866" s="9">
        <v>100.0</v>
      </c>
      <c r="M866" s="4"/>
      <c r="N866" s="4"/>
      <c r="O866" s="4"/>
      <c r="P866" s="4"/>
      <c r="Q866" s="4"/>
      <c r="U866" s="4"/>
    </row>
    <row r="867" hidden="1" outlineLevel="1">
      <c r="A867" s="24" t="s">
        <v>17</v>
      </c>
      <c r="B867" s="24" t="s">
        <v>53</v>
      </c>
      <c r="C867" s="24" t="str">
        <f>"ランク(結果)"&amp;$N865&amp;"-リード文"</f>
        <v>ランク(結果)4-リード文</v>
      </c>
      <c r="D867" s="24" t="s">
        <v>85</v>
      </c>
      <c r="E867" s="25" t="str">
        <f>IF($B867="する","必須","不要")</f>
        <v>不要</v>
      </c>
      <c r="F867" s="41" t="str">
        <f t="shared" si="118"/>
        <v>1,000文字以内で設定ができます</v>
      </c>
      <c r="G867" s="63"/>
      <c r="H867" s="35"/>
      <c r="I867" s="2"/>
      <c r="K867" s="4">
        <f t="shared" si="119"/>
        <v>0</v>
      </c>
      <c r="L867" s="9">
        <v>1000.0</v>
      </c>
      <c r="M867" s="4"/>
      <c r="N867" s="4"/>
      <c r="O867" s="4"/>
      <c r="P867" s="4"/>
      <c r="Q867" s="4"/>
      <c r="U867" s="4"/>
    </row>
    <row r="868" hidden="1" outlineLevel="1">
      <c r="A868" s="24" t="s">
        <v>17</v>
      </c>
      <c r="B868" s="25" t="s">
        <v>18</v>
      </c>
      <c r="C868" s="24" t="str">
        <f>"ランク(結果)"&amp;$N865&amp;"-説明文"</f>
        <v>ランク(結果)4-説明文</v>
      </c>
      <c r="D868" s="24" t="s">
        <v>85</v>
      </c>
      <c r="E868" s="25" t="str">
        <f>IF($B$805&gt;=$N865,"必須","不要")</f>
        <v>必須</v>
      </c>
      <c r="F868" s="41" t="str">
        <f t="shared" si="118"/>
        <v>1,000文字以内で設定ができます</v>
      </c>
      <c r="G868" s="63"/>
      <c r="H868" s="35"/>
      <c r="I868" s="2"/>
      <c r="K868" s="4">
        <f t="shared" si="119"/>
        <v>0</v>
      </c>
      <c r="L868" s="9">
        <v>1000.0</v>
      </c>
      <c r="M868" s="4"/>
      <c r="N868" s="4"/>
      <c r="O868" s="4"/>
      <c r="P868" s="4"/>
      <c r="Q868" s="4"/>
      <c r="U868" s="4"/>
    </row>
    <row r="869" hidden="1" outlineLevel="1">
      <c r="A869" s="24" t="s">
        <v>17</v>
      </c>
      <c r="B869" s="24" t="s">
        <v>53</v>
      </c>
      <c r="C869" s="24" t="str">
        <f>"ランク(結果)"&amp;$N865&amp;"-画像"</f>
        <v>ランク(結果)4-画像</v>
      </c>
      <c r="D869" s="24" t="s">
        <v>85</v>
      </c>
      <c r="E869" s="25" t="str">
        <f t="shared" ref="E869:E871" si="120">IF($B869="する","必須","不要")</f>
        <v>不要</v>
      </c>
      <c r="F869" s="41" t="str">
        <f t="shared" si="118"/>
        <v>フォーマット：PNGまたはJPG
ファイル容量上限：2MB
ファイル名：半角英数字のみ
Xで共有する場合の推奨サイズ：1,200px × 630px</v>
      </c>
      <c r="G869" s="93" t="s">
        <v>164</v>
      </c>
      <c r="H869" s="35"/>
      <c r="I869" s="2"/>
      <c r="K869" s="4"/>
      <c r="L869" s="4"/>
      <c r="M869" s="4"/>
      <c r="N869" s="4"/>
      <c r="O869" s="4"/>
      <c r="P869" s="4"/>
      <c r="Q869" s="4"/>
      <c r="U869" s="4"/>
    </row>
    <row r="870" hidden="1" outlineLevel="1">
      <c r="A870" s="24" t="s">
        <v>17</v>
      </c>
      <c r="B870" s="24" t="s">
        <v>53</v>
      </c>
      <c r="C870" s="24" t="s">
        <v>146</v>
      </c>
      <c r="D870" s="24" t="s">
        <v>85</v>
      </c>
      <c r="E870" s="25" t="str">
        <f t="shared" si="120"/>
        <v>不要</v>
      </c>
      <c r="F870" s="41" t="str">
        <f t="shared" si="118"/>
        <v>結果ページに共有リンクを設置するか選択ができます。</v>
      </c>
      <c r="G870" s="63"/>
      <c r="H870" s="40"/>
      <c r="I870" s="2"/>
      <c r="K870" s="4"/>
      <c r="L870" s="4"/>
      <c r="M870" s="4"/>
      <c r="N870" s="4"/>
      <c r="O870" s="4"/>
      <c r="P870" s="4"/>
      <c r="Q870" s="4"/>
      <c r="U870" s="4"/>
    </row>
    <row r="871" hidden="1" outlineLevel="1">
      <c r="A871" s="24" t="s">
        <v>17</v>
      </c>
      <c r="B871" s="24" t="s">
        <v>53</v>
      </c>
      <c r="C871" s="24" t="s">
        <v>148</v>
      </c>
      <c r="D871" s="24" t="s">
        <v>85</v>
      </c>
      <c r="E871" s="25" t="str">
        <f t="shared" si="120"/>
        <v>不要</v>
      </c>
      <c r="F871" s="41" t="str">
        <f t="shared" si="118"/>
        <v>結果ページにXの共有リンクを設置するか選択ができます(120文字以内)。
記載いただいた内容が120文字以内でも、投稿時に文字数を超える可能性があります。その際は別途、文字数の調整をお願いいたします。</v>
      </c>
      <c r="G871" s="63"/>
      <c r="H871" s="35"/>
      <c r="I871" s="2"/>
      <c r="K871" s="4">
        <f>LEN(H871)</f>
        <v>0</v>
      </c>
      <c r="L871" s="9">
        <v>120.0</v>
      </c>
      <c r="M871" s="4"/>
      <c r="N871" s="4"/>
      <c r="O871" s="4"/>
      <c r="P871" s="4"/>
      <c r="Q871" s="4"/>
      <c r="U871" s="4"/>
    </row>
    <row r="872" hidden="1" outlineLevel="1">
      <c r="A872" s="94" t="s">
        <v>150</v>
      </c>
      <c r="B872" s="95" t="s">
        <v>2</v>
      </c>
      <c r="C872" s="96" t="s">
        <v>162</v>
      </c>
      <c r="D872" s="62" t="s">
        <v>152</v>
      </c>
      <c r="E872" s="25"/>
      <c r="F872" s="41"/>
      <c r="G872" s="63"/>
      <c r="H872" s="35"/>
      <c r="I872" s="2"/>
      <c r="K872" s="4"/>
      <c r="L872" s="9"/>
      <c r="M872" s="4"/>
      <c r="N872" s="4"/>
      <c r="O872" s="4"/>
      <c r="P872" s="4"/>
      <c r="Q872" s="4"/>
      <c r="U872" s="4"/>
    </row>
    <row r="873" hidden="1" outlineLevel="1">
      <c r="A873" s="24" t="s">
        <v>17</v>
      </c>
      <c r="B873" s="25" t="s">
        <v>18</v>
      </c>
      <c r="C873" s="24" t="s">
        <v>153</v>
      </c>
      <c r="D873" s="24" t="s">
        <v>85</v>
      </c>
      <c r="E873" s="25" t="str">
        <f>IF(B872="なし","不要","必須")</f>
        <v>不要</v>
      </c>
      <c r="F873" s="41" t="str">
        <f t="shared" ref="F873:F877" si="121">F832</f>
        <v>20文字以内で設定ができます</v>
      </c>
      <c r="G873" s="63"/>
      <c r="H873" s="35"/>
      <c r="I873" s="2"/>
      <c r="K873" s="4">
        <f t="shared" ref="K873:K874" si="122">LEN(H873)</f>
        <v>0</v>
      </c>
      <c r="L873" s="9">
        <v>20.0</v>
      </c>
      <c r="M873" s="9" t="s">
        <v>2</v>
      </c>
      <c r="N873" s="4"/>
      <c r="O873" s="4"/>
      <c r="P873" s="4"/>
      <c r="Q873" s="4"/>
      <c r="U873" s="4"/>
    </row>
    <row r="874" hidden="1" outlineLevel="1" collapsed="1">
      <c r="A874" s="24" t="s">
        <v>17</v>
      </c>
      <c r="B874" s="25" t="s">
        <v>18</v>
      </c>
      <c r="C874" s="24" t="str">
        <f>"リンク名"&amp;M874</f>
        <v>リンク名1</v>
      </c>
      <c r="D874" s="24" t="s">
        <v>85</v>
      </c>
      <c r="E874" s="25" t="str">
        <f t="shared" ref="E874:E876" si="123">E873</f>
        <v>不要</v>
      </c>
      <c r="F874" s="41" t="str">
        <f t="shared" si="121"/>
        <v>20文字以内で設定ができます。
リンク名は画面には表示されないため、「結果～タイプ：リンク名」のようにどの結果のリンクかが分かるように記載をお願いします。</v>
      </c>
      <c r="G874" s="63"/>
      <c r="H874" s="35"/>
      <c r="I874" s="2"/>
      <c r="K874" s="4">
        <f t="shared" si="122"/>
        <v>0</v>
      </c>
      <c r="L874" s="9">
        <v>20.0</v>
      </c>
      <c r="M874" s="9">
        <v>1.0</v>
      </c>
      <c r="N874" s="4"/>
      <c r="O874" s="4"/>
      <c r="P874" s="4"/>
      <c r="Q874" s="4"/>
      <c r="U874" s="4"/>
      <c r="AR874" s="76"/>
      <c r="AS874" s="75">
        <v>1.0</v>
      </c>
      <c r="AT874" s="75">
        <f>AT861+1</f>
        <v>4</v>
      </c>
      <c r="AU874" s="75">
        <v>1.0</v>
      </c>
      <c r="AV874" s="76" t="str">
        <f>H874</f>
        <v/>
      </c>
      <c r="AW874" s="76" t="str">
        <f>H875</f>
        <v/>
      </c>
      <c r="AX874" s="76" t="str">
        <f>IF(H876="画像","image","text")</f>
        <v>image</v>
      </c>
      <c r="AY874" s="76" t="str">
        <f>H877</f>
        <v/>
      </c>
      <c r="AZ874" s="76" t="str">
        <f>I876</f>
        <v>画像：
画像名称：</v>
      </c>
    </row>
    <row r="875" hidden="1" outlineLevel="2">
      <c r="A875" s="24" t="s">
        <v>17</v>
      </c>
      <c r="B875" s="25" t="s">
        <v>18</v>
      </c>
      <c r="C875" s="24" t="str">
        <f>"リンク先URL"&amp;M874</f>
        <v>リンク先URL1</v>
      </c>
      <c r="D875" s="24" t="s">
        <v>85</v>
      </c>
      <c r="E875" s="25" t="str">
        <f t="shared" si="123"/>
        <v>不要</v>
      </c>
      <c r="F875" s="41" t="str">
        <f t="shared" si="121"/>
        <v>遷移先のURLを指定できます</v>
      </c>
      <c r="G875" s="63"/>
      <c r="H875" s="35"/>
      <c r="I875" s="24" t="s">
        <v>157</v>
      </c>
      <c r="K875" s="4"/>
      <c r="L875" s="4"/>
      <c r="M875" s="4"/>
      <c r="N875" s="4"/>
      <c r="O875" s="4"/>
      <c r="P875" s="4"/>
      <c r="Q875" s="4"/>
      <c r="U875" s="4"/>
      <c r="AR875" s="76"/>
      <c r="AS875" s="76"/>
      <c r="AT875" s="76"/>
      <c r="AU875" s="76"/>
      <c r="AV875" s="76"/>
      <c r="AW875" s="76"/>
      <c r="AX875" s="76"/>
      <c r="AY875" s="76"/>
      <c r="AZ875" s="76"/>
    </row>
    <row r="876" hidden="1" outlineLevel="2">
      <c r="A876" s="24" t="s">
        <v>17</v>
      </c>
      <c r="B876" s="25" t="s">
        <v>18</v>
      </c>
      <c r="C876" s="24" t="str">
        <f>"リンク表示形式"&amp;M874</f>
        <v>リンク表示形式1</v>
      </c>
      <c r="D876" s="24" t="s">
        <v>85</v>
      </c>
      <c r="E876" s="25" t="str">
        <f t="shared" si="123"/>
        <v>不要</v>
      </c>
      <c r="F876" s="41" t="str">
        <f t="shared" si="121"/>
        <v>リンクの表示形式を「ボタン(文字表示)」か「画像」を選択することができます。</v>
      </c>
      <c r="G876" s="63"/>
      <c r="H876" s="35" t="s">
        <v>159</v>
      </c>
      <c r="I876" s="98" t="s">
        <v>160</v>
      </c>
      <c r="K876" s="4"/>
      <c r="L876" s="4"/>
      <c r="M876" s="4"/>
      <c r="N876" s="4"/>
      <c r="O876" s="4"/>
      <c r="P876" s="4"/>
      <c r="Q876" s="4"/>
      <c r="U876" s="4"/>
      <c r="AR876" s="76"/>
      <c r="AS876" s="76"/>
      <c r="AT876" s="76"/>
      <c r="AU876" s="76"/>
      <c r="AV876" s="76"/>
      <c r="AW876" s="76"/>
      <c r="AX876" s="76"/>
      <c r="AY876" s="76"/>
      <c r="AZ876" s="76"/>
    </row>
    <row r="877" hidden="1" outlineLevel="2">
      <c r="A877" s="24" t="s">
        <v>17</v>
      </c>
      <c r="B877" s="25" t="s">
        <v>18</v>
      </c>
      <c r="C877" s="24" t="str">
        <f>"ボタンの文言"&amp;M874</f>
        <v>ボタンの文言1</v>
      </c>
      <c r="D877" s="24" t="s">
        <v>85</v>
      </c>
      <c r="E877" s="25" t="str">
        <f>IF($H876="画像","不要","必須")</f>
        <v>不要</v>
      </c>
      <c r="F877" s="41" t="str">
        <f t="shared" si="121"/>
        <v/>
      </c>
      <c r="G877" s="63"/>
      <c r="H877" s="35"/>
      <c r="I877" s="2"/>
      <c r="K877" s="4">
        <f t="shared" ref="K877:K878" si="124">LEN(H877)</f>
        <v>0</v>
      </c>
      <c r="L877" s="9">
        <v>14.0</v>
      </c>
      <c r="M877" s="4"/>
      <c r="N877" s="4"/>
      <c r="O877" s="4"/>
      <c r="P877" s="4"/>
      <c r="Q877" s="4"/>
      <c r="U877" s="4"/>
      <c r="AR877" s="76"/>
      <c r="AS877" s="76"/>
      <c r="AT877" s="76"/>
      <c r="AU877" s="76"/>
      <c r="AV877" s="76"/>
      <c r="AW877" s="76"/>
      <c r="AX877" s="76"/>
      <c r="AY877" s="76"/>
      <c r="AZ877" s="76"/>
    </row>
    <row r="878" hidden="1" outlineLevel="1" collapsed="1">
      <c r="A878" s="24" t="s">
        <v>17</v>
      </c>
      <c r="B878" s="25" t="s">
        <v>18</v>
      </c>
      <c r="C878" s="24" t="str">
        <f>"リンク名"&amp;M878</f>
        <v>リンク名2</v>
      </c>
      <c r="D878" s="24" t="s">
        <v>85</v>
      </c>
      <c r="E878" s="25" t="str">
        <f>IFS($B872="なし","不要",$B872&lt;M878,"不要",$B872&gt;M874,"必須")</f>
        <v>不要</v>
      </c>
      <c r="F878" s="41" t="str">
        <f t="shared" ref="F878:F905" si="125">F874</f>
        <v>20文字以内で設定ができます。
リンク名は画面には表示されないため、「結果～タイプ：リンク名」のようにどの結果のリンクかが分かるように記載をお願いします。</v>
      </c>
      <c r="G878" s="63"/>
      <c r="H878" s="35"/>
      <c r="I878" s="2"/>
      <c r="K878" s="4">
        <f t="shared" si="124"/>
        <v>0</v>
      </c>
      <c r="L878" s="9">
        <v>20.0</v>
      </c>
      <c r="M878" s="9">
        <f>M874+1</f>
        <v>2</v>
      </c>
      <c r="N878" s="4"/>
      <c r="O878" s="4"/>
      <c r="P878" s="4"/>
      <c r="Q878" s="4"/>
      <c r="U878" s="4"/>
      <c r="AR878" s="76"/>
      <c r="AS878" s="75">
        <v>1.0</v>
      </c>
      <c r="AT878" s="75">
        <f>AT874</f>
        <v>4</v>
      </c>
      <c r="AU878" s="76">
        <f>AU874+1</f>
        <v>2</v>
      </c>
      <c r="AV878" s="76" t="str">
        <f>H878</f>
        <v/>
      </c>
      <c r="AW878" s="76" t="str">
        <f>H879</f>
        <v/>
      </c>
      <c r="AX878" s="76" t="str">
        <f>IF(H880="画像","image","text")</f>
        <v>image</v>
      </c>
      <c r="AY878" s="76" t="str">
        <f>H881</f>
        <v/>
      </c>
      <c r="AZ878" s="76" t="str">
        <f>I880</f>
        <v>画像：
画像名称：</v>
      </c>
    </row>
    <row r="879" hidden="1" outlineLevel="2">
      <c r="A879" s="24" t="s">
        <v>17</v>
      </c>
      <c r="B879" s="25" t="s">
        <v>18</v>
      </c>
      <c r="C879" s="24" t="str">
        <f>"リンク先URL"&amp;M878</f>
        <v>リンク先URL2</v>
      </c>
      <c r="D879" s="24" t="s">
        <v>85</v>
      </c>
      <c r="E879" s="25" t="str">
        <f t="shared" ref="E879:E880" si="126">E878</f>
        <v>不要</v>
      </c>
      <c r="F879" s="41" t="str">
        <f t="shared" si="125"/>
        <v>遷移先のURLを指定できます</v>
      </c>
      <c r="G879" s="63"/>
      <c r="H879" s="35"/>
      <c r="I879" s="24" t="s">
        <v>157</v>
      </c>
      <c r="K879" s="4"/>
      <c r="L879" s="4"/>
      <c r="M879" s="4"/>
      <c r="N879" s="4"/>
      <c r="O879" s="4"/>
      <c r="P879" s="4"/>
      <c r="Q879" s="4"/>
      <c r="U879" s="4"/>
      <c r="AR879" s="76"/>
      <c r="AS879" s="76"/>
      <c r="AT879" s="76"/>
      <c r="AU879" s="76"/>
      <c r="AV879" s="76"/>
      <c r="AW879" s="76"/>
      <c r="AX879" s="76"/>
      <c r="AY879" s="76"/>
      <c r="AZ879" s="76"/>
    </row>
    <row r="880" hidden="1" outlineLevel="2">
      <c r="A880" s="24" t="s">
        <v>17</v>
      </c>
      <c r="B880" s="25" t="s">
        <v>18</v>
      </c>
      <c r="C880" s="24" t="str">
        <f>"リンク表示形式"&amp;M878</f>
        <v>リンク表示形式2</v>
      </c>
      <c r="D880" s="24" t="s">
        <v>85</v>
      </c>
      <c r="E880" s="25" t="str">
        <f t="shared" si="126"/>
        <v>不要</v>
      </c>
      <c r="F880" s="41" t="str">
        <f t="shared" si="125"/>
        <v>リンクの表示形式を「ボタン(文字表示)」か「画像」を選択することができます。</v>
      </c>
      <c r="G880" s="63"/>
      <c r="H880" s="35" t="s">
        <v>159</v>
      </c>
      <c r="I880" s="98" t="s">
        <v>160</v>
      </c>
      <c r="K880" s="4"/>
      <c r="L880" s="4"/>
      <c r="M880" s="4"/>
      <c r="N880" s="4"/>
      <c r="O880" s="4"/>
      <c r="P880" s="4"/>
      <c r="Q880" s="4"/>
      <c r="U880" s="4"/>
      <c r="AR880" s="76"/>
      <c r="AS880" s="76"/>
      <c r="AT880" s="76"/>
      <c r="AU880" s="76"/>
      <c r="AV880" s="76"/>
      <c r="AW880" s="76"/>
      <c r="AX880" s="76"/>
      <c r="AY880" s="76"/>
      <c r="AZ880" s="76"/>
    </row>
    <row r="881" hidden="1" outlineLevel="2">
      <c r="A881" s="24" t="s">
        <v>17</v>
      </c>
      <c r="B881" s="25" t="s">
        <v>18</v>
      </c>
      <c r="C881" s="24" t="str">
        <f>"ボタンの文言"&amp;M878</f>
        <v>ボタンの文言2</v>
      </c>
      <c r="D881" s="24" t="s">
        <v>85</v>
      </c>
      <c r="E881" s="25" t="str">
        <f>IF($H880="画像","不要","必須")</f>
        <v>不要</v>
      </c>
      <c r="F881" s="41" t="str">
        <f t="shared" si="125"/>
        <v/>
      </c>
      <c r="G881" s="63"/>
      <c r="H881" s="35"/>
      <c r="I881" s="2"/>
      <c r="K881" s="4">
        <f t="shared" ref="K881:K882" si="127">LEN(H881)</f>
        <v>0</v>
      </c>
      <c r="L881" s="9">
        <v>14.0</v>
      </c>
      <c r="M881" s="4"/>
      <c r="N881" s="4"/>
      <c r="O881" s="4"/>
      <c r="P881" s="4"/>
      <c r="Q881" s="4"/>
      <c r="U881" s="4"/>
      <c r="AR881" s="76"/>
      <c r="AS881" s="76"/>
      <c r="AT881" s="76"/>
      <c r="AU881" s="76"/>
      <c r="AV881" s="76"/>
      <c r="AW881" s="76"/>
      <c r="AX881" s="76"/>
      <c r="AY881" s="76"/>
      <c r="AZ881" s="76"/>
    </row>
    <row r="882" hidden="1" outlineLevel="1" collapsed="1">
      <c r="A882" s="24" t="s">
        <v>17</v>
      </c>
      <c r="B882" s="25" t="s">
        <v>18</v>
      </c>
      <c r="C882" s="24" t="str">
        <f>"リンク名"&amp;M882</f>
        <v>リンク名3</v>
      </c>
      <c r="D882" s="24" t="s">
        <v>85</v>
      </c>
      <c r="E882" s="25" t="str">
        <f>IFS($B872="なし","不要",$B872&lt;M882,"不要",$B872&gt;M878,"必須")</f>
        <v>不要</v>
      </c>
      <c r="F882" s="41" t="str">
        <f t="shared" si="125"/>
        <v>20文字以内で設定ができます。
リンク名は画面には表示されないため、「結果～タイプ：リンク名」のようにどの結果のリンクかが分かるように記載をお願いします。</v>
      </c>
      <c r="G882" s="63"/>
      <c r="H882" s="35"/>
      <c r="I882" s="2"/>
      <c r="K882" s="4">
        <f t="shared" si="127"/>
        <v>0</v>
      </c>
      <c r="L882" s="9">
        <v>20.0</v>
      </c>
      <c r="M882" s="9">
        <f>M878+1</f>
        <v>3</v>
      </c>
      <c r="N882" s="4"/>
      <c r="O882" s="4"/>
      <c r="P882" s="4"/>
      <c r="Q882" s="4"/>
      <c r="U882" s="4"/>
      <c r="AR882" s="76"/>
      <c r="AS882" s="75">
        <v>1.0</v>
      </c>
      <c r="AT882" s="75">
        <f>AT878</f>
        <v>4</v>
      </c>
      <c r="AU882" s="76">
        <f>AU878+1</f>
        <v>3</v>
      </c>
      <c r="AV882" s="76" t="str">
        <f>H882</f>
        <v/>
      </c>
      <c r="AW882" s="76" t="str">
        <f>H883</f>
        <v/>
      </c>
      <c r="AX882" s="76" t="str">
        <f>IF(H884="画像","image","text")</f>
        <v>image</v>
      </c>
      <c r="AY882" s="76" t="str">
        <f>H885</f>
        <v/>
      </c>
      <c r="AZ882" s="76" t="str">
        <f>I884</f>
        <v>画像：
画像名称：</v>
      </c>
    </row>
    <row r="883" hidden="1" outlineLevel="2">
      <c r="A883" s="24" t="s">
        <v>17</v>
      </c>
      <c r="B883" s="25" t="s">
        <v>18</v>
      </c>
      <c r="C883" s="24" t="str">
        <f>"リンク先URL"&amp;M882</f>
        <v>リンク先URL3</v>
      </c>
      <c r="D883" s="24" t="s">
        <v>85</v>
      </c>
      <c r="E883" s="25" t="str">
        <f t="shared" ref="E883:E884" si="128">E882</f>
        <v>不要</v>
      </c>
      <c r="F883" s="41" t="str">
        <f t="shared" si="125"/>
        <v>遷移先のURLを指定できます</v>
      </c>
      <c r="G883" s="63"/>
      <c r="H883" s="35"/>
      <c r="I883" s="24" t="s">
        <v>157</v>
      </c>
      <c r="K883" s="4"/>
      <c r="L883" s="4"/>
      <c r="M883" s="4"/>
      <c r="N883" s="4"/>
      <c r="O883" s="4"/>
      <c r="P883" s="4"/>
      <c r="Q883" s="4"/>
      <c r="U883" s="4"/>
      <c r="AR883" s="76"/>
      <c r="AS883" s="76"/>
      <c r="AT883" s="76"/>
      <c r="AU883" s="76"/>
      <c r="AV883" s="76"/>
      <c r="AW883" s="76"/>
      <c r="AX883" s="76"/>
      <c r="AY883" s="76"/>
      <c r="AZ883" s="76"/>
    </row>
    <row r="884" hidden="1" outlineLevel="2">
      <c r="A884" s="24" t="s">
        <v>17</v>
      </c>
      <c r="B884" s="25" t="s">
        <v>18</v>
      </c>
      <c r="C884" s="24" t="str">
        <f>"リンク表示形式"&amp;M882</f>
        <v>リンク表示形式3</v>
      </c>
      <c r="D884" s="24" t="s">
        <v>85</v>
      </c>
      <c r="E884" s="25" t="str">
        <f t="shared" si="128"/>
        <v>不要</v>
      </c>
      <c r="F884" s="41" t="str">
        <f t="shared" si="125"/>
        <v>リンクの表示形式を「ボタン(文字表示)」か「画像」を選択することができます。</v>
      </c>
      <c r="G884" s="63"/>
      <c r="H884" s="35" t="s">
        <v>159</v>
      </c>
      <c r="I884" s="98" t="s">
        <v>160</v>
      </c>
      <c r="K884" s="4"/>
      <c r="L884" s="4"/>
      <c r="M884" s="4"/>
      <c r="N884" s="4"/>
      <c r="O884" s="4"/>
      <c r="P884" s="4"/>
      <c r="Q884" s="4"/>
      <c r="U884" s="4"/>
      <c r="AR884" s="76"/>
      <c r="AS884" s="76"/>
      <c r="AT884" s="76"/>
      <c r="AU884" s="76"/>
      <c r="AV884" s="76"/>
      <c r="AW884" s="76"/>
      <c r="AX884" s="76"/>
      <c r="AY884" s="76"/>
      <c r="AZ884" s="76"/>
    </row>
    <row r="885" hidden="1" outlineLevel="2">
      <c r="A885" s="24" t="s">
        <v>17</v>
      </c>
      <c r="B885" s="25" t="s">
        <v>18</v>
      </c>
      <c r="C885" s="24" t="str">
        <f>"ボタンの文言"&amp;M882</f>
        <v>ボタンの文言3</v>
      </c>
      <c r="D885" s="24" t="s">
        <v>85</v>
      </c>
      <c r="E885" s="25" t="str">
        <f>IF($H884="画像","不要","必須")</f>
        <v>不要</v>
      </c>
      <c r="F885" s="41" t="str">
        <f t="shared" si="125"/>
        <v/>
      </c>
      <c r="G885" s="63"/>
      <c r="H885" s="35"/>
      <c r="I885" s="2"/>
      <c r="K885" s="4">
        <f t="shared" ref="K885:K886" si="129">LEN(H885)</f>
        <v>0</v>
      </c>
      <c r="L885" s="9">
        <v>14.0</v>
      </c>
      <c r="M885" s="4"/>
      <c r="N885" s="4"/>
      <c r="O885" s="4"/>
      <c r="P885" s="4"/>
      <c r="Q885" s="4"/>
      <c r="U885" s="4"/>
      <c r="AR885" s="76"/>
      <c r="AS885" s="76"/>
      <c r="AT885" s="76"/>
      <c r="AU885" s="76"/>
      <c r="AV885" s="76"/>
      <c r="AW885" s="76"/>
      <c r="AX885" s="76"/>
      <c r="AY885" s="76"/>
      <c r="AZ885" s="76"/>
    </row>
    <row r="886" hidden="1" outlineLevel="1" collapsed="1">
      <c r="A886" s="24" t="s">
        <v>17</v>
      </c>
      <c r="B886" s="25" t="s">
        <v>18</v>
      </c>
      <c r="C886" s="24" t="str">
        <f>"リンク名"&amp;M886</f>
        <v>リンク名4</v>
      </c>
      <c r="D886" s="24" t="s">
        <v>85</v>
      </c>
      <c r="E886" s="25" t="str">
        <f>IFS($B872="なし","不要",$B872&lt;M886,"不要",$B872&gt;M882,"必須")</f>
        <v>不要</v>
      </c>
      <c r="F886" s="41" t="str">
        <f t="shared" si="125"/>
        <v>20文字以内で設定ができます。
リンク名は画面には表示されないため、「結果～タイプ：リンク名」のようにどの結果のリンクかが分かるように記載をお願いします。</v>
      </c>
      <c r="G886" s="63"/>
      <c r="H886" s="35"/>
      <c r="I886" s="2"/>
      <c r="K886" s="4">
        <f t="shared" si="129"/>
        <v>0</v>
      </c>
      <c r="L886" s="9">
        <v>20.0</v>
      </c>
      <c r="M886" s="9">
        <f>M882+1</f>
        <v>4</v>
      </c>
      <c r="N886" s="4"/>
      <c r="O886" s="4"/>
      <c r="P886" s="4"/>
      <c r="Q886" s="4"/>
      <c r="U886" s="4"/>
      <c r="AR886" s="76"/>
      <c r="AS886" s="75">
        <v>1.0</v>
      </c>
      <c r="AT886" s="75">
        <f>AT882</f>
        <v>4</v>
      </c>
      <c r="AU886" s="76">
        <f>AU882+1</f>
        <v>4</v>
      </c>
      <c r="AV886" s="76" t="str">
        <f>H886</f>
        <v/>
      </c>
      <c r="AW886" s="76" t="str">
        <f>H887</f>
        <v/>
      </c>
      <c r="AX886" s="76" t="str">
        <f>IF(H888="画像","image","text")</f>
        <v>image</v>
      </c>
      <c r="AY886" s="76" t="str">
        <f>H889</f>
        <v/>
      </c>
      <c r="AZ886" s="76" t="str">
        <f>I888</f>
        <v>画像：
画像名称：</v>
      </c>
    </row>
    <row r="887" hidden="1" outlineLevel="2">
      <c r="A887" s="24" t="s">
        <v>17</v>
      </c>
      <c r="B887" s="25" t="s">
        <v>18</v>
      </c>
      <c r="C887" s="24" t="str">
        <f>"リンク先URL"&amp;M886</f>
        <v>リンク先URL4</v>
      </c>
      <c r="D887" s="24" t="s">
        <v>85</v>
      </c>
      <c r="E887" s="25" t="str">
        <f t="shared" ref="E887:E888" si="130">E886</f>
        <v>不要</v>
      </c>
      <c r="F887" s="41" t="str">
        <f t="shared" si="125"/>
        <v>遷移先のURLを指定できます</v>
      </c>
      <c r="G887" s="63"/>
      <c r="H887" s="35"/>
      <c r="I887" s="24" t="s">
        <v>157</v>
      </c>
      <c r="K887" s="4"/>
      <c r="L887" s="4"/>
      <c r="M887" s="4"/>
      <c r="N887" s="4"/>
      <c r="O887" s="4"/>
      <c r="P887" s="4"/>
      <c r="Q887" s="4"/>
      <c r="U887" s="4"/>
      <c r="AR887" s="76"/>
      <c r="AS887" s="76"/>
      <c r="AT887" s="76"/>
      <c r="AU887" s="76"/>
      <c r="AV887" s="76"/>
      <c r="AW887" s="76"/>
      <c r="AX887" s="76"/>
      <c r="AY887" s="76"/>
      <c r="AZ887" s="76"/>
    </row>
    <row r="888" hidden="1" outlineLevel="2">
      <c r="A888" s="24" t="s">
        <v>17</v>
      </c>
      <c r="B888" s="25" t="s">
        <v>18</v>
      </c>
      <c r="C888" s="24" t="str">
        <f>"リンク表示形式"&amp;M886</f>
        <v>リンク表示形式4</v>
      </c>
      <c r="D888" s="24" t="s">
        <v>85</v>
      </c>
      <c r="E888" s="25" t="str">
        <f t="shared" si="130"/>
        <v>不要</v>
      </c>
      <c r="F888" s="41" t="str">
        <f t="shared" si="125"/>
        <v>リンクの表示形式を「ボタン(文字表示)」か「画像」を選択することができます。</v>
      </c>
      <c r="G888" s="63"/>
      <c r="H888" s="35" t="s">
        <v>159</v>
      </c>
      <c r="I888" s="98" t="s">
        <v>160</v>
      </c>
      <c r="K888" s="4"/>
      <c r="L888" s="4"/>
      <c r="M888" s="4"/>
      <c r="N888" s="4"/>
      <c r="O888" s="4"/>
      <c r="P888" s="4"/>
      <c r="Q888" s="4"/>
      <c r="U888" s="4"/>
      <c r="AR888" s="76"/>
      <c r="AS888" s="76"/>
      <c r="AT888" s="76"/>
      <c r="AU888" s="76"/>
      <c r="AV888" s="76"/>
      <c r="AW888" s="76"/>
      <c r="AX888" s="76"/>
      <c r="AY888" s="76"/>
      <c r="AZ888" s="76"/>
    </row>
    <row r="889" hidden="1" outlineLevel="2">
      <c r="A889" s="24" t="s">
        <v>17</v>
      </c>
      <c r="B889" s="25" t="s">
        <v>18</v>
      </c>
      <c r="C889" s="24" t="str">
        <f>"ボタンの文言"&amp;M886</f>
        <v>ボタンの文言4</v>
      </c>
      <c r="D889" s="24" t="s">
        <v>85</v>
      </c>
      <c r="E889" s="25" t="str">
        <f>IF($H888="画像","不要","必須")</f>
        <v>不要</v>
      </c>
      <c r="F889" s="41" t="str">
        <f t="shared" si="125"/>
        <v/>
      </c>
      <c r="G889" s="63"/>
      <c r="H889" s="35"/>
      <c r="I889" s="2"/>
      <c r="K889" s="4">
        <f t="shared" ref="K889:K890" si="131">LEN(H889)</f>
        <v>0</v>
      </c>
      <c r="L889" s="9">
        <v>14.0</v>
      </c>
      <c r="M889" s="4"/>
      <c r="N889" s="4"/>
      <c r="O889" s="4"/>
      <c r="P889" s="4"/>
      <c r="Q889" s="4"/>
      <c r="U889" s="4"/>
      <c r="AR889" s="76"/>
      <c r="AS889" s="76"/>
      <c r="AT889" s="76"/>
      <c r="AU889" s="76"/>
      <c r="AV889" s="76"/>
      <c r="AW889" s="76"/>
      <c r="AX889" s="76"/>
      <c r="AY889" s="76"/>
      <c r="AZ889" s="76"/>
    </row>
    <row r="890" hidden="1" outlineLevel="1" collapsed="1">
      <c r="A890" s="24" t="s">
        <v>17</v>
      </c>
      <c r="B890" s="25" t="s">
        <v>18</v>
      </c>
      <c r="C890" s="24" t="str">
        <f>"リンク名"&amp;M890</f>
        <v>リンク名5</v>
      </c>
      <c r="D890" s="24" t="s">
        <v>85</v>
      </c>
      <c r="E890" s="25" t="str">
        <f>IFS($B872="なし","不要",$B872&lt;M890,"不要",$B872&gt;M886,"必須")</f>
        <v>不要</v>
      </c>
      <c r="F890" s="41" t="str">
        <f t="shared" si="125"/>
        <v>20文字以内で設定ができます。
リンク名は画面には表示されないため、「結果～タイプ：リンク名」のようにどの結果のリンクかが分かるように記載をお願いします。</v>
      </c>
      <c r="G890" s="63"/>
      <c r="H890" s="35"/>
      <c r="I890" s="2"/>
      <c r="K890" s="4">
        <f t="shared" si="131"/>
        <v>0</v>
      </c>
      <c r="L890" s="9">
        <v>20.0</v>
      </c>
      <c r="M890" s="9">
        <f>M886+1</f>
        <v>5</v>
      </c>
      <c r="N890" s="4"/>
      <c r="O890" s="4"/>
      <c r="P890" s="4"/>
      <c r="Q890" s="4"/>
      <c r="U890" s="4"/>
      <c r="AR890" s="76"/>
      <c r="AS890" s="75">
        <v>1.0</v>
      </c>
      <c r="AT890" s="75">
        <f>AT886</f>
        <v>4</v>
      </c>
      <c r="AU890" s="76">
        <f>AU886+1</f>
        <v>5</v>
      </c>
      <c r="AV890" s="76" t="str">
        <f>H890</f>
        <v/>
      </c>
      <c r="AW890" s="76" t="str">
        <f>H891</f>
        <v/>
      </c>
      <c r="AX890" s="76" t="str">
        <f>IF(H892="画像","image","text")</f>
        <v>image</v>
      </c>
      <c r="AY890" s="76" t="str">
        <f>H893</f>
        <v/>
      </c>
      <c r="AZ890" s="76" t="str">
        <f>I892</f>
        <v>画像：
画像名称：</v>
      </c>
    </row>
    <row r="891" hidden="1" outlineLevel="2">
      <c r="A891" s="24" t="s">
        <v>17</v>
      </c>
      <c r="B891" s="25" t="s">
        <v>18</v>
      </c>
      <c r="C891" s="24" t="str">
        <f>"リンク先URL"&amp;M890</f>
        <v>リンク先URL5</v>
      </c>
      <c r="D891" s="24" t="s">
        <v>85</v>
      </c>
      <c r="E891" s="25" t="str">
        <f t="shared" ref="E891:E892" si="132">E890</f>
        <v>不要</v>
      </c>
      <c r="F891" s="41" t="str">
        <f t="shared" si="125"/>
        <v>遷移先のURLを指定できます</v>
      </c>
      <c r="G891" s="63"/>
      <c r="H891" s="35"/>
      <c r="I891" s="24" t="s">
        <v>157</v>
      </c>
      <c r="K891" s="4"/>
      <c r="L891" s="4"/>
      <c r="M891" s="4"/>
      <c r="N891" s="4"/>
      <c r="O891" s="4"/>
      <c r="P891" s="4"/>
      <c r="Q891" s="4"/>
      <c r="U891" s="4"/>
      <c r="AR891" s="76"/>
      <c r="AS891" s="76"/>
      <c r="AT891" s="76"/>
      <c r="AU891" s="76"/>
      <c r="AV891" s="76"/>
      <c r="AW891" s="76"/>
      <c r="AX891" s="76"/>
      <c r="AY891" s="76"/>
      <c r="AZ891" s="76"/>
    </row>
    <row r="892" hidden="1" outlineLevel="2">
      <c r="A892" s="24" t="s">
        <v>17</v>
      </c>
      <c r="B892" s="25" t="s">
        <v>18</v>
      </c>
      <c r="C892" s="24" t="str">
        <f>"リンク表示形式"&amp;M890</f>
        <v>リンク表示形式5</v>
      </c>
      <c r="D892" s="24" t="s">
        <v>85</v>
      </c>
      <c r="E892" s="25" t="str">
        <f t="shared" si="132"/>
        <v>不要</v>
      </c>
      <c r="F892" s="41" t="str">
        <f t="shared" si="125"/>
        <v>リンクの表示形式を「ボタン(文字表示)」か「画像」を選択することができます。</v>
      </c>
      <c r="G892" s="63"/>
      <c r="H892" s="35" t="s">
        <v>159</v>
      </c>
      <c r="I892" s="98" t="s">
        <v>160</v>
      </c>
      <c r="K892" s="4"/>
      <c r="L892" s="4"/>
      <c r="M892" s="4"/>
      <c r="N892" s="4"/>
      <c r="O892" s="4"/>
      <c r="P892" s="4"/>
      <c r="Q892" s="4"/>
      <c r="U892" s="4"/>
      <c r="AR892" s="76"/>
      <c r="AS892" s="76"/>
      <c r="AT892" s="76"/>
      <c r="AU892" s="76"/>
      <c r="AV892" s="76"/>
      <c r="AW892" s="76"/>
      <c r="AX892" s="76"/>
      <c r="AY892" s="76"/>
      <c r="AZ892" s="76"/>
    </row>
    <row r="893" hidden="1" outlineLevel="2">
      <c r="A893" s="24" t="s">
        <v>17</v>
      </c>
      <c r="B893" s="25" t="s">
        <v>18</v>
      </c>
      <c r="C893" s="24" t="str">
        <f>"ボタンの文言"&amp;M890</f>
        <v>ボタンの文言5</v>
      </c>
      <c r="D893" s="24" t="s">
        <v>85</v>
      </c>
      <c r="E893" s="25" t="str">
        <f>IF($H892="画像","不要","必須")</f>
        <v>不要</v>
      </c>
      <c r="F893" s="41" t="str">
        <f t="shared" si="125"/>
        <v/>
      </c>
      <c r="G893" s="63"/>
      <c r="H893" s="35"/>
      <c r="I893" s="2"/>
      <c r="K893" s="4">
        <f t="shared" ref="K893:K894" si="133">LEN(H893)</f>
        <v>0</v>
      </c>
      <c r="L893" s="9">
        <v>14.0</v>
      </c>
      <c r="M893" s="4"/>
      <c r="N893" s="4"/>
      <c r="O893" s="4"/>
      <c r="P893" s="4"/>
      <c r="Q893" s="4"/>
      <c r="U893" s="4"/>
      <c r="AR893" s="76"/>
      <c r="AS893" s="76"/>
      <c r="AT893" s="76"/>
      <c r="AU893" s="76"/>
      <c r="AV893" s="76"/>
      <c r="AW893" s="76"/>
      <c r="AX893" s="76"/>
      <c r="AY893" s="76"/>
      <c r="AZ893" s="76"/>
    </row>
    <row r="894" hidden="1" outlineLevel="1" collapsed="1">
      <c r="A894" s="24" t="s">
        <v>17</v>
      </c>
      <c r="B894" s="25" t="s">
        <v>18</v>
      </c>
      <c r="C894" s="24" t="str">
        <f>"リンク名"&amp;M894</f>
        <v>リンク名6</v>
      </c>
      <c r="D894" s="24" t="s">
        <v>85</v>
      </c>
      <c r="E894" s="25" t="str">
        <f>IFS($B872="なし","不要",$B872&lt;M894,"不要",$B872&gt;M890,"必須")</f>
        <v>不要</v>
      </c>
      <c r="F894" s="41" t="str">
        <f t="shared" si="125"/>
        <v>20文字以内で設定ができます。
リンク名は画面には表示されないため、「結果～タイプ：リンク名」のようにどの結果のリンクかが分かるように記載をお願いします。</v>
      </c>
      <c r="G894" s="63"/>
      <c r="H894" s="35"/>
      <c r="I894" s="2"/>
      <c r="K894" s="4">
        <f t="shared" si="133"/>
        <v>0</v>
      </c>
      <c r="L894" s="9">
        <v>20.0</v>
      </c>
      <c r="M894" s="9">
        <f>M890+1</f>
        <v>6</v>
      </c>
      <c r="N894" s="4"/>
      <c r="O894" s="4"/>
      <c r="P894" s="4"/>
      <c r="Q894" s="4"/>
      <c r="U894" s="4"/>
      <c r="AR894" s="76"/>
      <c r="AS894" s="75">
        <v>1.0</v>
      </c>
      <c r="AT894" s="75">
        <f>AT890</f>
        <v>4</v>
      </c>
      <c r="AU894" s="76">
        <f>AU890+1</f>
        <v>6</v>
      </c>
      <c r="AV894" s="76" t="str">
        <f>H894</f>
        <v/>
      </c>
      <c r="AW894" s="76" t="str">
        <f>H895</f>
        <v/>
      </c>
      <c r="AX894" s="76" t="str">
        <f>IF(H896="画像","image","text")</f>
        <v>image</v>
      </c>
      <c r="AY894" s="76" t="str">
        <f>H897</f>
        <v/>
      </c>
      <c r="AZ894" s="76" t="str">
        <f>I896</f>
        <v>画像：
画像名称：</v>
      </c>
    </row>
    <row r="895" hidden="1" outlineLevel="2">
      <c r="A895" s="24" t="s">
        <v>17</v>
      </c>
      <c r="B895" s="25" t="s">
        <v>18</v>
      </c>
      <c r="C895" s="24" t="str">
        <f>"リンク先URL"&amp;M894</f>
        <v>リンク先URL6</v>
      </c>
      <c r="D895" s="24" t="s">
        <v>85</v>
      </c>
      <c r="E895" s="25" t="str">
        <f t="shared" ref="E895:E896" si="134">E894</f>
        <v>不要</v>
      </c>
      <c r="F895" s="41" t="str">
        <f t="shared" si="125"/>
        <v>遷移先のURLを指定できます</v>
      </c>
      <c r="G895" s="63"/>
      <c r="H895" s="35"/>
      <c r="I895" s="24" t="s">
        <v>157</v>
      </c>
      <c r="K895" s="4"/>
      <c r="L895" s="4"/>
      <c r="M895" s="4"/>
      <c r="N895" s="4"/>
      <c r="O895" s="4"/>
      <c r="P895" s="4"/>
      <c r="Q895" s="4"/>
      <c r="U895" s="4"/>
      <c r="AR895" s="76"/>
      <c r="AS895" s="76"/>
      <c r="AT895" s="76"/>
      <c r="AU895" s="76"/>
      <c r="AV895" s="76"/>
      <c r="AW895" s="76"/>
      <c r="AX895" s="76"/>
      <c r="AY895" s="76"/>
      <c r="AZ895" s="76"/>
    </row>
    <row r="896" hidden="1" outlineLevel="2">
      <c r="A896" s="24" t="s">
        <v>17</v>
      </c>
      <c r="B896" s="25" t="s">
        <v>18</v>
      </c>
      <c r="C896" s="24" t="str">
        <f>"リンク表示形式"&amp;M894</f>
        <v>リンク表示形式6</v>
      </c>
      <c r="D896" s="24" t="s">
        <v>85</v>
      </c>
      <c r="E896" s="25" t="str">
        <f t="shared" si="134"/>
        <v>不要</v>
      </c>
      <c r="F896" s="41" t="str">
        <f t="shared" si="125"/>
        <v>リンクの表示形式を「ボタン(文字表示)」か「画像」を選択することができます。</v>
      </c>
      <c r="G896" s="63"/>
      <c r="H896" s="35" t="s">
        <v>159</v>
      </c>
      <c r="I896" s="98" t="s">
        <v>160</v>
      </c>
      <c r="K896" s="4"/>
      <c r="L896" s="4"/>
      <c r="M896" s="4"/>
      <c r="N896" s="4"/>
      <c r="O896" s="4"/>
      <c r="P896" s="4"/>
      <c r="Q896" s="4"/>
      <c r="U896" s="4"/>
      <c r="AR896" s="76"/>
      <c r="AS896" s="76"/>
      <c r="AT896" s="76"/>
      <c r="AU896" s="76"/>
      <c r="AV896" s="76"/>
      <c r="AW896" s="76"/>
      <c r="AX896" s="76"/>
      <c r="AY896" s="76"/>
      <c r="AZ896" s="76"/>
    </row>
    <row r="897" hidden="1" outlineLevel="2">
      <c r="A897" s="24" t="s">
        <v>17</v>
      </c>
      <c r="B897" s="25" t="s">
        <v>18</v>
      </c>
      <c r="C897" s="24" t="str">
        <f>"ボタンの文言"&amp;M894</f>
        <v>ボタンの文言6</v>
      </c>
      <c r="D897" s="24" t="s">
        <v>85</v>
      </c>
      <c r="E897" s="25" t="str">
        <f>IF($H896="画像","不要","必須")</f>
        <v>不要</v>
      </c>
      <c r="F897" s="41" t="str">
        <f t="shared" si="125"/>
        <v/>
      </c>
      <c r="G897" s="63"/>
      <c r="H897" s="35"/>
      <c r="I897" s="2"/>
      <c r="K897" s="4">
        <f t="shared" ref="K897:K898" si="135">LEN(H897)</f>
        <v>0</v>
      </c>
      <c r="L897" s="9">
        <v>14.0</v>
      </c>
      <c r="M897" s="4"/>
      <c r="N897" s="4"/>
      <c r="O897" s="4"/>
      <c r="P897" s="4"/>
      <c r="Q897" s="4"/>
      <c r="U897" s="4"/>
      <c r="AR897" s="76"/>
      <c r="AS897" s="76"/>
      <c r="AT897" s="76"/>
      <c r="AU897" s="76"/>
      <c r="AV897" s="76"/>
      <c r="AW897" s="76"/>
      <c r="AX897" s="76"/>
      <c r="AY897" s="76"/>
      <c r="AZ897" s="76"/>
    </row>
    <row r="898" hidden="1" outlineLevel="1" collapsed="1">
      <c r="A898" s="24" t="s">
        <v>17</v>
      </c>
      <c r="B898" s="25" t="s">
        <v>18</v>
      </c>
      <c r="C898" s="24" t="str">
        <f>"リンク名"&amp;M898</f>
        <v>リンク名7</v>
      </c>
      <c r="D898" s="24" t="s">
        <v>85</v>
      </c>
      <c r="E898" s="25" t="str">
        <f>IFS($B872="なし","不要",$B872&lt;M898,"不要",$B872&gt;M894,"必須")</f>
        <v>不要</v>
      </c>
      <c r="F898" s="41" t="str">
        <f t="shared" si="125"/>
        <v>20文字以内で設定ができます。
リンク名は画面には表示されないため、「結果～タイプ：リンク名」のようにどの結果のリンクかが分かるように記載をお願いします。</v>
      </c>
      <c r="G898" s="63"/>
      <c r="H898" s="35"/>
      <c r="I898" s="2"/>
      <c r="K898" s="4">
        <f t="shared" si="135"/>
        <v>0</v>
      </c>
      <c r="L898" s="9">
        <v>20.0</v>
      </c>
      <c r="M898" s="9">
        <f>M894+1</f>
        <v>7</v>
      </c>
      <c r="N898" s="4"/>
      <c r="O898" s="4"/>
      <c r="P898" s="4"/>
      <c r="Q898" s="4"/>
      <c r="U898" s="4"/>
      <c r="AR898" s="76"/>
      <c r="AS898" s="75">
        <v>1.0</v>
      </c>
      <c r="AT898" s="75">
        <f>AT894</f>
        <v>4</v>
      </c>
      <c r="AU898" s="76">
        <f>AU894+1</f>
        <v>7</v>
      </c>
      <c r="AV898" s="76" t="str">
        <f>H898</f>
        <v/>
      </c>
      <c r="AW898" s="76" t="str">
        <f>H899</f>
        <v/>
      </c>
      <c r="AX898" s="76" t="str">
        <f>IF(H900="画像","image","text")</f>
        <v>image</v>
      </c>
      <c r="AY898" s="76" t="str">
        <f>H901</f>
        <v/>
      </c>
      <c r="AZ898" s="76" t="str">
        <f>I900</f>
        <v>画像：
画像名称：</v>
      </c>
    </row>
    <row r="899" hidden="1" outlineLevel="2">
      <c r="A899" s="24" t="s">
        <v>17</v>
      </c>
      <c r="B899" s="25" t="s">
        <v>18</v>
      </c>
      <c r="C899" s="24" t="str">
        <f>"リンク先URL"&amp;M898</f>
        <v>リンク先URL7</v>
      </c>
      <c r="D899" s="24" t="s">
        <v>85</v>
      </c>
      <c r="E899" s="25" t="str">
        <f t="shared" ref="E899:E900" si="136">E898</f>
        <v>不要</v>
      </c>
      <c r="F899" s="41" t="str">
        <f t="shared" si="125"/>
        <v>遷移先のURLを指定できます</v>
      </c>
      <c r="G899" s="63"/>
      <c r="H899" s="35"/>
      <c r="I899" s="24" t="s">
        <v>157</v>
      </c>
      <c r="K899" s="4"/>
      <c r="L899" s="4"/>
      <c r="M899" s="4"/>
      <c r="N899" s="4"/>
      <c r="O899" s="4"/>
      <c r="P899" s="4"/>
      <c r="Q899" s="4"/>
      <c r="U899" s="4"/>
      <c r="AR899" s="76"/>
      <c r="AS899" s="76"/>
      <c r="AT899" s="76"/>
      <c r="AU899" s="76"/>
      <c r="AV899" s="76"/>
      <c r="AW899" s="76"/>
      <c r="AX899" s="76"/>
      <c r="AY899" s="76"/>
      <c r="AZ899" s="76"/>
    </row>
    <row r="900" hidden="1" outlineLevel="2">
      <c r="A900" s="24" t="s">
        <v>17</v>
      </c>
      <c r="B900" s="25" t="s">
        <v>18</v>
      </c>
      <c r="C900" s="24" t="str">
        <f>"リンク表示形式"&amp;M898</f>
        <v>リンク表示形式7</v>
      </c>
      <c r="D900" s="24" t="s">
        <v>85</v>
      </c>
      <c r="E900" s="25" t="str">
        <f t="shared" si="136"/>
        <v>不要</v>
      </c>
      <c r="F900" s="41" t="str">
        <f t="shared" si="125"/>
        <v>リンクの表示形式を「ボタン(文字表示)」か「画像」を選択することができます。</v>
      </c>
      <c r="G900" s="63"/>
      <c r="H900" s="35" t="s">
        <v>159</v>
      </c>
      <c r="I900" s="98" t="s">
        <v>160</v>
      </c>
      <c r="K900" s="4"/>
      <c r="L900" s="4"/>
      <c r="M900" s="4"/>
      <c r="N900" s="4"/>
      <c r="O900" s="4"/>
      <c r="P900" s="4"/>
      <c r="Q900" s="4"/>
      <c r="U900" s="4"/>
      <c r="AR900" s="76"/>
      <c r="AS900" s="76"/>
      <c r="AT900" s="76"/>
      <c r="AU900" s="76"/>
      <c r="AV900" s="76"/>
      <c r="AW900" s="76"/>
      <c r="AX900" s="76"/>
      <c r="AY900" s="76"/>
      <c r="AZ900" s="76"/>
    </row>
    <row r="901" hidden="1" outlineLevel="2">
      <c r="A901" s="24" t="s">
        <v>17</v>
      </c>
      <c r="B901" s="25" t="s">
        <v>18</v>
      </c>
      <c r="C901" s="24" t="str">
        <f>"ボタンの文言"&amp;M898</f>
        <v>ボタンの文言7</v>
      </c>
      <c r="D901" s="24" t="s">
        <v>85</v>
      </c>
      <c r="E901" s="25" t="str">
        <f>IF($H900="画像","不要","必須")</f>
        <v>不要</v>
      </c>
      <c r="F901" s="41" t="str">
        <f t="shared" si="125"/>
        <v/>
      </c>
      <c r="G901" s="63"/>
      <c r="H901" s="35"/>
      <c r="I901" s="2"/>
      <c r="K901" s="4">
        <f t="shared" ref="K901:K902" si="137">LEN(H901)</f>
        <v>0</v>
      </c>
      <c r="L901" s="9">
        <v>14.0</v>
      </c>
      <c r="M901" s="4"/>
      <c r="N901" s="4"/>
      <c r="O901" s="4"/>
      <c r="P901" s="4"/>
      <c r="Q901" s="4"/>
      <c r="U901" s="4"/>
      <c r="AR901" s="76"/>
      <c r="AS901" s="76"/>
      <c r="AT901" s="76"/>
      <c r="AU901" s="76"/>
      <c r="AV901" s="76"/>
      <c r="AW901" s="76"/>
      <c r="AX901" s="76"/>
      <c r="AY901" s="76"/>
      <c r="AZ901" s="76"/>
    </row>
    <row r="902" hidden="1" outlineLevel="1" collapsed="1">
      <c r="A902" s="24" t="s">
        <v>17</v>
      </c>
      <c r="B902" s="25" t="s">
        <v>18</v>
      </c>
      <c r="C902" s="24" t="str">
        <f>"リンク名"&amp;M902</f>
        <v>リンク名8</v>
      </c>
      <c r="D902" s="24" t="s">
        <v>85</v>
      </c>
      <c r="E902" s="25" t="str">
        <f>IFS($B872="なし","不要",$B872&lt;M902,"不要",$B872&gt;M898,"必須")</f>
        <v>不要</v>
      </c>
      <c r="F902" s="41" t="str">
        <f t="shared" si="125"/>
        <v>20文字以内で設定ができます。
リンク名は画面には表示されないため、「結果～タイプ：リンク名」のようにどの結果のリンクかが分かるように記載をお願いします。</v>
      </c>
      <c r="G902" s="63"/>
      <c r="H902" s="35"/>
      <c r="I902" s="2"/>
      <c r="K902" s="4">
        <f t="shared" si="137"/>
        <v>0</v>
      </c>
      <c r="L902" s="9">
        <v>20.0</v>
      </c>
      <c r="M902" s="9">
        <f>M898+1</f>
        <v>8</v>
      </c>
      <c r="N902" s="4"/>
      <c r="O902" s="4"/>
      <c r="P902" s="4"/>
      <c r="Q902" s="4"/>
      <c r="U902" s="4"/>
      <c r="AR902" s="76"/>
      <c r="AS902" s="75">
        <v>1.0</v>
      </c>
      <c r="AT902" s="75">
        <f>AT898</f>
        <v>4</v>
      </c>
      <c r="AU902" s="76">
        <f>AU898+1</f>
        <v>8</v>
      </c>
      <c r="AV902" s="76" t="str">
        <f>H902</f>
        <v/>
      </c>
      <c r="AW902" s="76" t="str">
        <f>H903</f>
        <v/>
      </c>
      <c r="AX902" s="76" t="str">
        <f>IF(H904="画像","image","text")</f>
        <v>image</v>
      </c>
      <c r="AY902" s="76" t="str">
        <f>H905</f>
        <v/>
      </c>
      <c r="AZ902" s="76" t="str">
        <f>I904</f>
        <v>画像：
画像名称：</v>
      </c>
    </row>
    <row r="903" hidden="1" outlineLevel="2">
      <c r="A903" s="24" t="s">
        <v>17</v>
      </c>
      <c r="B903" s="25" t="s">
        <v>18</v>
      </c>
      <c r="C903" s="24" t="str">
        <f>"リンク先URL"&amp;M902</f>
        <v>リンク先URL8</v>
      </c>
      <c r="D903" s="24" t="s">
        <v>85</v>
      </c>
      <c r="E903" s="25" t="str">
        <f t="shared" ref="E903:E904" si="138">E902</f>
        <v>不要</v>
      </c>
      <c r="F903" s="41" t="str">
        <f t="shared" si="125"/>
        <v>遷移先のURLを指定できます</v>
      </c>
      <c r="G903" s="63"/>
      <c r="H903" s="35"/>
      <c r="I903" s="24" t="s">
        <v>157</v>
      </c>
      <c r="K903" s="4"/>
      <c r="L903" s="4"/>
      <c r="M903" s="4"/>
      <c r="N903" s="4"/>
      <c r="O903" s="4"/>
      <c r="P903" s="4"/>
      <c r="Q903" s="4"/>
      <c r="U903" s="4"/>
    </row>
    <row r="904" hidden="1" outlineLevel="2">
      <c r="A904" s="24" t="s">
        <v>17</v>
      </c>
      <c r="B904" s="25" t="s">
        <v>18</v>
      </c>
      <c r="C904" s="24" t="str">
        <f>"リンク表示形式"&amp;M902</f>
        <v>リンク表示形式8</v>
      </c>
      <c r="D904" s="24" t="s">
        <v>85</v>
      </c>
      <c r="E904" s="25" t="str">
        <f t="shared" si="138"/>
        <v>不要</v>
      </c>
      <c r="F904" s="41" t="str">
        <f t="shared" si="125"/>
        <v>リンクの表示形式を「ボタン(文字表示)」か「画像」を選択することができます。</v>
      </c>
      <c r="G904" s="63"/>
      <c r="H904" s="35" t="s">
        <v>159</v>
      </c>
      <c r="I904" s="98" t="s">
        <v>160</v>
      </c>
      <c r="K904" s="4"/>
      <c r="L904" s="4"/>
      <c r="M904" s="4"/>
      <c r="N904" s="4"/>
      <c r="O904" s="4"/>
      <c r="P904" s="4"/>
      <c r="Q904" s="4"/>
      <c r="U904" s="4"/>
    </row>
    <row r="905" hidden="1" outlineLevel="2">
      <c r="A905" s="24" t="s">
        <v>17</v>
      </c>
      <c r="B905" s="25" t="s">
        <v>18</v>
      </c>
      <c r="C905" s="24" t="str">
        <f>"ボタンの文言"&amp;M902</f>
        <v>ボタンの文言8</v>
      </c>
      <c r="D905" s="24" t="s">
        <v>85</v>
      </c>
      <c r="E905" s="25" t="str">
        <f>IF($H904="画像","不要","必須")</f>
        <v>不要</v>
      </c>
      <c r="F905" s="41" t="str">
        <f t="shared" si="125"/>
        <v/>
      </c>
      <c r="G905" s="63"/>
      <c r="H905" s="35"/>
      <c r="I905" s="2"/>
      <c r="K905" s="4">
        <f>LEN(H905)</f>
        <v>0</v>
      </c>
      <c r="L905" s="9">
        <v>14.0</v>
      </c>
      <c r="M905" s="4"/>
      <c r="N905" s="4"/>
      <c r="O905" s="4"/>
      <c r="P905" s="4"/>
      <c r="Q905" s="4"/>
      <c r="U905" s="4"/>
    </row>
    <row r="906" collapsed="1">
      <c r="A906" s="24" t="s">
        <v>17</v>
      </c>
      <c r="B906" s="25" t="s">
        <v>18</v>
      </c>
      <c r="C906" s="92" t="str">
        <f>"■ランク(結果)"&amp;$N906</f>
        <v>■ランク(結果)5</v>
      </c>
      <c r="D906" s="24"/>
      <c r="E906" s="25" t="str">
        <f>IF($B$33&gt;=$N906,"必須","不要")</f>
        <v>不要</v>
      </c>
      <c r="F906" s="41"/>
      <c r="G906" s="63"/>
      <c r="H906" s="35"/>
      <c r="I906" s="2"/>
      <c r="K906" s="4"/>
      <c r="L906" s="4"/>
      <c r="M906" s="4"/>
      <c r="N906" s="9">
        <f>N865+1</f>
        <v>5</v>
      </c>
      <c r="O906" s="4" t="str">
        <f>"結果"&amp;N906</f>
        <v>結果5</v>
      </c>
      <c r="P906" s="4"/>
      <c r="Q906" s="4"/>
      <c r="U906" s="4"/>
      <c r="AA906" s="75">
        <f>AA865+1</f>
        <v>5</v>
      </c>
      <c r="AB906" s="76"/>
      <c r="AC906" s="75">
        <v>1.0</v>
      </c>
      <c r="AD906" s="76"/>
      <c r="AE906" s="76" t="str">
        <f>H907</f>
        <v/>
      </c>
      <c r="AF906" s="76" t="str">
        <f>H908</f>
        <v/>
      </c>
      <c r="AG906" s="76" t="str">
        <f>H909</f>
        <v/>
      </c>
      <c r="AH906" s="76" t="str">
        <f>H910</f>
        <v/>
      </c>
      <c r="AI906" s="76" t="str">
        <f>IF(AJ906&lt;&gt;"","on","off")</f>
        <v>off</v>
      </c>
      <c r="AJ906" s="76" t="str">
        <f>IFS(AND(B911="する",B912="する"),"all",AND(B911="する",B912="しない"),"url",AND(B911="しない",B912="する"),"x",AND(B911="しない",B912="しない"),"")</f>
        <v/>
      </c>
      <c r="AK906" s="76" t="str">
        <f>H912</f>
        <v/>
      </c>
      <c r="AN906" s="76" t="str">
        <f>IF(B913="なし","off","on")</f>
        <v>off</v>
      </c>
      <c r="AO906" s="76" t="str">
        <f>H914</f>
        <v/>
      </c>
    </row>
    <row r="907" hidden="1" outlineLevel="1">
      <c r="A907" s="24" t="s">
        <v>17</v>
      </c>
      <c r="B907" s="25" t="s">
        <v>18</v>
      </c>
      <c r="C907" s="24" t="str">
        <f>"ランク(結果)"&amp;$N906&amp;"-ランク(結果)名"</f>
        <v>ランク(結果)5-ランク(結果)名</v>
      </c>
      <c r="D907" s="24" t="s">
        <v>85</v>
      </c>
      <c r="E907" s="25" t="str">
        <f>IF($B$805&gt;=$N906,"必須","不要")</f>
        <v>必須</v>
      </c>
      <c r="F907" s="41" t="str">
        <f t="shared" ref="F907:F912" si="139">F866</f>
        <v>100文字以内で設定ができます</v>
      </c>
      <c r="G907" s="63"/>
      <c r="H907" s="35"/>
      <c r="I907" s="2"/>
      <c r="K907" s="4">
        <f t="shared" ref="K907:K909" si="140">LEN(H907)</f>
        <v>0</v>
      </c>
      <c r="L907" s="9">
        <v>100.0</v>
      </c>
      <c r="M907" s="4"/>
      <c r="N907" s="4"/>
      <c r="O907" s="4"/>
      <c r="P907" s="4"/>
      <c r="Q907" s="4"/>
      <c r="U907" s="4"/>
    </row>
    <row r="908" hidden="1" outlineLevel="1">
      <c r="A908" s="24" t="s">
        <v>17</v>
      </c>
      <c r="B908" s="24" t="s">
        <v>53</v>
      </c>
      <c r="C908" s="24" t="str">
        <f>"ランク(結果)"&amp;$N906&amp;"-リード文"</f>
        <v>ランク(結果)5-リード文</v>
      </c>
      <c r="D908" s="24" t="s">
        <v>85</v>
      </c>
      <c r="E908" s="25" t="str">
        <f>IF($B908="する","必須","不要")</f>
        <v>不要</v>
      </c>
      <c r="F908" s="41" t="str">
        <f t="shared" si="139"/>
        <v>1,000文字以内で設定ができます</v>
      </c>
      <c r="G908" s="63"/>
      <c r="H908" s="35"/>
      <c r="I908" s="2"/>
      <c r="K908" s="4">
        <f t="shared" si="140"/>
        <v>0</v>
      </c>
      <c r="L908" s="9">
        <v>1000.0</v>
      </c>
      <c r="M908" s="4"/>
      <c r="N908" s="4"/>
      <c r="O908" s="4"/>
      <c r="P908" s="4"/>
      <c r="Q908" s="4"/>
      <c r="U908" s="4"/>
    </row>
    <row r="909" hidden="1" outlineLevel="1">
      <c r="A909" s="24" t="s">
        <v>17</v>
      </c>
      <c r="B909" s="25" t="s">
        <v>18</v>
      </c>
      <c r="C909" s="24" t="str">
        <f>"ランク(結果)"&amp;$N906&amp;"-説明文"</f>
        <v>ランク(結果)5-説明文</v>
      </c>
      <c r="D909" s="24" t="s">
        <v>85</v>
      </c>
      <c r="E909" s="25" t="str">
        <f>IF($B$805&gt;=$N906,"必須","不要")</f>
        <v>必須</v>
      </c>
      <c r="F909" s="41" t="str">
        <f t="shared" si="139"/>
        <v>1,000文字以内で設定ができます</v>
      </c>
      <c r="G909" s="63"/>
      <c r="H909" s="35"/>
      <c r="I909" s="2"/>
      <c r="K909" s="4">
        <f t="shared" si="140"/>
        <v>0</v>
      </c>
      <c r="L909" s="9">
        <v>1000.0</v>
      </c>
      <c r="M909" s="4"/>
      <c r="N909" s="4"/>
      <c r="O909" s="4"/>
      <c r="P909" s="4"/>
      <c r="Q909" s="4"/>
      <c r="U909" s="4"/>
    </row>
    <row r="910" hidden="1" outlineLevel="1">
      <c r="A910" s="24" t="s">
        <v>17</v>
      </c>
      <c r="B910" s="24" t="s">
        <v>53</v>
      </c>
      <c r="C910" s="24" t="str">
        <f>"ランク(結果)"&amp;$N906&amp;"-画像"</f>
        <v>ランク(結果)5-画像</v>
      </c>
      <c r="D910" s="24" t="s">
        <v>85</v>
      </c>
      <c r="E910" s="25" t="str">
        <f t="shared" ref="E910:E912" si="141">IF($B910="する","必須","不要")</f>
        <v>不要</v>
      </c>
      <c r="F910" s="41" t="str">
        <f t="shared" si="139"/>
        <v>フォーマット：PNGまたはJPG
ファイル容量上限：2MB
ファイル名：半角英数字のみ
Xで共有する場合の推奨サイズ：1,200px × 630px</v>
      </c>
      <c r="G910" s="93" t="s">
        <v>165</v>
      </c>
      <c r="H910" s="35"/>
      <c r="I910" s="2"/>
      <c r="K910" s="4"/>
      <c r="L910" s="4"/>
      <c r="M910" s="4"/>
      <c r="N910" s="4"/>
      <c r="O910" s="4"/>
      <c r="P910" s="4"/>
      <c r="Q910" s="4"/>
      <c r="U910" s="4"/>
    </row>
    <row r="911" hidden="1" outlineLevel="1">
      <c r="A911" s="24" t="s">
        <v>17</v>
      </c>
      <c r="B911" s="24" t="s">
        <v>53</v>
      </c>
      <c r="C911" s="24" t="s">
        <v>146</v>
      </c>
      <c r="D911" s="24" t="s">
        <v>85</v>
      </c>
      <c r="E911" s="25" t="str">
        <f t="shared" si="141"/>
        <v>不要</v>
      </c>
      <c r="F911" s="41" t="str">
        <f t="shared" si="139"/>
        <v>結果ページに共有リンクを設置するか選択ができます。</v>
      </c>
      <c r="G911" s="63"/>
      <c r="H911" s="40"/>
      <c r="I911" s="2"/>
      <c r="K911" s="4"/>
      <c r="L911" s="4"/>
      <c r="M911" s="4"/>
      <c r="N911" s="4"/>
      <c r="O911" s="4"/>
      <c r="P911" s="4"/>
      <c r="Q911" s="4"/>
      <c r="U911" s="4"/>
    </row>
    <row r="912" hidden="1" outlineLevel="1">
      <c r="A912" s="24" t="s">
        <v>17</v>
      </c>
      <c r="B912" s="24" t="s">
        <v>53</v>
      </c>
      <c r="C912" s="24" t="s">
        <v>148</v>
      </c>
      <c r="D912" s="24" t="s">
        <v>85</v>
      </c>
      <c r="E912" s="25" t="str">
        <f t="shared" si="141"/>
        <v>不要</v>
      </c>
      <c r="F912" s="41" t="str">
        <f t="shared" si="139"/>
        <v>結果ページにXの共有リンクを設置するか選択ができます(120文字以内)。
記載いただいた内容が120文字以内でも、投稿時に文字数を超える可能性があります。その際は別途、文字数の調整をお願いいたします。</v>
      </c>
      <c r="G912" s="63"/>
      <c r="H912" s="35"/>
      <c r="I912" s="2"/>
      <c r="K912" s="4">
        <f>LEN(H912)</f>
        <v>0</v>
      </c>
      <c r="L912" s="9">
        <v>120.0</v>
      </c>
      <c r="M912" s="4"/>
      <c r="N912" s="4"/>
      <c r="O912" s="4"/>
      <c r="P912" s="4"/>
      <c r="Q912" s="4"/>
      <c r="U912" s="4"/>
    </row>
    <row r="913" hidden="1" outlineLevel="1">
      <c r="A913" s="94" t="s">
        <v>150</v>
      </c>
      <c r="B913" s="95" t="s">
        <v>2</v>
      </c>
      <c r="C913" s="96" t="s">
        <v>162</v>
      </c>
      <c r="D913" s="62" t="s">
        <v>152</v>
      </c>
      <c r="E913" s="25"/>
      <c r="F913" s="41"/>
      <c r="G913" s="63"/>
      <c r="H913" s="35"/>
      <c r="I913" s="2"/>
      <c r="K913" s="4"/>
      <c r="L913" s="9"/>
      <c r="M913" s="4"/>
      <c r="N913" s="4"/>
      <c r="O913" s="4"/>
      <c r="P913" s="4"/>
      <c r="Q913" s="4"/>
      <c r="U913" s="4"/>
    </row>
    <row r="914" hidden="1" outlineLevel="1">
      <c r="A914" s="24" t="s">
        <v>17</v>
      </c>
      <c r="B914" s="25" t="s">
        <v>18</v>
      </c>
      <c r="C914" s="24" t="s">
        <v>153</v>
      </c>
      <c r="D914" s="24" t="s">
        <v>85</v>
      </c>
      <c r="E914" s="25" t="str">
        <f>IF(B913="なし","不要","必須")</f>
        <v>不要</v>
      </c>
      <c r="F914" s="41" t="str">
        <f t="shared" ref="F914:F918" si="142">F873</f>
        <v>20文字以内で設定ができます</v>
      </c>
      <c r="G914" s="63"/>
      <c r="H914" s="35"/>
      <c r="I914" s="2"/>
      <c r="K914" s="4">
        <f t="shared" ref="K914:K915" si="143">LEN(H914)</f>
        <v>0</v>
      </c>
      <c r="L914" s="9">
        <v>20.0</v>
      </c>
      <c r="M914" s="9" t="s">
        <v>2</v>
      </c>
      <c r="N914" s="4"/>
      <c r="O914" s="4"/>
      <c r="P914" s="4"/>
      <c r="Q914" s="4"/>
      <c r="U914" s="4"/>
    </row>
    <row r="915" hidden="1" outlineLevel="1" collapsed="1">
      <c r="A915" s="24" t="s">
        <v>17</v>
      </c>
      <c r="B915" s="25" t="s">
        <v>18</v>
      </c>
      <c r="C915" s="24" t="str">
        <f>"リンク名"&amp;M915</f>
        <v>リンク名1</v>
      </c>
      <c r="D915" s="24" t="s">
        <v>85</v>
      </c>
      <c r="E915" s="25" t="str">
        <f t="shared" ref="E915:E917" si="144">E914</f>
        <v>不要</v>
      </c>
      <c r="F915" s="41" t="str">
        <f t="shared" si="142"/>
        <v>20文字以内で設定ができます。
リンク名は画面には表示されないため、「結果～タイプ：リンク名」のようにどの結果のリンクかが分かるように記載をお願いします。</v>
      </c>
      <c r="G915" s="63"/>
      <c r="H915" s="35"/>
      <c r="I915" s="2"/>
      <c r="K915" s="4">
        <f t="shared" si="143"/>
        <v>0</v>
      </c>
      <c r="L915" s="9">
        <v>20.0</v>
      </c>
      <c r="M915" s="9">
        <v>1.0</v>
      </c>
      <c r="N915" s="4"/>
      <c r="O915" s="4"/>
      <c r="P915" s="4"/>
      <c r="Q915" s="4"/>
      <c r="U915" s="4"/>
      <c r="AR915" s="76"/>
      <c r="AS915" s="75">
        <v>1.0</v>
      </c>
      <c r="AT915" s="75">
        <f>AT902+1</f>
        <v>5</v>
      </c>
      <c r="AU915" s="75">
        <v>1.0</v>
      </c>
      <c r="AV915" s="76" t="str">
        <f>H915</f>
        <v/>
      </c>
      <c r="AW915" s="76" t="str">
        <f>H916</f>
        <v/>
      </c>
      <c r="AX915" s="76" t="str">
        <f>IF(H917="画像","image","text")</f>
        <v>image</v>
      </c>
      <c r="AY915" s="76" t="str">
        <f>H918</f>
        <v/>
      </c>
      <c r="AZ915" s="76" t="str">
        <f>I917</f>
        <v>画像：
画像名称：</v>
      </c>
    </row>
    <row r="916" hidden="1" outlineLevel="2">
      <c r="A916" s="24" t="s">
        <v>17</v>
      </c>
      <c r="B916" s="25" t="s">
        <v>18</v>
      </c>
      <c r="C916" s="24" t="str">
        <f>"リンク先URL"&amp;M915</f>
        <v>リンク先URL1</v>
      </c>
      <c r="D916" s="24" t="s">
        <v>85</v>
      </c>
      <c r="E916" s="25" t="str">
        <f t="shared" si="144"/>
        <v>不要</v>
      </c>
      <c r="F916" s="41" t="str">
        <f t="shared" si="142"/>
        <v>遷移先のURLを指定できます</v>
      </c>
      <c r="G916" s="63"/>
      <c r="H916" s="35"/>
      <c r="I916" s="24" t="s">
        <v>157</v>
      </c>
      <c r="K916" s="4"/>
      <c r="L916" s="4"/>
      <c r="M916" s="4"/>
      <c r="N916" s="4"/>
      <c r="O916" s="4"/>
      <c r="P916" s="4"/>
      <c r="Q916" s="4"/>
      <c r="U916" s="4"/>
      <c r="AR916" s="76"/>
      <c r="AS916" s="76"/>
      <c r="AT916" s="76"/>
      <c r="AU916" s="76"/>
      <c r="AV916" s="76"/>
      <c r="AW916" s="76"/>
      <c r="AX916" s="76"/>
      <c r="AY916" s="76"/>
      <c r="AZ916" s="76"/>
    </row>
    <row r="917" hidden="1" outlineLevel="2">
      <c r="A917" s="24" t="s">
        <v>17</v>
      </c>
      <c r="B917" s="25" t="s">
        <v>18</v>
      </c>
      <c r="C917" s="24" t="str">
        <f>"リンク表示形式"&amp;M915</f>
        <v>リンク表示形式1</v>
      </c>
      <c r="D917" s="24" t="s">
        <v>85</v>
      </c>
      <c r="E917" s="25" t="str">
        <f t="shared" si="144"/>
        <v>不要</v>
      </c>
      <c r="F917" s="41" t="str">
        <f t="shared" si="142"/>
        <v>リンクの表示形式を「ボタン(文字表示)」か「画像」を選択することができます。</v>
      </c>
      <c r="G917" s="63"/>
      <c r="H917" s="35" t="s">
        <v>159</v>
      </c>
      <c r="I917" s="98" t="s">
        <v>160</v>
      </c>
      <c r="K917" s="4"/>
      <c r="L917" s="4"/>
      <c r="M917" s="4"/>
      <c r="N917" s="4"/>
      <c r="O917" s="4"/>
      <c r="P917" s="4"/>
      <c r="Q917" s="4"/>
      <c r="U917" s="4"/>
      <c r="AR917" s="76"/>
      <c r="AS917" s="76"/>
      <c r="AT917" s="76"/>
      <c r="AU917" s="76"/>
      <c r="AV917" s="76"/>
      <c r="AW917" s="76"/>
      <c r="AX917" s="76"/>
      <c r="AY917" s="76"/>
      <c r="AZ917" s="76"/>
    </row>
    <row r="918" hidden="1" outlineLevel="2">
      <c r="A918" s="24" t="s">
        <v>17</v>
      </c>
      <c r="B918" s="25" t="s">
        <v>18</v>
      </c>
      <c r="C918" s="24" t="str">
        <f>"ボタンの文言"&amp;M915</f>
        <v>ボタンの文言1</v>
      </c>
      <c r="D918" s="24" t="s">
        <v>85</v>
      </c>
      <c r="E918" s="25" t="str">
        <f>IF($H917="画像","不要","必須")</f>
        <v>不要</v>
      </c>
      <c r="F918" s="41" t="str">
        <f t="shared" si="142"/>
        <v/>
      </c>
      <c r="G918" s="63"/>
      <c r="H918" s="35"/>
      <c r="I918" s="2"/>
      <c r="K918" s="4">
        <f t="shared" ref="K918:K919" si="145">LEN(H918)</f>
        <v>0</v>
      </c>
      <c r="L918" s="9">
        <v>14.0</v>
      </c>
      <c r="M918" s="4"/>
      <c r="N918" s="4"/>
      <c r="O918" s="4"/>
      <c r="P918" s="4"/>
      <c r="Q918" s="4"/>
      <c r="U918" s="4"/>
      <c r="AR918" s="76"/>
      <c r="AS918" s="76"/>
      <c r="AT918" s="76"/>
      <c r="AU918" s="76"/>
      <c r="AV918" s="76"/>
      <c r="AW918" s="76"/>
      <c r="AX918" s="76"/>
      <c r="AY918" s="76"/>
      <c r="AZ918" s="76"/>
    </row>
    <row r="919" hidden="1" outlineLevel="1" collapsed="1">
      <c r="A919" s="24" t="s">
        <v>17</v>
      </c>
      <c r="B919" s="25" t="s">
        <v>18</v>
      </c>
      <c r="C919" s="24" t="str">
        <f>"リンク名"&amp;M919</f>
        <v>リンク名2</v>
      </c>
      <c r="D919" s="24" t="s">
        <v>85</v>
      </c>
      <c r="E919" s="25" t="str">
        <f>IFS($B913="なし","不要",$B913&lt;M919,"不要",$B913&gt;M915,"必須")</f>
        <v>不要</v>
      </c>
      <c r="F919" s="41" t="str">
        <f t="shared" ref="F919:F946" si="146">F915</f>
        <v>20文字以内で設定ができます。
リンク名は画面には表示されないため、「結果～タイプ：リンク名」のようにどの結果のリンクかが分かるように記載をお願いします。</v>
      </c>
      <c r="G919" s="63"/>
      <c r="H919" s="35"/>
      <c r="I919" s="2"/>
      <c r="K919" s="4">
        <f t="shared" si="145"/>
        <v>0</v>
      </c>
      <c r="L919" s="9">
        <v>20.0</v>
      </c>
      <c r="M919" s="9">
        <f>M915+1</f>
        <v>2</v>
      </c>
      <c r="N919" s="4"/>
      <c r="O919" s="4"/>
      <c r="P919" s="4"/>
      <c r="Q919" s="4"/>
      <c r="U919" s="4"/>
      <c r="AR919" s="76"/>
      <c r="AS919" s="75">
        <v>1.0</v>
      </c>
      <c r="AT919" s="75">
        <f>AT915</f>
        <v>5</v>
      </c>
      <c r="AU919" s="76">
        <f>AU915+1</f>
        <v>2</v>
      </c>
      <c r="AV919" s="76" t="str">
        <f>H919</f>
        <v/>
      </c>
      <c r="AW919" s="76" t="str">
        <f>H920</f>
        <v/>
      </c>
      <c r="AX919" s="76" t="str">
        <f>IF(H921="画像","image","text")</f>
        <v>image</v>
      </c>
      <c r="AY919" s="76" t="str">
        <f>H922</f>
        <v/>
      </c>
      <c r="AZ919" s="76" t="str">
        <f>I921</f>
        <v>画像：
画像名称：</v>
      </c>
    </row>
    <row r="920" hidden="1" outlineLevel="2">
      <c r="A920" s="24" t="s">
        <v>17</v>
      </c>
      <c r="B920" s="25" t="s">
        <v>18</v>
      </c>
      <c r="C920" s="24" t="str">
        <f>"リンク先URL"&amp;M919</f>
        <v>リンク先URL2</v>
      </c>
      <c r="D920" s="24" t="s">
        <v>85</v>
      </c>
      <c r="E920" s="25" t="str">
        <f t="shared" ref="E920:E921" si="147">E919</f>
        <v>不要</v>
      </c>
      <c r="F920" s="41" t="str">
        <f t="shared" si="146"/>
        <v>遷移先のURLを指定できます</v>
      </c>
      <c r="G920" s="63"/>
      <c r="H920" s="35"/>
      <c r="I920" s="24" t="s">
        <v>157</v>
      </c>
      <c r="K920" s="4"/>
      <c r="L920" s="4"/>
      <c r="M920" s="4"/>
      <c r="N920" s="4"/>
      <c r="O920" s="4"/>
      <c r="P920" s="4"/>
      <c r="Q920" s="4"/>
      <c r="U920" s="4"/>
      <c r="AR920" s="76"/>
      <c r="AS920" s="76"/>
      <c r="AT920" s="76"/>
      <c r="AU920" s="76"/>
      <c r="AV920" s="76"/>
      <c r="AW920" s="76"/>
      <c r="AX920" s="76"/>
      <c r="AY920" s="76"/>
      <c r="AZ920" s="76"/>
    </row>
    <row r="921" hidden="1" outlineLevel="2">
      <c r="A921" s="24" t="s">
        <v>17</v>
      </c>
      <c r="B921" s="25" t="s">
        <v>18</v>
      </c>
      <c r="C921" s="24" t="str">
        <f>"リンク表示形式"&amp;M919</f>
        <v>リンク表示形式2</v>
      </c>
      <c r="D921" s="24" t="s">
        <v>85</v>
      </c>
      <c r="E921" s="25" t="str">
        <f t="shared" si="147"/>
        <v>不要</v>
      </c>
      <c r="F921" s="41" t="str">
        <f t="shared" si="146"/>
        <v>リンクの表示形式を「ボタン(文字表示)」か「画像」を選択することができます。</v>
      </c>
      <c r="G921" s="63"/>
      <c r="H921" s="35" t="s">
        <v>159</v>
      </c>
      <c r="I921" s="98" t="s">
        <v>160</v>
      </c>
      <c r="K921" s="4"/>
      <c r="L921" s="4"/>
      <c r="M921" s="4"/>
      <c r="N921" s="4"/>
      <c r="O921" s="4"/>
      <c r="P921" s="4"/>
      <c r="Q921" s="4"/>
      <c r="U921" s="4"/>
      <c r="AR921" s="76"/>
      <c r="AS921" s="76"/>
      <c r="AT921" s="76"/>
      <c r="AU921" s="76"/>
      <c r="AV921" s="76"/>
      <c r="AW921" s="76"/>
      <c r="AX921" s="76"/>
      <c r="AY921" s="76"/>
      <c r="AZ921" s="76"/>
    </row>
    <row r="922" hidden="1" outlineLevel="2">
      <c r="A922" s="24" t="s">
        <v>17</v>
      </c>
      <c r="B922" s="25" t="s">
        <v>18</v>
      </c>
      <c r="C922" s="24" t="str">
        <f>"ボタンの文言"&amp;M919</f>
        <v>ボタンの文言2</v>
      </c>
      <c r="D922" s="24" t="s">
        <v>85</v>
      </c>
      <c r="E922" s="25" t="str">
        <f>IF($H921="画像","不要","必須")</f>
        <v>不要</v>
      </c>
      <c r="F922" s="41" t="str">
        <f t="shared" si="146"/>
        <v/>
      </c>
      <c r="G922" s="63"/>
      <c r="H922" s="35"/>
      <c r="I922" s="2"/>
      <c r="K922" s="4">
        <f t="shared" ref="K922:K923" si="148">LEN(H922)</f>
        <v>0</v>
      </c>
      <c r="L922" s="9">
        <v>14.0</v>
      </c>
      <c r="M922" s="4"/>
      <c r="N922" s="4"/>
      <c r="O922" s="4"/>
      <c r="P922" s="4"/>
      <c r="Q922" s="4"/>
      <c r="U922" s="4"/>
      <c r="AR922" s="76"/>
      <c r="AS922" s="76"/>
      <c r="AT922" s="76"/>
      <c r="AU922" s="76"/>
      <c r="AV922" s="76"/>
      <c r="AW922" s="76"/>
      <c r="AX922" s="76"/>
      <c r="AY922" s="76"/>
      <c r="AZ922" s="76"/>
    </row>
    <row r="923" hidden="1" outlineLevel="1" collapsed="1">
      <c r="A923" s="24" t="s">
        <v>17</v>
      </c>
      <c r="B923" s="25" t="s">
        <v>18</v>
      </c>
      <c r="C923" s="24" t="str">
        <f>"リンク名"&amp;M923</f>
        <v>リンク名3</v>
      </c>
      <c r="D923" s="24" t="s">
        <v>85</v>
      </c>
      <c r="E923" s="25" t="str">
        <f>IFS($B913="なし","不要",$B913&lt;M923,"不要",$B913&gt;M919,"必須")</f>
        <v>不要</v>
      </c>
      <c r="F923" s="41" t="str">
        <f t="shared" si="146"/>
        <v>20文字以内で設定ができます。
リンク名は画面には表示されないため、「結果～タイプ：リンク名」のようにどの結果のリンクかが分かるように記載をお願いします。</v>
      </c>
      <c r="G923" s="63"/>
      <c r="H923" s="35"/>
      <c r="I923" s="2"/>
      <c r="K923" s="4">
        <f t="shared" si="148"/>
        <v>0</v>
      </c>
      <c r="L923" s="9">
        <v>20.0</v>
      </c>
      <c r="M923" s="9">
        <f>M919+1</f>
        <v>3</v>
      </c>
      <c r="N923" s="4"/>
      <c r="O923" s="4"/>
      <c r="P923" s="4"/>
      <c r="Q923" s="4"/>
      <c r="U923" s="4"/>
      <c r="AR923" s="76"/>
      <c r="AS923" s="75">
        <v>1.0</v>
      </c>
      <c r="AT923" s="75">
        <f>AT919</f>
        <v>5</v>
      </c>
      <c r="AU923" s="76">
        <f>AU919+1</f>
        <v>3</v>
      </c>
      <c r="AV923" s="76" t="str">
        <f>H923</f>
        <v/>
      </c>
      <c r="AW923" s="76" t="str">
        <f>H924</f>
        <v/>
      </c>
      <c r="AX923" s="76" t="str">
        <f>IF(H925="画像","image","text")</f>
        <v>image</v>
      </c>
      <c r="AY923" s="76" t="str">
        <f>H926</f>
        <v/>
      </c>
      <c r="AZ923" s="76" t="str">
        <f>I925</f>
        <v>画像：
画像名称：</v>
      </c>
    </row>
    <row r="924" hidden="1" outlineLevel="2">
      <c r="A924" s="24" t="s">
        <v>17</v>
      </c>
      <c r="B924" s="25" t="s">
        <v>18</v>
      </c>
      <c r="C924" s="24" t="str">
        <f>"リンク先URL"&amp;M923</f>
        <v>リンク先URL3</v>
      </c>
      <c r="D924" s="24" t="s">
        <v>85</v>
      </c>
      <c r="E924" s="25" t="str">
        <f t="shared" ref="E924:E925" si="149">E923</f>
        <v>不要</v>
      </c>
      <c r="F924" s="41" t="str">
        <f t="shared" si="146"/>
        <v>遷移先のURLを指定できます</v>
      </c>
      <c r="G924" s="63"/>
      <c r="H924" s="35"/>
      <c r="I924" s="24" t="s">
        <v>157</v>
      </c>
      <c r="K924" s="4"/>
      <c r="L924" s="4"/>
      <c r="M924" s="4"/>
      <c r="N924" s="4"/>
      <c r="O924" s="4"/>
      <c r="P924" s="4"/>
      <c r="Q924" s="4"/>
      <c r="U924" s="4"/>
      <c r="AR924" s="76"/>
      <c r="AS924" s="76"/>
      <c r="AT924" s="76"/>
      <c r="AU924" s="76"/>
      <c r="AV924" s="76"/>
      <c r="AW924" s="76"/>
      <c r="AX924" s="76"/>
      <c r="AY924" s="76"/>
      <c r="AZ924" s="76"/>
    </row>
    <row r="925" hidden="1" outlineLevel="2">
      <c r="A925" s="24" t="s">
        <v>17</v>
      </c>
      <c r="B925" s="25" t="s">
        <v>18</v>
      </c>
      <c r="C925" s="24" t="str">
        <f>"リンク表示形式"&amp;M923</f>
        <v>リンク表示形式3</v>
      </c>
      <c r="D925" s="24" t="s">
        <v>85</v>
      </c>
      <c r="E925" s="25" t="str">
        <f t="shared" si="149"/>
        <v>不要</v>
      </c>
      <c r="F925" s="41" t="str">
        <f t="shared" si="146"/>
        <v>リンクの表示形式を「ボタン(文字表示)」か「画像」を選択することができます。</v>
      </c>
      <c r="G925" s="63"/>
      <c r="H925" s="35" t="s">
        <v>159</v>
      </c>
      <c r="I925" s="98" t="s">
        <v>160</v>
      </c>
      <c r="K925" s="4"/>
      <c r="L925" s="4"/>
      <c r="M925" s="4"/>
      <c r="N925" s="4"/>
      <c r="O925" s="4"/>
      <c r="P925" s="4"/>
      <c r="Q925" s="4"/>
      <c r="U925" s="4"/>
      <c r="AR925" s="76"/>
      <c r="AS925" s="76"/>
      <c r="AT925" s="76"/>
      <c r="AU925" s="76"/>
      <c r="AV925" s="76"/>
      <c r="AW925" s="76"/>
      <c r="AX925" s="76"/>
      <c r="AY925" s="76"/>
      <c r="AZ925" s="76"/>
    </row>
    <row r="926" hidden="1" outlineLevel="2">
      <c r="A926" s="24" t="s">
        <v>17</v>
      </c>
      <c r="B926" s="25" t="s">
        <v>18</v>
      </c>
      <c r="C926" s="24" t="str">
        <f>"ボタンの文言"&amp;M923</f>
        <v>ボタンの文言3</v>
      </c>
      <c r="D926" s="24" t="s">
        <v>85</v>
      </c>
      <c r="E926" s="25" t="str">
        <f>IF($H925="画像","不要","必須")</f>
        <v>不要</v>
      </c>
      <c r="F926" s="41" t="str">
        <f t="shared" si="146"/>
        <v/>
      </c>
      <c r="G926" s="63"/>
      <c r="H926" s="35"/>
      <c r="I926" s="2"/>
      <c r="K926" s="4">
        <f t="shared" ref="K926:K927" si="150">LEN(H926)</f>
        <v>0</v>
      </c>
      <c r="L926" s="9">
        <v>14.0</v>
      </c>
      <c r="M926" s="4"/>
      <c r="N926" s="4"/>
      <c r="O926" s="4"/>
      <c r="P926" s="4"/>
      <c r="Q926" s="4"/>
      <c r="U926" s="4"/>
      <c r="AR926" s="76"/>
      <c r="AS926" s="76"/>
      <c r="AT926" s="76"/>
      <c r="AU926" s="76"/>
      <c r="AV926" s="76"/>
      <c r="AW926" s="76"/>
      <c r="AX926" s="76"/>
      <c r="AY926" s="76"/>
      <c r="AZ926" s="76"/>
    </row>
    <row r="927" hidden="1" outlineLevel="1" collapsed="1">
      <c r="A927" s="24" t="s">
        <v>17</v>
      </c>
      <c r="B927" s="25" t="s">
        <v>18</v>
      </c>
      <c r="C927" s="24" t="str">
        <f>"リンク名"&amp;M927</f>
        <v>リンク名4</v>
      </c>
      <c r="D927" s="24" t="s">
        <v>85</v>
      </c>
      <c r="E927" s="25" t="str">
        <f>IFS($B913="なし","不要",$B913&lt;M927,"不要",$B913&gt;M923,"必須")</f>
        <v>不要</v>
      </c>
      <c r="F927" s="41" t="str">
        <f t="shared" si="146"/>
        <v>20文字以内で設定ができます。
リンク名は画面には表示されないため、「結果～タイプ：リンク名」のようにどの結果のリンクかが分かるように記載をお願いします。</v>
      </c>
      <c r="G927" s="63"/>
      <c r="H927" s="35"/>
      <c r="I927" s="2"/>
      <c r="K927" s="4">
        <f t="shared" si="150"/>
        <v>0</v>
      </c>
      <c r="L927" s="9">
        <v>20.0</v>
      </c>
      <c r="M927" s="9">
        <f>M923+1</f>
        <v>4</v>
      </c>
      <c r="N927" s="4"/>
      <c r="O927" s="4"/>
      <c r="P927" s="4"/>
      <c r="Q927" s="4"/>
      <c r="U927" s="4"/>
      <c r="AR927" s="76"/>
      <c r="AS927" s="75">
        <v>1.0</v>
      </c>
      <c r="AT927" s="75">
        <f>AT923</f>
        <v>5</v>
      </c>
      <c r="AU927" s="76">
        <f>AU923+1</f>
        <v>4</v>
      </c>
      <c r="AV927" s="76" t="str">
        <f>H927</f>
        <v/>
      </c>
      <c r="AW927" s="76" t="str">
        <f>H928</f>
        <v/>
      </c>
      <c r="AX927" s="76" t="str">
        <f>IF(H929="画像","image","text")</f>
        <v>image</v>
      </c>
      <c r="AY927" s="76" t="str">
        <f>H930</f>
        <v/>
      </c>
      <c r="AZ927" s="76" t="str">
        <f>I929</f>
        <v>画像：
画像名称：</v>
      </c>
    </row>
    <row r="928" hidden="1" outlineLevel="2">
      <c r="A928" s="24" t="s">
        <v>17</v>
      </c>
      <c r="B928" s="25" t="s">
        <v>18</v>
      </c>
      <c r="C928" s="24" t="str">
        <f>"リンク先URL"&amp;M927</f>
        <v>リンク先URL4</v>
      </c>
      <c r="D928" s="24" t="s">
        <v>85</v>
      </c>
      <c r="E928" s="25" t="str">
        <f t="shared" ref="E928:E929" si="151">E927</f>
        <v>不要</v>
      </c>
      <c r="F928" s="41" t="str">
        <f t="shared" si="146"/>
        <v>遷移先のURLを指定できます</v>
      </c>
      <c r="G928" s="63"/>
      <c r="H928" s="35"/>
      <c r="I928" s="24" t="s">
        <v>157</v>
      </c>
      <c r="K928" s="4"/>
      <c r="L928" s="4"/>
      <c r="M928" s="4"/>
      <c r="N928" s="4"/>
      <c r="O928" s="4"/>
      <c r="P928" s="4"/>
      <c r="Q928" s="4"/>
      <c r="U928" s="4"/>
      <c r="AR928" s="76"/>
      <c r="AS928" s="76"/>
      <c r="AT928" s="76"/>
      <c r="AU928" s="76"/>
      <c r="AV928" s="76"/>
      <c r="AW928" s="76"/>
      <c r="AX928" s="76"/>
      <c r="AY928" s="76"/>
      <c r="AZ928" s="76"/>
    </row>
    <row r="929" hidden="1" outlineLevel="2">
      <c r="A929" s="24" t="s">
        <v>17</v>
      </c>
      <c r="B929" s="25" t="s">
        <v>18</v>
      </c>
      <c r="C929" s="24" t="str">
        <f>"リンク表示形式"&amp;M927</f>
        <v>リンク表示形式4</v>
      </c>
      <c r="D929" s="24" t="s">
        <v>85</v>
      </c>
      <c r="E929" s="25" t="str">
        <f t="shared" si="151"/>
        <v>不要</v>
      </c>
      <c r="F929" s="41" t="str">
        <f t="shared" si="146"/>
        <v>リンクの表示形式を「ボタン(文字表示)」か「画像」を選択することができます。</v>
      </c>
      <c r="G929" s="63"/>
      <c r="H929" s="35" t="s">
        <v>159</v>
      </c>
      <c r="I929" s="98" t="s">
        <v>160</v>
      </c>
      <c r="K929" s="4"/>
      <c r="L929" s="4"/>
      <c r="M929" s="4"/>
      <c r="N929" s="4"/>
      <c r="O929" s="4"/>
      <c r="P929" s="4"/>
      <c r="Q929" s="4"/>
      <c r="U929" s="4"/>
      <c r="AR929" s="76"/>
      <c r="AS929" s="76"/>
      <c r="AT929" s="76"/>
      <c r="AU929" s="76"/>
      <c r="AV929" s="76"/>
      <c r="AW929" s="76"/>
      <c r="AX929" s="76"/>
      <c r="AY929" s="76"/>
      <c r="AZ929" s="76"/>
    </row>
    <row r="930" hidden="1" outlineLevel="2">
      <c r="A930" s="24" t="s">
        <v>17</v>
      </c>
      <c r="B930" s="25" t="s">
        <v>18</v>
      </c>
      <c r="C930" s="24" t="str">
        <f>"ボタンの文言"&amp;M927</f>
        <v>ボタンの文言4</v>
      </c>
      <c r="D930" s="24" t="s">
        <v>85</v>
      </c>
      <c r="E930" s="25" t="str">
        <f>IF($H929="画像","不要","必須")</f>
        <v>不要</v>
      </c>
      <c r="F930" s="41" t="str">
        <f t="shared" si="146"/>
        <v/>
      </c>
      <c r="G930" s="63"/>
      <c r="H930" s="35"/>
      <c r="I930" s="2"/>
      <c r="K930" s="4">
        <f t="shared" ref="K930:K931" si="152">LEN(H930)</f>
        <v>0</v>
      </c>
      <c r="L930" s="9">
        <v>14.0</v>
      </c>
      <c r="M930" s="4"/>
      <c r="N930" s="4"/>
      <c r="O930" s="4"/>
      <c r="P930" s="4"/>
      <c r="Q930" s="4"/>
      <c r="U930" s="4"/>
      <c r="AR930" s="76"/>
      <c r="AS930" s="76"/>
      <c r="AT930" s="76"/>
      <c r="AU930" s="76"/>
      <c r="AV930" s="76"/>
      <c r="AW930" s="76"/>
      <c r="AX930" s="76"/>
      <c r="AY930" s="76"/>
      <c r="AZ930" s="76"/>
    </row>
    <row r="931" hidden="1" outlineLevel="1" collapsed="1">
      <c r="A931" s="24" t="s">
        <v>17</v>
      </c>
      <c r="B931" s="25" t="s">
        <v>18</v>
      </c>
      <c r="C931" s="24" t="str">
        <f>"リンク名"&amp;M931</f>
        <v>リンク名5</v>
      </c>
      <c r="D931" s="24" t="s">
        <v>85</v>
      </c>
      <c r="E931" s="25" t="str">
        <f>IFS($B913="なし","不要",$B913&lt;M931,"不要",$B913&gt;M927,"必須")</f>
        <v>不要</v>
      </c>
      <c r="F931" s="41" t="str">
        <f t="shared" si="146"/>
        <v>20文字以内で設定ができます。
リンク名は画面には表示されないため、「結果～タイプ：リンク名」のようにどの結果のリンクかが分かるように記載をお願いします。</v>
      </c>
      <c r="G931" s="63"/>
      <c r="H931" s="35"/>
      <c r="I931" s="2"/>
      <c r="K931" s="4">
        <f t="shared" si="152"/>
        <v>0</v>
      </c>
      <c r="L931" s="9">
        <v>20.0</v>
      </c>
      <c r="M931" s="9">
        <f>M927+1</f>
        <v>5</v>
      </c>
      <c r="N931" s="4"/>
      <c r="O931" s="4"/>
      <c r="P931" s="4"/>
      <c r="Q931" s="4"/>
      <c r="U931" s="4"/>
      <c r="AR931" s="76"/>
      <c r="AS931" s="75">
        <v>1.0</v>
      </c>
      <c r="AT931" s="75">
        <f>AT927</f>
        <v>5</v>
      </c>
      <c r="AU931" s="76">
        <f>AU927+1</f>
        <v>5</v>
      </c>
      <c r="AV931" s="76" t="str">
        <f>H931</f>
        <v/>
      </c>
      <c r="AW931" s="76" t="str">
        <f>H932</f>
        <v/>
      </c>
      <c r="AX931" s="76" t="str">
        <f>IF(H933="画像","image","text")</f>
        <v>image</v>
      </c>
      <c r="AY931" s="76" t="str">
        <f>H934</f>
        <v/>
      </c>
      <c r="AZ931" s="76" t="str">
        <f>I933</f>
        <v>画像：
画像名称：</v>
      </c>
    </row>
    <row r="932" hidden="1" outlineLevel="2">
      <c r="A932" s="24" t="s">
        <v>17</v>
      </c>
      <c r="B932" s="25" t="s">
        <v>18</v>
      </c>
      <c r="C932" s="24" t="str">
        <f>"リンク先URL"&amp;M931</f>
        <v>リンク先URL5</v>
      </c>
      <c r="D932" s="24" t="s">
        <v>85</v>
      </c>
      <c r="E932" s="25" t="str">
        <f t="shared" ref="E932:E933" si="153">E931</f>
        <v>不要</v>
      </c>
      <c r="F932" s="41" t="str">
        <f t="shared" si="146"/>
        <v>遷移先のURLを指定できます</v>
      </c>
      <c r="G932" s="63"/>
      <c r="H932" s="35"/>
      <c r="I932" s="24" t="s">
        <v>157</v>
      </c>
      <c r="K932" s="4"/>
      <c r="L932" s="4"/>
      <c r="M932" s="4"/>
      <c r="N932" s="4"/>
      <c r="O932" s="4"/>
      <c r="P932" s="4"/>
      <c r="Q932" s="4"/>
      <c r="U932" s="4"/>
      <c r="AR932" s="76"/>
      <c r="AS932" s="76"/>
      <c r="AT932" s="76"/>
      <c r="AU932" s="76"/>
      <c r="AV932" s="76"/>
      <c r="AW932" s="76"/>
      <c r="AX932" s="76"/>
      <c r="AY932" s="76"/>
      <c r="AZ932" s="76"/>
    </row>
    <row r="933" hidden="1" outlineLevel="2">
      <c r="A933" s="24" t="s">
        <v>17</v>
      </c>
      <c r="B933" s="25" t="s">
        <v>18</v>
      </c>
      <c r="C933" s="24" t="str">
        <f>"リンク表示形式"&amp;M931</f>
        <v>リンク表示形式5</v>
      </c>
      <c r="D933" s="24" t="s">
        <v>85</v>
      </c>
      <c r="E933" s="25" t="str">
        <f t="shared" si="153"/>
        <v>不要</v>
      </c>
      <c r="F933" s="41" t="str">
        <f t="shared" si="146"/>
        <v>リンクの表示形式を「ボタン(文字表示)」か「画像」を選択することができます。</v>
      </c>
      <c r="G933" s="63"/>
      <c r="H933" s="35" t="s">
        <v>159</v>
      </c>
      <c r="I933" s="98" t="s">
        <v>160</v>
      </c>
      <c r="K933" s="4"/>
      <c r="L933" s="4"/>
      <c r="M933" s="4"/>
      <c r="N933" s="4"/>
      <c r="O933" s="4"/>
      <c r="P933" s="4"/>
      <c r="Q933" s="4"/>
      <c r="U933" s="4"/>
      <c r="AR933" s="76"/>
      <c r="AS933" s="76"/>
      <c r="AT933" s="76"/>
      <c r="AU933" s="76"/>
      <c r="AV933" s="76"/>
      <c r="AW933" s="76"/>
      <c r="AX933" s="76"/>
      <c r="AY933" s="76"/>
      <c r="AZ933" s="76"/>
    </row>
    <row r="934" hidden="1" outlineLevel="2">
      <c r="A934" s="24" t="s">
        <v>17</v>
      </c>
      <c r="B934" s="25" t="s">
        <v>18</v>
      </c>
      <c r="C934" s="24" t="str">
        <f>"ボタンの文言"&amp;M931</f>
        <v>ボタンの文言5</v>
      </c>
      <c r="D934" s="24" t="s">
        <v>85</v>
      </c>
      <c r="E934" s="25" t="str">
        <f>IF($H933="画像","不要","必須")</f>
        <v>不要</v>
      </c>
      <c r="F934" s="41" t="str">
        <f t="shared" si="146"/>
        <v/>
      </c>
      <c r="G934" s="63"/>
      <c r="H934" s="35"/>
      <c r="I934" s="2"/>
      <c r="K934" s="4">
        <f t="shared" ref="K934:K935" si="154">LEN(H934)</f>
        <v>0</v>
      </c>
      <c r="L934" s="9">
        <v>14.0</v>
      </c>
      <c r="M934" s="4"/>
      <c r="N934" s="4"/>
      <c r="O934" s="4"/>
      <c r="P934" s="4"/>
      <c r="Q934" s="4"/>
      <c r="U934" s="4"/>
      <c r="AR934" s="76"/>
      <c r="AS934" s="76"/>
      <c r="AT934" s="76"/>
      <c r="AU934" s="76"/>
      <c r="AV934" s="76"/>
      <c r="AW934" s="76"/>
      <c r="AX934" s="76"/>
      <c r="AY934" s="76"/>
      <c r="AZ934" s="76"/>
    </row>
    <row r="935" hidden="1" outlineLevel="1" collapsed="1">
      <c r="A935" s="24" t="s">
        <v>17</v>
      </c>
      <c r="B935" s="25" t="s">
        <v>18</v>
      </c>
      <c r="C935" s="24" t="str">
        <f>"リンク名"&amp;M935</f>
        <v>リンク名6</v>
      </c>
      <c r="D935" s="24" t="s">
        <v>85</v>
      </c>
      <c r="E935" s="25" t="str">
        <f>IFS($B913="なし","不要",$B913&lt;M935,"不要",$B913&gt;M931,"必須")</f>
        <v>不要</v>
      </c>
      <c r="F935" s="41" t="str">
        <f t="shared" si="146"/>
        <v>20文字以内で設定ができます。
リンク名は画面には表示されないため、「結果～タイプ：リンク名」のようにどの結果のリンクかが分かるように記載をお願いします。</v>
      </c>
      <c r="G935" s="63"/>
      <c r="H935" s="35"/>
      <c r="I935" s="2"/>
      <c r="K935" s="4">
        <f t="shared" si="154"/>
        <v>0</v>
      </c>
      <c r="L935" s="9">
        <v>20.0</v>
      </c>
      <c r="M935" s="9">
        <f>M931+1</f>
        <v>6</v>
      </c>
      <c r="N935" s="4"/>
      <c r="O935" s="4"/>
      <c r="P935" s="4"/>
      <c r="Q935" s="4"/>
      <c r="U935" s="4"/>
      <c r="AR935" s="76"/>
      <c r="AS935" s="75">
        <v>1.0</v>
      </c>
      <c r="AT935" s="75">
        <f>AT931</f>
        <v>5</v>
      </c>
      <c r="AU935" s="76">
        <f>AU931+1</f>
        <v>6</v>
      </c>
      <c r="AV935" s="76" t="str">
        <f>H935</f>
        <v/>
      </c>
      <c r="AW935" s="76" t="str">
        <f>H936</f>
        <v/>
      </c>
      <c r="AX935" s="76" t="str">
        <f>IF(H937="画像","image","text")</f>
        <v>image</v>
      </c>
      <c r="AY935" s="76" t="str">
        <f>H938</f>
        <v/>
      </c>
      <c r="AZ935" s="76" t="str">
        <f>I937</f>
        <v>画像：
画像名称：</v>
      </c>
    </row>
    <row r="936" hidden="1" outlineLevel="2">
      <c r="A936" s="24" t="s">
        <v>17</v>
      </c>
      <c r="B936" s="25" t="s">
        <v>18</v>
      </c>
      <c r="C936" s="24" t="str">
        <f>"リンク先URL"&amp;M935</f>
        <v>リンク先URL6</v>
      </c>
      <c r="D936" s="24" t="s">
        <v>85</v>
      </c>
      <c r="E936" s="25" t="str">
        <f t="shared" ref="E936:E937" si="155">E935</f>
        <v>不要</v>
      </c>
      <c r="F936" s="41" t="str">
        <f t="shared" si="146"/>
        <v>遷移先のURLを指定できます</v>
      </c>
      <c r="G936" s="63"/>
      <c r="H936" s="35"/>
      <c r="I936" s="24" t="s">
        <v>157</v>
      </c>
      <c r="K936" s="4"/>
      <c r="L936" s="4"/>
      <c r="M936" s="4"/>
      <c r="N936" s="4"/>
      <c r="O936" s="4"/>
      <c r="P936" s="4"/>
      <c r="Q936" s="4"/>
      <c r="U936" s="4"/>
      <c r="AR936" s="76"/>
      <c r="AS936" s="76"/>
      <c r="AT936" s="76"/>
      <c r="AU936" s="76"/>
      <c r="AV936" s="76"/>
      <c r="AW936" s="76"/>
      <c r="AX936" s="76"/>
      <c r="AY936" s="76"/>
      <c r="AZ936" s="76"/>
    </row>
    <row r="937" hidden="1" outlineLevel="2">
      <c r="A937" s="24" t="s">
        <v>17</v>
      </c>
      <c r="B937" s="25" t="s">
        <v>18</v>
      </c>
      <c r="C937" s="24" t="str">
        <f>"リンク表示形式"&amp;M935</f>
        <v>リンク表示形式6</v>
      </c>
      <c r="D937" s="24" t="s">
        <v>85</v>
      </c>
      <c r="E937" s="25" t="str">
        <f t="shared" si="155"/>
        <v>不要</v>
      </c>
      <c r="F937" s="41" t="str">
        <f t="shared" si="146"/>
        <v>リンクの表示形式を「ボタン(文字表示)」か「画像」を選択することができます。</v>
      </c>
      <c r="G937" s="63"/>
      <c r="H937" s="35" t="s">
        <v>159</v>
      </c>
      <c r="I937" s="98" t="s">
        <v>160</v>
      </c>
      <c r="K937" s="4"/>
      <c r="L937" s="4"/>
      <c r="M937" s="4"/>
      <c r="N937" s="4"/>
      <c r="O937" s="4"/>
      <c r="P937" s="4"/>
      <c r="Q937" s="4"/>
      <c r="U937" s="4"/>
      <c r="AR937" s="76"/>
      <c r="AS937" s="76"/>
      <c r="AT937" s="76"/>
      <c r="AU937" s="76"/>
      <c r="AV937" s="76"/>
      <c r="AW937" s="76"/>
      <c r="AX937" s="76"/>
      <c r="AY937" s="76"/>
      <c r="AZ937" s="76"/>
    </row>
    <row r="938" hidden="1" outlineLevel="2">
      <c r="A938" s="24" t="s">
        <v>17</v>
      </c>
      <c r="B938" s="25" t="s">
        <v>18</v>
      </c>
      <c r="C938" s="24" t="str">
        <f>"ボタンの文言"&amp;M935</f>
        <v>ボタンの文言6</v>
      </c>
      <c r="D938" s="24" t="s">
        <v>85</v>
      </c>
      <c r="E938" s="25" t="str">
        <f>IF($H937="画像","不要","必須")</f>
        <v>不要</v>
      </c>
      <c r="F938" s="41" t="str">
        <f t="shared" si="146"/>
        <v/>
      </c>
      <c r="G938" s="63"/>
      <c r="H938" s="35"/>
      <c r="I938" s="2"/>
      <c r="K938" s="4">
        <f t="shared" ref="K938:K939" si="156">LEN(H938)</f>
        <v>0</v>
      </c>
      <c r="L938" s="9">
        <v>14.0</v>
      </c>
      <c r="M938" s="4"/>
      <c r="N938" s="4"/>
      <c r="O938" s="4"/>
      <c r="P938" s="4"/>
      <c r="Q938" s="4"/>
      <c r="U938" s="4"/>
      <c r="AR938" s="76"/>
      <c r="AS938" s="76"/>
      <c r="AT938" s="76"/>
      <c r="AU938" s="76"/>
      <c r="AV938" s="76"/>
      <c r="AW938" s="76"/>
      <c r="AX938" s="76"/>
      <c r="AY938" s="76"/>
      <c r="AZ938" s="76"/>
    </row>
    <row r="939" hidden="1" outlineLevel="1" collapsed="1">
      <c r="A939" s="24" t="s">
        <v>17</v>
      </c>
      <c r="B939" s="25" t="s">
        <v>18</v>
      </c>
      <c r="C939" s="24" t="str">
        <f>"リンク名"&amp;M939</f>
        <v>リンク名7</v>
      </c>
      <c r="D939" s="24" t="s">
        <v>85</v>
      </c>
      <c r="E939" s="25" t="str">
        <f>IFS($B913="なし","不要",$B913&lt;M939,"不要",$B913&gt;M935,"必須")</f>
        <v>不要</v>
      </c>
      <c r="F939" s="41" t="str">
        <f t="shared" si="146"/>
        <v>20文字以内で設定ができます。
リンク名は画面には表示されないため、「結果～タイプ：リンク名」のようにどの結果のリンクかが分かるように記載をお願いします。</v>
      </c>
      <c r="G939" s="63"/>
      <c r="H939" s="35"/>
      <c r="I939" s="2"/>
      <c r="K939" s="4">
        <f t="shared" si="156"/>
        <v>0</v>
      </c>
      <c r="L939" s="9">
        <v>20.0</v>
      </c>
      <c r="M939" s="9">
        <f>M935+1</f>
        <v>7</v>
      </c>
      <c r="N939" s="4"/>
      <c r="O939" s="4"/>
      <c r="P939" s="4"/>
      <c r="Q939" s="4"/>
      <c r="U939" s="4"/>
      <c r="AR939" s="76"/>
      <c r="AS939" s="75">
        <v>1.0</v>
      </c>
      <c r="AT939" s="75">
        <f>AT935</f>
        <v>5</v>
      </c>
      <c r="AU939" s="76">
        <f>AU935+1</f>
        <v>7</v>
      </c>
      <c r="AV939" s="76" t="str">
        <f>H939</f>
        <v/>
      </c>
      <c r="AW939" s="76" t="str">
        <f>H940</f>
        <v/>
      </c>
      <c r="AX939" s="76" t="str">
        <f>IF(H941="画像","image","text")</f>
        <v>image</v>
      </c>
      <c r="AY939" s="76" t="str">
        <f>H942</f>
        <v/>
      </c>
      <c r="AZ939" s="76" t="str">
        <f>I941</f>
        <v>画像：
画像名称：</v>
      </c>
    </row>
    <row r="940" hidden="1" outlineLevel="2">
      <c r="A940" s="24" t="s">
        <v>17</v>
      </c>
      <c r="B940" s="25" t="s">
        <v>18</v>
      </c>
      <c r="C940" s="24" t="str">
        <f>"リンク先URL"&amp;M939</f>
        <v>リンク先URL7</v>
      </c>
      <c r="D940" s="24" t="s">
        <v>85</v>
      </c>
      <c r="E940" s="25" t="str">
        <f t="shared" ref="E940:E941" si="157">E939</f>
        <v>不要</v>
      </c>
      <c r="F940" s="41" t="str">
        <f t="shared" si="146"/>
        <v>遷移先のURLを指定できます</v>
      </c>
      <c r="G940" s="63"/>
      <c r="H940" s="35"/>
      <c r="I940" s="24" t="s">
        <v>157</v>
      </c>
      <c r="K940" s="4"/>
      <c r="L940" s="4"/>
      <c r="M940" s="4"/>
      <c r="N940" s="4"/>
      <c r="O940" s="4"/>
      <c r="P940" s="4"/>
      <c r="Q940" s="4"/>
      <c r="U940" s="4"/>
      <c r="AR940" s="76"/>
      <c r="AS940" s="76"/>
      <c r="AT940" s="76"/>
      <c r="AU940" s="76"/>
      <c r="AV940" s="76"/>
      <c r="AW940" s="76"/>
      <c r="AX940" s="76"/>
      <c r="AY940" s="76"/>
      <c r="AZ940" s="76"/>
    </row>
    <row r="941" hidden="1" outlineLevel="2">
      <c r="A941" s="24" t="s">
        <v>17</v>
      </c>
      <c r="B941" s="25" t="s">
        <v>18</v>
      </c>
      <c r="C941" s="24" t="str">
        <f>"リンク表示形式"&amp;M939</f>
        <v>リンク表示形式7</v>
      </c>
      <c r="D941" s="24" t="s">
        <v>85</v>
      </c>
      <c r="E941" s="25" t="str">
        <f t="shared" si="157"/>
        <v>不要</v>
      </c>
      <c r="F941" s="41" t="str">
        <f t="shared" si="146"/>
        <v>リンクの表示形式を「ボタン(文字表示)」か「画像」を選択することができます。</v>
      </c>
      <c r="G941" s="63"/>
      <c r="H941" s="35" t="s">
        <v>159</v>
      </c>
      <c r="I941" s="98" t="s">
        <v>160</v>
      </c>
      <c r="K941" s="4"/>
      <c r="L941" s="4"/>
      <c r="M941" s="4"/>
      <c r="N941" s="4"/>
      <c r="O941" s="4"/>
      <c r="P941" s="4"/>
      <c r="Q941" s="4"/>
      <c r="U941" s="4"/>
      <c r="AR941" s="76"/>
      <c r="AS941" s="76"/>
      <c r="AT941" s="76"/>
      <c r="AU941" s="76"/>
      <c r="AV941" s="76"/>
      <c r="AW941" s="76"/>
      <c r="AX941" s="76"/>
      <c r="AY941" s="76"/>
      <c r="AZ941" s="76"/>
    </row>
    <row r="942" hidden="1" outlineLevel="2">
      <c r="A942" s="24" t="s">
        <v>17</v>
      </c>
      <c r="B942" s="25" t="s">
        <v>18</v>
      </c>
      <c r="C942" s="24" t="str">
        <f>"ボタンの文言"&amp;M939</f>
        <v>ボタンの文言7</v>
      </c>
      <c r="D942" s="24" t="s">
        <v>85</v>
      </c>
      <c r="E942" s="25" t="str">
        <f>IF($H941="画像","不要","必須")</f>
        <v>不要</v>
      </c>
      <c r="F942" s="41" t="str">
        <f t="shared" si="146"/>
        <v/>
      </c>
      <c r="G942" s="63"/>
      <c r="H942" s="35"/>
      <c r="I942" s="2"/>
      <c r="K942" s="4">
        <f t="shared" ref="K942:K943" si="158">LEN(H942)</f>
        <v>0</v>
      </c>
      <c r="L942" s="9">
        <v>14.0</v>
      </c>
      <c r="M942" s="4"/>
      <c r="N942" s="4"/>
      <c r="O942" s="4"/>
      <c r="P942" s="4"/>
      <c r="Q942" s="4"/>
      <c r="U942" s="4"/>
      <c r="AR942" s="76"/>
      <c r="AS942" s="76"/>
      <c r="AT942" s="76"/>
      <c r="AU942" s="76"/>
      <c r="AV942" s="76"/>
      <c r="AW942" s="76"/>
      <c r="AX942" s="76"/>
      <c r="AY942" s="76"/>
      <c r="AZ942" s="76"/>
    </row>
    <row r="943" hidden="1" outlineLevel="1" collapsed="1">
      <c r="A943" s="24" t="s">
        <v>17</v>
      </c>
      <c r="B943" s="25" t="s">
        <v>18</v>
      </c>
      <c r="C943" s="24" t="str">
        <f>"リンク名"&amp;M943</f>
        <v>リンク名8</v>
      </c>
      <c r="D943" s="24" t="s">
        <v>85</v>
      </c>
      <c r="E943" s="25" t="str">
        <f>IFS($B913="なし","不要",$B913&lt;M943,"不要",$B913&gt;M939,"必須")</f>
        <v>不要</v>
      </c>
      <c r="F943" s="41" t="str">
        <f t="shared" si="146"/>
        <v>20文字以内で設定ができます。
リンク名は画面には表示されないため、「結果～タイプ：リンク名」のようにどの結果のリンクかが分かるように記載をお願いします。</v>
      </c>
      <c r="G943" s="63"/>
      <c r="H943" s="35"/>
      <c r="I943" s="2"/>
      <c r="K943" s="4">
        <f t="shared" si="158"/>
        <v>0</v>
      </c>
      <c r="L943" s="9">
        <v>20.0</v>
      </c>
      <c r="M943" s="9">
        <f>M939+1</f>
        <v>8</v>
      </c>
      <c r="N943" s="4"/>
      <c r="O943" s="4"/>
      <c r="P943" s="4"/>
      <c r="Q943" s="4"/>
      <c r="U943" s="4"/>
      <c r="AR943" s="76"/>
      <c r="AS943" s="75">
        <v>1.0</v>
      </c>
      <c r="AT943" s="75">
        <f>AT939</f>
        <v>5</v>
      </c>
      <c r="AU943" s="76">
        <f>AU939+1</f>
        <v>8</v>
      </c>
      <c r="AV943" s="76" t="str">
        <f>H943</f>
        <v/>
      </c>
      <c r="AW943" s="76" t="str">
        <f>H944</f>
        <v/>
      </c>
      <c r="AX943" s="76" t="str">
        <f>IF(H945="画像","image","text")</f>
        <v>image</v>
      </c>
      <c r="AY943" s="76" t="str">
        <f>H946</f>
        <v/>
      </c>
      <c r="AZ943" s="76" t="str">
        <f>I945</f>
        <v>画像：
画像名称：</v>
      </c>
    </row>
    <row r="944" hidden="1" outlineLevel="2">
      <c r="A944" s="24" t="s">
        <v>17</v>
      </c>
      <c r="B944" s="25" t="s">
        <v>18</v>
      </c>
      <c r="C944" s="24" t="str">
        <f>"リンク先URL"&amp;M943</f>
        <v>リンク先URL8</v>
      </c>
      <c r="D944" s="24" t="s">
        <v>85</v>
      </c>
      <c r="E944" s="25" t="str">
        <f t="shared" ref="E944:E945" si="159">E943</f>
        <v>不要</v>
      </c>
      <c r="F944" s="41" t="str">
        <f t="shared" si="146"/>
        <v>遷移先のURLを指定できます</v>
      </c>
      <c r="G944" s="63"/>
      <c r="H944" s="35"/>
      <c r="I944" s="24" t="s">
        <v>157</v>
      </c>
      <c r="K944" s="4"/>
      <c r="L944" s="4"/>
      <c r="M944" s="4"/>
      <c r="N944" s="4"/>
      <c r="O944" s="4"/>
      <c r="P944" s="4"/>
      <c r="Q944" s="4"/>
      <c r="U944" s="4"/>
    </row>
    <row r="945" hidden="1" outlineLevel="2">
      <c r="A945" s="24" t="s">
        <v>17</v>
      </c>
      <c r="B945" s="25" t="s">
        <v>18</v>
      </c>
      <c r="C945" s="24" t="str">
        <f>"リンク表示形式"&amp;M943</f>
        <v>リンク表示形式8</v>
      </c>
      <c r="D945" s="24" t="s">
        <v>85</v>
      </c>
      <c r="E945" s="25" t="str">
        <f t="shared" si="159"/>
        <v>不要</v>
      </c>
      <c r="F945" s="41" t="str">
        <f t="shared" si="146"/>
        <v>リンクの表示形式を「ボタン(文字表示)」か「画像」を選択することができます。</v>
      </c>
      <c r="G945" s="63"/>
      <c r="H945" s="35" t="s">
        <v>159</v>
      </c>
      <c r="I945" s="98" t="s">
        <v>160</v>
      </c>
      <c r="K945" s="4"/>
      <c r="L945" s="4"/>
      <c r="M945" s="4"/>
      <c r="N945" s="4"/>
      <c r="O945" s="4"/>
      <c r="P945" s="4"/>
      <c r="Q945" s="4"/>
      <c r="U945" s="4"/>
    </row>
    <row r="946" hidden="1" outlineLevel="2">
      <c r="A946" s="24" t="s">
        <v>17</v>
      </c>
      <c r="B946" s="25" t="s">
        <v>18</v>
      </c>
      <c r="C946" s="24" t="str">
        <f>"ボタンの文言"&amp;M943</f>
        <v>ボタンの文言8</v>
      </c>
      <c r="D946" s="24" t="s">
        <v>85</v>
      </c>
      <c r="E946" s="25" t="str">
        <f>IF($H945="画像","不要","必須")</f>
        <v>不要</v>
      </c>
      <c r="F946" s="41" t="str">
        <f t="shared" si="146"/>
        <v/>
      </c>
      <c r="G946" s="63"/>
      <c r="H946" s="35"/>
      <c r="I946" s="2"/>
      <c r="K946" s="4">
        <f>LEN(H946)</f>
        <v>0</v>
      </c>
      <c r="L946" s="9">
        <v>14.0</v>
      </c>
      <c r="M946" s="4"/>
      <c r="N946" s="4"/>
      <c r="O946" s="4"/>
      <c r="P946" s="4"/>
      <c r="Q946" s="4"/>
      <c r="U946" s="4"/>
    </row>
    <row r="947" collapsed="1">
      <c r="A947" s="24" t="s">
        <v>17</v>
      </c>
      <c r="B947" s="25" t="s">
        <v>18</v>
      </c>
      <c r="C947" s="92" t="str">
        <f>"■ランク(結果)"&amp;$N947</f>
        <v>■ランク(結果)6</v>
      </c>
      <c r="D947" s="24"/>
      <c r="E947" s="25" t="str">
        <f>IF($B$33&gt;=$N947,"必須","不要")</f>
        <v>不要</v>
      </c>
      <c r="F947" s="41"/>
      <c r="G947" s="63"/>
      <c r="H947" s="35"/>
      <c r="I947" s="2"/>
      <c r="K947" s="4"/>
      <c r="L947" s="4"/>
      <c r="M947" s="4"/>
      <c r="N947" s="9">
        <f>N906+1</f>
        <v>6</v>
      </c>
      <c r="O947" s="4" t="str">
        <f>"結果"&amp;N947</f>
        <v>結果6</v>
      </c>
      <c r="P947" s="4"/>
      <c r="Q947" s="4"/>
      <c r="U947" s="4"/>
      <c r="AA947" s="75">
        <f>AA906+1</f>
        <v>6</v>
      </c>
      <c r="AB947" s="76"/>
      <c r="AC947" s="75">
        <v>1.0</v>
      </c>
      <c r="AD947" s="76"/>
      <c r="AE947" s="76" t="str">
        <f>H948</f>
        <v/>
      </c>
      <c r="AF947" s="76" t="str">
        <f>H949</f>
        <v/>
      </c>
      <c r="AG947" s="76" t="str">
        <f>H950</f>
        <v/>
      </c>
      <c r="AH947" s="76" t="str">
        <f>H951</f>
        <v/>
      </c>
      <c r="AI947" s="76" t="str">
        <f>IF(AJ947&lt;&gt;"","on","off")</f>
        <v>off</v>
      </c>
      <c r="AJ947" s="76" t="str">
        <f>IFS(AND(B952="する",B953="する"),"all",AND(B952="する",B953="しない"),"url",AND(B952="しない",B953="する"),"x",AND(B952="しない",B953="しない"),"")</f>
        <v/>
      </c>
      <c r="AK947" s="76" t="str">
        <f>H953</f>
        <v/>
      </c>
      <c r="AN947" s="76" t="str">
        <f>IF(B954="なし","off","on")</f>
        <v>off</v>
      </c>
      <c r="AO947" s="76" t="str">
        <f>H955</f>
        <v/>
      </c>
    </row>
    <row r="948" hidden="1" outlineLevel="1">
      <c r="A948" s="24" t="s">
        <v>17</v>
      </c>
      <c r="B948" s="25" t="s">
        <v>18</v>
      </c>
      <c r="C948" s="24" t="str">
        <f>"ランク(結果)"&amp;$N947&amp;"-ランク(結果)名"</f>
        <v>ランク(結果)6-ランク(結果)名</v>
      </c>
      <c r="D948" s="24" t="s">
        <v>85</v>
      </c>
      <c r="E948" s="25" t="str">
        <f>IF($B$805&gt;=$N947,"必須","不要")</f>
        <v>必須</v>
      </c>
      <c r="F948" s="41" t="str">
        <f t="shared" ref="F948:F953" si="160">F907</f>
        <v>100文字以内で設定ができます</v>
      </c>
      <c r="G948" s="63"/>
      <c r="H948" s="35"/>
      <c r="I948" s="2"/>
      <c r="K948" s="4">
        <f t="shared" ref="K948:K950" si="161">LEN(H948)</f>
        <v>0</v>
      </c>
      <c r="L948" s="9">
        <v>100.0</v>
      </c>
      <c r="M948" s="4"/>
      <c r="N948" s="4"/>
      <c r="O948" s="4"/>
      <c r="P948" s="4"/>
      <c r="Q948" s="4"/>
      <c r="U948" s="4"/>
    </row>
    <row r="949" hidden="1" outlineLevel="1">
      <c r="A949" s="24" t="s">
        <v>17</v>
      </c>
      <c r="B949" s="24" t="s">
        <v>53</v>
      </c>
      <c r="C949" s="24" t="str">
        <f>"ランク(結果)"&amp;$N947&amp;"-リード文"</f>
        <v>ランク(結果)6-リード文</v>
      </c>
      <c r="D949" s="24" t="s">
        <v>85</v>
      </c>
      <c r="E949" s="25" t="str">
        <f>IF($B949="する","必須","不要")</f>
        <v>不要</v>
      </c>
      <c r="F949" s="41" t="str">
        <f t="shared" si="160"/>
        <v>1,000文字以内で設定ができます</v>
      </c>
      <c r="G949" s="63"/>
      <c r="H949" s="35"/>
      <c r="I949" s="2"/>
      <c r="K949" s="4">
        <f t="shared" si="161"/>
        <v>0</v>
      </c>
      <c r="L949" s="9">
        <v>1000.0</v>
      </c>
      <c r="M949" s="4"/>
      <c r="N949" s="4"/>
      <c r="O949" s="4"/>
      <c r="P949" s="4"/>
      <c r="Q949" s="4"/>
      <c r="U949" s="4"/>
    </row>
    <row r="950" hidden="1" outlineLevel="1">
      <c r="A950" s="24" t="s">
        <v>17</v>
      </c>
      <c r="B950" s="25" t="s">
        <v>18</v>
      </c>
      <c r="C950" s="24" t="str">
        <f>"ランク(結果)"&amp;$N947&amp;"-説明文"</f>
        <v>ランク(結果)6-説明文</v>
      </c>
      <c r="D950" s="24" t="s">
        <v>85</v>
      </c>
      <c r="E950" s="25" t="str">
        <f>IF($B$805&gt;=$N947,"必須","不要")</f>
        <v>必須</v>
      </c>
      <c r="F950" s="41" t="str">
        <f t="shared" si="160"/>
        <v>1,000文字以内で設定ができます</v>
      </c>
      <c r="G950" s="63"/>
      <c r="H950" s="35"/>
      <c r="I950" s="2"/>
      <c r="K950" s="4">
        <f t="shared" si="161"/>
        <v>0</v>
      </c>
      <c r="L950" s="9">
        <v>1000.0</v>
      </c>
      <c r="M950" s="4"/>
      <c r="N950" s="4"/>
      <c r="O950" s="4"/>
      <c r="P950" s="4"/>
      <c r="Q950" s="4"/>
      <c r="U950" s="4"/>
    </row>
    <row r="951" hidden="1" outlineLevel="1">
      <c r="A951" s="24" t="s">
        <v>17</v>
      </c>
      <c r="B951" s="24" t="s">
        <v>53</v>
      </c>
      <c r="C951" s="24" t="str">
        <f>"ランク(結果)"&amp;$N947&amp;"-画像"</f>
        <v>ランク(結果)6-画像</v>
      </c>
      <c r="D951" s="24" t="s">
        <v>85</v>
      </c>
      <c r="E951" s="25" t="str">
        <f t="shared" ref="E951:E953" si="162">IF($B951="する","必須","不要")</f>
        <v>不要</v>
      </c>
      <c r="F951" s="41" t="str">
        <f t="shared" si="160"/>
        <v>フォーマット：PNGまたはJPG
ファイル容量上限：2MB
ファイル名：半角英数字のみ
Xで共有する場合の推奨サイズ：1,200px × 630px</v>
      </c>
      <c r="G951" s="93" t="s">
        <v>166</v>
      </c>
      <c r="H951" s="35"/>
      <c r="I951" s="2"/>
      <c r="K951" s="4"/>
      <c r="L951" s="4"/>
      <c r="M951" s="4"/>
      <c r="N951" s="4"/>
      <c r="O951" s="4"/>
      <c r="P951" s="4"/>
      <c r="Q951" s="4"/>
      <c r="U951" s="4"/>
    </row>
    <row r="952" hidden="1" outlineLevel="1">
      <c r="A952" s="24" t="s">
        <v>17</v>
      </c>
      <c r="B952" s="24" t="s">
        <v>53</v>
      </c>
      <c r="C952" s="24" t="s">
        <v>146</v>
      </c>
      <c r="D952" s="24" t="s">
        <v>85</v>
      </c>
      <c r="E952" s="25" t="str">
        <f t="shared" si="162"/>
        <v>不要</v>
      </c>
      <c r="F952" s="41" t="str">
        <f t="shared" si="160"/>
        <v>結果ページに共有リンクを設置するか選択ができます。</v>
      </c>
      <c r="G952" s="63"/>
      <c r="H952" s="40"/>
      <c r="I952" s="2"/>
      <c r="K952" s="4"/>
      <c r="L952" s="4"/>
      <c r="M952" s="4"/>
      <c r="N952" s="4"/>
      <c r="O952" s="4"/>
      <c r="P952" s="4"/>
      <c r="Q952" s="4"/>
      <c r="U952" s="4"/>
    </row>
    <row r="953" hidden="1" outlineLevel="1">
      <c r="A953" s="24" t="s">
        <v>17</v>
      </c>
      <c r="B953" s="24" t="s">
        <v>53</v>
      </c>
      <c r="C953" s="24" t="s">
        <v>148</v>
      </c>
      <c r="D953" s="24" t="s">
        <v>85</v>
      </c>
      <c r="E953" s="25" t="str">
        <f t="shared" si="162"/>
        <v>不要</v>
      </c>
      <c r="F953" s="41" t="str">
        <f t="shared" si="160"/>
        <v>結果ページにXの共有リンクを設置するか選択ができます(120文字以内)。
記載いただいた内容が120文字以内でも、投稿時に文字数を超える可能性があります。その際は別途、文字数の調整をお願いいたします。</v>
      </c>
      <c r="G953" s="63"/>
      <c r="H953" s="35"/>
      <c r="I953" s="2"/>
      <c r="K953" s="4">
        <f>LEN(H953)</f>
        <v>0</v>
      </c>
      <c r="L953" s="9">
        <v>120.0</v>
      </c>
      <c r="M953" s="4"/>
      <c r="N953" s="4"/>
      <c r="O953" s="4"/>
      <c r="P953" s="4"/>
      <c r="Q953" s="4"/>
      <c r="U953" s="4"/>
    </row>
    <row r="954" hidden="1" outlineLevel="1">
      <c r="A954" s="94" t="s">
        <v>150</v>
      </c>
      <c r="B954" s="95" t="s">
        <v>2</v>
      </c>
      <c r="C954" s="96" t="s">
        <v>162</v>
      </c>
      <c r="D954" s="62" t="s">
        <v>152</v>
      </c>
      <c r="E954" s="25"/>
      <c r="F954" s="41"/>
      <c r="G954" s="63"/>
      <c r="H954" s="35"/>
      <c r="I954" s="2"/>
      <c r="K954" s="4"/>
      <c r="L954" s="9"/>
      <c r="M954" s="4"/>
      <c r="N954" s="4"/>
      <c r="O954" s="4"/>
      <c r="P954" s="4"/>
      <c r="Q954" s="4"/>
      <c r="U954" s="4"/>
    </row>
    <row r="955" hidden="1" outlineLevel="1">
      <c r="A955" s="24" t="s">
        <v>17</v>
      </c>
      <c r="B955" s="25" t="s">
        <v>18</v>
      </c>
      <c r="C955" s="24" t="s">
        <v>153</v>
      </c>
      <c r="D955" s="24" t="s">
        <v>85</v>
      </c>
      <c r="E955" s="25" t="str">
        <f>IF(B954="なし","不要","必須")</f>
        <v>不要</v>
      </c>
      <c r="F955" s="41" t="str">
        <f t="shared" ref="F955:F959" si="163">F914</f>
        <v>20文字以内で設定ができます</v>
      </c>
      <c r="G955" s="63"/>
      <c r="H955" s="35"/>
      <c r="I955" s="2"/>
      <c r="K955" s="4">
        <f t="shared" ref="K955:K956" si="164">LEN(H955)</f>
        <v>0</v>
      </c>
      <c r="L955" s="9">
        <v>20.0</v>
      </c>
      <c r="M955" s="9" t="s">
        <v>2</v>
      </c>
      <c r="N955" s="4"/>
      <c r="O955" s="4"/>
      <c r="P955" s="4"/>
      <c r="Q955" s="4"/>
      <c r="U955" s="4"/>
    </row>
    <row r="956" hidden="1" outlineLevel="1" collapsed="1">
      <c r="A956" s="24" t="s">
        <v>17</v>
      </c>
      <c r="B956" s="25" t="s">
        <v>18</v>
      </c>
      <c r="C956" s="24" t="str">
        <f>"リンク名"&amp;M956</f>
        <v>リンク名1</v>
      </c>
      <c r="D956" s="24" t="s">
        <v>85</v>
      </c>
      <c r="E956" s="25" t="str">
        <f t="shared" ref="E956:E958" si="165">E955</f>
        <v>不要</v>
      </c>
      <c r="F956" s="41" t="str">
        <f t="shared" si="163"/>
        <v>20文字以内で設定ができます。
リンク名は画面には表示されないため、「結果～タイプ：リンク名」のようにどの結果のリンクかが分かるように記載をお願いします。</v>
      </c>
      <c r="G956" s="63"/>
      <c r="H956" s="35"/>
      <c r="I956" s="2"/>
      <c r="K956" s="4">
        <f t="shared" si="164"/>
        <v>0</v>
      </c>
      <c r="L956" s="9">
        <v>20.0</v>
      </c>
      <c r="M956" s="9">
        <v>1.0</v>
      </c>
      <c r="N956" s="4"/>
      <c r="O956" s="4"/>
      <c r="P956" s="4"/>
      <c r="Q956" s="4"/>
      <c r="U956" s="4"/>
      <c r="AR956" s="76"/>
      <c r="AS956" s="75">
        <v>1.0</v>
      </c>
      <c r="AT956" s="75">
        <f>AT943+1</f>
        <v>6</v>
      </c>
      <c r="AU956" s="75">
        <v>1.0</v>
      </c>
      <c r="AV956" s="76" t="str">
        <f>H956</f>
        <v/>
      </c>
      <c r="AW956" s="76" t="str">
        <f>H957</f>
        <v/>
      </c>
      <c r="AX956" s="76" t="str">
        <f>IF(H958="画像","image","text")</f>
        <v>image</v>
      </c>
      <c r="AY956" s="76" t="str">
        <f>H959</f>
        <v/>
      </c>
      <c r="AZ956" s="76" t="str">
        <f>I958</f>
        <v>画像：
画像名称：</v>
      </c>
    </row>
    <row r="957" hidden="1" outlineLevel="2">
      <c r="A957" s="24" t="s">
        <v>17</v>
      </c>
      <c r="B957" s="25" t="s">
        <v>18</v>
      </c>
      <c r="C957" s="24" t="str">
        <f>"リンク先URL"&amp;M956</f>
        <v>リンク先URL1</v>
      </c>
      <c r="D957" s="24" t="s">
        <v>85</v>
      </c>
      <c r="E957" s="25" t="str">
        <f t="shared" si="165"/>
        <v>不要</v>
      </c>
      <c r="F957" s="41" t="str">
        <f t="shared" si="163"/>
        <v>遷移先のURLを指定できます</v>
      </c>
      <c r="G957" s="63"/>
      <c r="H957" s="35"/>
      <c r="I957" s="24" t="s">
        <v>157</v>
      </c>
      <c r="K957" s="4"/>
      <c r="L957" s="4"/>
      <c r="M957" s="4"/>
      <c r="N957" s="4"/>
      <c r="O957" s="4"/>
      <c r="P957" s="4"/>
      <c r="Q957" s="4"/>
      <c r="U957" s="4"/>
      <c r="AR957" s="76"/>
      <c r="AS957" s="76"/>
      <c r="AT957" s="76"/>
      <c r="AU957" s="76"/>
      <c r="AV957" s="76"/>
      <c r="AW957" s="76"/>
      <c r="AX957" s="76"/>
      <c r="AY957" s="76"/>
      <c r="AZ957" s="76"/>
    </row>
    <row r="958" hidden="1" outlineLevel="2">
      <c r="A958" s="24" t="s">
        <v>17</v>
      </c>
      <c r="B958" s="25" t="s">
        <v>18</v>
      </c>
      <c r="C958" s="24" t="str">
        <f>"リンク表示形式"&amp;M956</f>
        <v>リンク表示形式1</v>
      </c>
      <c r="D958" s="24" t="s">
        <v>85</v>
      </c>
      <c r="E958" s="25" t="str">
        <f t="shared" si="165"/>
        <v>不要</v>
      </c>
      <c r="F958" s="41" t="str">
        <f t="shared" si="163"/>
        <v>リンクの表示形式を「ボタン(文字表示)」か「画像」を選択することができます。</v>
      </c>
      <c r="G958" s="63"/>
      <c r="H958" s="35" t="s">
        <v>159</v>
      </c>
      <c r="I958" s="98" t="s">
        <v>160</v>
      </c>
      <c r="K958" s="4"/>
      <c r="L958" s="4"/>
      <c r="M958" s="4"/>
      <c r="N958" s="4"/>
      <c r="O958" s="4"/>
      <c r="P958" s="4"/>
      <c r="Q958" s="4"/>
      <c r="U958" s="4"/>
      <c r="AR958" s="76"/>
      <c r="AS958" s="76"/>
      <c r="AT958" s="76"/>
      <c r="AU958" s="76"/>
      <c r="AV958" s="76"/>
      <c r="AW958" s="76"/>
      <c r="AX958" s="76"/>
      <c r="AY958" s="76"/>
      <c r="AZ958" s="76"/>
    </row>
    <row r="959" hidden="1" outlineLevel="2">
      <c r="A959" s="24" t="s">
        <v>17</v>
      </c>
      <c r="B959" s="25" t="s">
        <v>18</v>
      </c>
      <c r="C959" s="24" t="str">
        <f>"ボタンの文言"&amp;M956</f>
        <v>ボタンの文言1</v>
      </c>
      <c r="D959" s="24" t="s">
        <v>85</v>
      </c>
      <c r="E959" s="25" t="str">
        <f>IF($H958="画像","不要","必須")</f>
        <v>不要</v>
      </c>
      <c r="F959" s="41" t="str">
        <f t="shared" si="163"/>
        <v/>
      </c>
      <c r="G959" s="63"/>
      <c r="H959" s="35"/>
      <c r="I959" s="2"/>
      <c r="K959" s="4">
        <f t="shared" ref="K959:K960" si="166">LEN(H959)</f>
        <v>0</v>
      </c>
      <c r="L959" s="9">
        <v>14.0</v>
      </c>
      <c r="M959" s="4"/>
      <c r="N959" s="4"/>
      <c r="O959" s="4"/>
      <c r="P959" s="4"/>
      <c r="Q959" s="4"/>
      <c r="U959" s="4"/>
      <c r="AR959" s="76"/>
      <c r="AS959" s="76"/>
      <c r="AT959" s="76"/>
      <c r="AU959" s="76"/>
      <c r="AV959" s="76"/>
      <c r="AW959" s="76"/>
      <c r="AX959" s="76"/>
      <c r="AY959" s="76"/>
      <c r="AZ959" s="76"/>
    </row>
    <row r="960" hidden="1" outlineLevel="1" collapsed="1">
      <c r="A960" s="24" t="s">
        <v>17</v>
      </c>
      <c r="B960" s="25" t="s">
        <v>18</v>
      </c>
      <c r="C960" s="24" t="str">
        <f>"リンク名"&amp;M960</f>
        <v>リンク名2</v>
      </c>
      <c r="D960" s="24" t="s">
        <v>85</v>
      </c>
      <c r="E960" s="25" t="str">
        <f>IFS($B954="なし","不要",$B954&lt;M960,"不要",$B954&gt;M956,"必須")</f>
        <v>不要</v>
      </c>
      <c r="F960" s="41" t="str">
        <f t="shared" ref="F960:F987" si="167">F956</f>
        <v>20文字以内で設定ができます。
リンク名は画面には表示されないため、「結果～タイプ：リンク名」のようにどの結果のリンクかが分かるように記載をお願いします。</v>
      </c>
      <c r="G960" s="63"/>
      <c r="H960" s="35"/>
      <c r="I960" s="2"/>
      <c r="K960" s="4">
        <f t="shared" si="166"/>
        <v>0</v>
      </c>
      <c r="L960" s="9">
        <v>20.0</v>
      </c>
      <c r="M960" s="9">
        <f>M956+1</f>
        <v>2</v>
      </c>
      <c r="N960" s="4"/>
      <c r="O960" s="4"/>
      <c r="P960" s="4"/>
      <c r="Q960" s="4"/>
      <c r="U960" s="4"/>
      <c r="AR960" s="76"/>
      <c r="AS960" s="75">
        <v>1.0</v>
      </c>
      <c r="AT960" s="75">
        <f>AT956</f>
        <v>6</v>
      </c>
      <c r="AU960" s="76">
        <f>AU956+1</f>
        <v>2</v>
      </c>
      <c r="AV960" s="76" t="str">
        <f>H960</f>
        <v/>
      </c>
      <c r="AW960" s="76" t="str">
        <f>H961</f>
        <v/>
      </c>
      <c r="AX960" s="76" t="str">
        <f>IF(H962="画像","image","text")</f>
        <v>image</v>
      </c>
      <c r="AY960" s="76" t="str">
        <f>H963</f>
        <v/>
      </c>
      <c r="AZ960" s="76" t="str">
        <f>I962</f>
        <v>画像：
画像名称：</v>
      </c>
    </row>
    <row r="961" hidden="1" outlineLevel="2">
      <c r="A961" s="24" t="s">
        <v>17</v>
      </c>
      <c r="B961" s="25" t="s">
        <v>18</v>
      </c>
      <c r="C961" s="24" t="str">
        <f>"リンク先URL"&amp;M960</f>
        <v>リンク先URL2</v>
      </c>
      <c r="D961" s="24" t="s">
        <v>85</v>
      </c>
      <c r="E961" s="25" t="str">
        <f t="shared" ref="E961:E962" si="168">E960</f>
        <v>不要</v>
      </c>
      <c r="F961" s="41" t="str">
        <f t="shared" si="167"/>
        <v>遷移先のURLを指定できます</v>
      </c>
      <c r="G961" s="63"/>
      <c r="H961" s="35"/>
      <c r="I961" s="24" t="s">
        <v>157</v>
      </c>
      <c r="K961" s="4"/>
      <c r="L961" s="4"/>
      <c r="M961" s="4"/>
      <c r="N961" s="4"/>
      <c r="O961" s="4"/>
      <c r="P961" s="4"/>
      <c r="Q961" s="4"/>
      <c r="U961" s="4"/>
      <c r="AR961" s="76"/>
      <c r="AS961" s="76"/>
      <c r="AT961" s="76"/>
      <c r="AU961" s="76"/>
      <c r="AV961" s="76"/>
      <c r="AW961" s="76"/>
      <c r="AX961" s="76"/>
      <c r="AY961" s="76"/>
      <c r="AZ961" s="76"/>
    </row>
    <row r="962" hidden="1" outlineLevel="2">
      <c r="A962" s="24" t="s">
        <v>17</v>
      </c>
      <c r="B962" s="25" t="s">
        <v>18</v>
      </c>
      <c r="C962" s="24" t="str">
        <f>"リンク表示形式"&amp;M960</f>
        <v>リンク表示形式2</v>
      </c>
      <c r="D962" s="24" t="s">
        <v>85</v>
      </c>
      <c r="E962" s="25" t="str">
        <f t="shared" si="168"/>
        <v>不要</v>
      </c>
      <c r="F962" s="41" t="str">
        <f t="shared" si="167"/>
        <v>リンクの表示形式を「ボタン(文字表示)」か「画像」を選択することができます。</v>
      </c>
      <c r="G962" s="63"/>
      <c r="H962" s="35" t="s">
        <v>159</v>
      </c>
      <c r="I962" s="98" t="s">
        <v>160</v>
      </c>
      <c r="K962" s="4"/>
      <c r="L962" s="4"/>
      <c r="M962" s="4"/>
      <c r="N962" s="4"/>
      <c r="O962" s="4"/>
      <c r="P962" s="4"/>
      <c r="Q962" s="4"/>
      <c r="U962" s="4"/>
      <c r="AR962" s="76"/>
      <c r="AS962" s="76"/>
      <c r="AT962" s="76"/>
      <c r="AU962" s="76"/>
      <c r="AV962" s="76"/>
      <c r="AW962" s="76"/>
      <c r="AX962" s="76"/>
      <c r="AY962" s="76"/>
      <c r="AZ962" s="76"/>
    </row>
    <row r="963" hidden="1" outlineLevel="2">
      <c r="A963" s="24" t="s">
        <v>17</v>
      </c>
      <c r="B963" s="25" t="s">
        <v>18</v>
      </c>
      <c r="C963" s="24" t="str">
        <f>"ボタンの文言"&amp;M960</f>
        <v>ボタンの文言2</v>
      </c>
      <c r="D963" s="24" t="s">
        <v>85</v>
      </c>
      <c r="E963" s="25" t="str">
        <f>IF($H962="画像","不要","必須")</f>
        <v>不要</v>
      </c>
      <c r="F963" s="41" t="str">
        <f t="shared" si="167"/>
        <v/>
      </c>
      <c r="G963" s="63"/>
      <c r="H963" s="35"/>
      <c r="I963" s="2"/>
      <c r="K963" s="4">
        <f t="shared" ref="K963:K964" si="169">LEN(H963)</f>
        <v>0</v>
      </c>
      <c r="L963" s="9">
        <v>14.0</v>
      </c>
      <c r="M963" s="4"/>
      <c r="N963" s="4"/>
      <c r="O963" s="4"/>
      <c r="P963" s="4"/>
      <c r="Q963" s="4"/>
      <c r="U963" s="4"/>
      <c r="AR963" s="76"/>
      <c r="AS963" s="76"/>
      <c r="AT963" s="76"/>
      <c r="AU963" s="76"/>
      <c r="AV963" s="76"/>
      <c r="AW963" s="76"/>
      <c r="AX963" s="76"/>
      <c r="AY963" s="76"/>
      <c r="AZ963" s="76"/>
    </row>
    <row r="964" hidden="1" outlineLevel="1" collapsed="1">
      <c r="A964" s="24" t="s">
        <v>17</v>
      </c>
      <c r="B964" s="25" t="s">
        <v>18</v>
      </c>
      <c r="C964" s="24" t="str">
        <f>"リンク名"&amp;M964</f>
        <v>リンク名3</v>
      </c>
      <c r="D964" s="24" t="s">
        <v>85</v>
      </c>
      <c r="E964" s="25" t="str">
        <f>IFS($B954="なし","不要",$B954&lt;M964,"不要",$B954&gt;M960,"必須")</f>
        <v>不要</v>
      </c>
      <c r="F964" s="41" t="str">
        <f t="shared" si="167"/>
        <v>20文字以内で設定ができます。
リンク名は画面には表示されないため、「結果～タイプ：リンク名」のようにどの結果のリンクかが分かるように記載をお願いします。</v>
      </c>
      <c r="G964" s="63"/>
      <c r="H964" s="35"/>
      <c r="I964" s="2"/>
      <c r="K964" s="4">
        <f t="shared" si="169"/>
        <v>0</v>
      </c>
      <c r="L964" s="9">
        <v>20.0</v>
      </c>
      <c r="M964" s="9">
        <f>M960+1</f>
        <v>3</v>
      </c>
      <c r="N964" s="4"/>
      <c r="O964" s="4"/>
      <c r="P964" s="4"/>
      <c r="Q964" s="4"/>
      <c r="U964" s="4"/>
      <c r="AR964" s="76"/>
      <c r="AS964" s="75">
        <v>1.0</v>
      </c>
      <c r="AT964" s="75">
        <f>AT960</f>
        <v>6</v>
      </c>
      <c r="AU964" s="76">
        <f>AU960+1</f>
        <v>3</v>
      </c>
      <c r="AV964" s="76" t="str">
        <f>H964</f>
        <v/>
      </c>
      <c r="AW964" s="76" t="str">
        <f>H965</f>
        <v/>
      </c>
      <c r="AX964" s="76" t="str">
        <f>IF(H966="画像","image","text")</f>
        <v>image</v>
      </c>
      <c r="AY964" s="76" t="str">
        <f>H967</f>
        <v/>
      </c>
      <c r="AZ964" s="76" t="str">
        <f>I966</f>
        <v>画像：
画像名称：</v>
      </c>
    </row>
    <row r="965" hidden="1" outlineLevel="2">
      <c r="A965" s="24" t="s">
        <v>17</v>
      </c>
      <c r="B965" s="25" t="s">
        <v>18</v>
      </c>
      <c r="C965" s="24" t="str">
        <f>"リンク先URL"&amp;M964</f>
        <v>リンク先URL3</v>
      </c>
      <c r="D965" s="24" t="s">
        <v>85</v>
      </c>
      <c r="E965" s="25" t="str">
        <f t="shared" ref="E965:E966" si="170">E964</f>
        <v>不要</v>
      </c>
      <c r="F965" s="41" t="str">
        <f t="shared" si="167"/>
        <v>遷移先のURLを指定できます</v>
      </c>
      <c r="G965" s="63"/>
      <c r="H965" s="35"/>
      <c r="I965" s="24" t="s">
        <v>157</v>
      </c>
      <c r="K965" s="4"/>
      <c r="L965" s="4"/>
      <c r="M965" s="4"/>
      <c r="N965" s="4"/>
      <c r="O965" s="4"/>
      <c r="P965" s="4"/>
      <c r="Q965" s="4"/>
      <c r="U965" s="4"/>
      <c r="AR965" s="76"/>
      <c r="AS965" s="76"/>
      <c r="AT965" s="76"/>
      <c r="AU965" s="76"/>
      <c r="AV965" s="76"/>
      <c r="AW965" s="76"/>
      <c r="AX965" s="76"/>
      <c r="AY965" s="76"/>
      <c r="AZ965" s="76"/>
    </row>
    <row r="966" hidden="1" outlineLevel="2">
      <c r="A966" s="24" t="s">
        <v>17</v>
      </c>
      <c r="B966" s="25" t="s">
        <v>18</v>
      </c>
      <c r="C966" s="24" t="str">
        <f>"リンク表示形式"&amp;M964</f>
        <v>リンク表示形式3</v>
      </c>
      <c r="D966" s="24" t="s">
        <v>85</v>
      </c>
      <c r="E966" s="25" t="str">
        <f t="shared" si="170"/>
        <v>不要</v>
      </c>
      <c r="F966" s="41" t="str">
        <f t="shared" si="167"/>
        <v>リンクの表示形式を「ボタン(文字表示)」か「画像」を選択することができます。</v>
      </c>
      <c r="G966" s="63"/>
      <c r="H966" s="35" t="s">
        <v>159</v>
      </c>
      <c r="I966" s="98" t="s">
        <v>160</v>
      </c>
      <c r="K966" s="4"/>
      <c r="L966" s="4"/>
      <c r="M966" s="4"/>
      <c r="N966" s="4"/>
      <c r="O966" s="4"/>
      <c r="P966" s="4"/>
      <c r="Q966" s="4"/>
      <c r="U966" s="4"/>
      <c r="AR966" s="76"/>
      <c r="AS966" s="76"/>
      <c r="AT966" s="76"/>
      <c r="AU966" s="76"/>
      <c r="AV966" s="76"/>
      <c r="AW966" s="76"/>
      <c r="AX966" s="76"/>
      <c r="AY966" s="76"/>
      <c r="AZ966" s="76"/>
    </row>
    <row r="967" hidden="1" outlineLevel="2">
      <c r="A967" s="24" t="s">
        <v>17</v>
      </c>
      <c r="B967" s="25" t="s">
        <v>18</v>
      </c>
      <c r="C967" s="24" t="str">
        <f>"ボタンの文言"&amp;M964</f>
        <v>ボタンの文言3</v>
      </c>
      <c r="D967" s="24" t="s">
        <v>85</v>
      </c>
      <c r="E967" s="25" t="str">
        <f>IF($H966="画像","不要","必須")</f>
        <v>不要</v>
      </c>
      <c r="F967" s="41" t="str">
        <f t="shared" si="167"/>
        <v/>
      </c>
      <c r="G967" s="63"/>
      <c r="H967" s="35"/>
      <c r="I967" s="2"/>
      <c r="K967" s="4">
        <f t="shared" ref="K967:K968" si="171">LEN(H967)</f>
        <v>0</v>
      </c>
      <c r="L967" s="9">
        <v>14.0</v>
      </c>
      <c r="M967" s="4"/>
      <c r="N967" s="4"/>
      <c r="O967" s="4"/>
      <c r="P967" s="4"/>
      <c r="Q967" s="4"/>
      <c r="U967" s="4"/>
      <c r="AR967" s="76"/>
      <c r="AS967" s="76"/>
      <c r="AT967" s="76"/>
      <c r="AU967" s="76"/>
      <c r="AV967" s="76"/>
      <c r="AW967" s="76"/>
      <c r="AX967" s="76"/>
      <c r="AY967" s="76"/>
      <c r="AZ967" s="76"/>
    </row>
    <row r="968" hidden="1" outlineLevel="1" collapsed="1">
      <c r="A968" s="24" t="s">
        <v>17</v>
      </c>
      <c r="B968" s="25" t="s">
        <v>18</v>
      </c>
      <c r="C968" s="24" t="str">
        <f>"リンク名"&amp;M968</f>
        <v>リンク名4</v>
      </c>
      <c r="D968" s="24" t="s">
        <v>85</v>
      </c>
      <c r="E968" s="25" t="str">
        <f>IFS($B954="なし","不要",$B954&lt;M968,"不要",$B954&gt;M964,"必須")</f>
        <v>不要</v>
      </c>
      <c r="F968" s="41" t="str">
        <f t="shared" si="167"/>
        <v>20文字以内で設定ができます。
リンク名は画面には表示されないため、「結果～タイプ：リンク名」のようにどの結果のリンクかが分かるように記載をお願いします。</v>
      </c>
      <c r="G968" s="63"/>
      <c r="H968" s="35"/>
      <c r="I968" s="2"/>
      <c r="K968" s="4">
        <f t="shared" si="171"/>
        <v>0</v>
      </c>
      <c r="L968" s="9">
        <v>20.0</v>
      </c>
      <c r="M968" s="9">
        <f>M964+1</f>
        <v>4</v>
      </c>
      <c r="N968" s="4"/>
      <c r="O968" s="4"/>
      <c r="P968" s="4"/>
      <c r="Q968" s="4"/>
      <c r="U968" s="4"/>
      <c r="AR968" s="76"/>
      <c r="AS968" s="75">
        <v>1.0</v>
      </c>
      <c r="AT968" s="75">
        <f>AT964</f>
        <v>6</v>
      </c>
      <c r="AU968" s="76">
        <f>AU964+1</f>
        <v>4</v>
      </c>
      <c r="AV968" s="76" t="str">
        <f>H968</f>
        <v/>
      </c>
      <c r="AW968" s="76" t="str">
        <f>H969</f>
        <v/>
      </c>
      <c r="AX968" s="76" t="str">
        <f>IF(H970="画像","image","text")</f>
        <v>image</v>
      </c>
      <c r="AY968" s="76" t="str">
        <f>H971</f>
        <v/>
      </c>
      <c r="AZ968" s="76" t="str">
        <f>I970</f>
        <v>画像：
画像名称：</v>
      </c>
    </row>
    <row r="969" hidden="1" outlineLevel="2">
      <c r="A969" s="24" t="s">
        <v>17</v>
      </c>
      <c r="B969" s="25" t="s">
        <v>18</v>
      </c>
      <c r="C969" s="24" t="str">
        <f>"リンク先URL"&amp;M968</f>
        <v>リンク先URL4</v>
      </c>
      <c r="D969" s="24" t="s">
        <v>85</v>
      </c>
      <c r="E969" s="25" t="str">
        <f t="shared" ref="E969:E970" si="172">E968</f>
        <v>不要</v>
      </c>
      <c r="F969" s="41" t="str">
        <f t="shared" si="167"/>
        <v>遷移先のURLを指定できます</v>
      </c>
      <c r="G969" s="63"/>
      <c r="H969" s="35"/>
      <c r="I969" s="24" t="s">
        <v>157</v>
      </c>
      <c r="K969" s="4"/>
      <c r="L969" s="4"/>
      <c r="M969" s="4"/>
      <c r="N969" s="4"/>
      <c r="O969" s="4"/>
      <c r="P969" s="4"/>
      <c r="Q969" s="4"/>
      <c r="U969" s="4"/>
      <c r="AR969" s="76"/>
      <c r="AS969" s="76"/>
      <c r="AT969" s="76"/>
      <c r="AU969" s="76"/>
      <c r="AV969" s="76"/>
      <c r="AW969" s="76"/>
      <c r="AX969" s="76"/>
      <c r="AY969" s="76"/>
      <c r="AZ969" s="76"/>
    </row>
    <row r="970" hidden="1" outlineLevel="2">
      <c r="A970" s="24" t="s">
        <v>17</v>
      </c>
      <c r="B970" s="25" t="s">
        <v>18</v>
      </c>
      <c r="C970" s="24" t="str">
        <f>"リンク表示形式"&amp;M968</f>
        <v>リンク表示形式4</v>
      </c>
      <c r="D970" s="24" t="s">
        <v>85</v>
      </c>
      <c r="E970" s="25" t="str">
        <f t="shared" si="172"/>
        <v>不要</v>
      </c>
      <c r="F970" s="41" t="str">
        <f t="shared" si="167"/>
        <v>リンクの表示形式を「ボタン(文字表示)」か「画像」を選択することができます。</v>
      </c>
      <c r="G970" s="63"/>
      <c r="H970" s="35" t="s">
        <v>159</v>
      </c>
      <c r="I970" s="98" t="s">
        <v>160</v>
      </c>
      <c r="K970" s="4"/>
      <c r="L970" s="4"/>
      <c r="M970" s="4"/>
      <c r="N970" s="4"/>
      <c r="O970" s="4"/>
      <c r="P970" s="4"/>
      <c r="Q970" s="4"/>
      <c r="U970" s="4"/>
      <c r="AR970" s="76"/>
      <c r="AS970" s="76"/>
      <c r="AT970" s="76"/>
      <c r="AU970" s="76"/>
      <c r="AV970" s="76"/>
      <c r="AW970" s="76"/>
      <c r="AX970" s="76"/>
      <c r="AY970" s="76"/>
      <c r="AZ970" s="76"/>
    </row>
    <row r="971" hidden="1" outlineLevel="2">
      <c r="A971" s="24" t="s">
        <v>17</v>
      </c>
      <c r="B971" s="25" t="s">
        <v>18</v>
      </c>
      <c r="C971" s="24" t="str">
        <f>"ボタンの文言"&amp;M968</f>
        <v>ボタンの文言4</v>
      </c>
      <c r="D971" s="24" t="s">
        <v>85</v>
      </c>
      <c r="E971" s="25" t="str">
        <f>IF($H970="画像","不要","必須")</f>
        <v>不要</v>
      </c>
      <c r="F971" s="41" t="str">
        <f t="shared" si="167"/>
        <v/>
      </c>
      <c r="G971" s="63"/>
      <c r="H971" s="35"/>
      <c r="I971" s="2"/>
      <c r="K971" s="4">
        <f t="shared" ref="K971:K972" si="173">LEN(H971)</f>
        <v>0</v>
      </c>
      <c r="L971" s="9">
        <v>14.0</v>
      </c>
      <c r="M971" s="4"/>
      <c r="N971" s="4"/>
      <c r="O971" s="4"/>
      <c r="P971" s="4"/>
      <c r="Q971" s="4"/>
      <c r="U971" s="4"/>
      <c r="AR971" s="76"/>
      <c r="AS971" s="76"/>
      <c r="AT971" s="76"/>
      <c r="AU971" s="76"/>
      <c r="AV971" s="76"/>
      <c r="AW971" s="76"/>
      <c r="AX971" s="76"/>
      <c r="AY971" s="76"/>
      <c r="AZ971" s="76"/>
    </row>
    <row r="972" hidden="1" outlineLevel="1" collapsed="1">
      <c r="A972" s="24" t="s">
        <v>17</v>
      </c>
      <c r="B972" s="25" t="s">
        <v>18</v>
      </c>
      <c r="C972" s="24" t="str">
        <f>"リンク名"&amp;M972</f>
        <v>リンク名5</v>
      </c>
      <c r="D972" s="24" t="s">
        <v>85</v>
      </c>
      <c r="E972" s="25" t="str">
        <f>IFS($B954="なし","不要",$B954&lt;M972,"不要",$B954&gt;M968,"必須")</f>
        <v>不要</v>
      </c>
      <c r="F972" s="41" t="str">
        <f t="shared" si="167"/>
        <v>20文字以内で設定ができます。
リンク名は画面には表示されないため、「結果～タイプ：リンク名」のようにどの結果のリンクかが分かるように記載をお願いします。</v>
      </c>
      <c r="G972" s="63"/>
      <c r="H972" s="35"/>
      <c r="I972" s="2"/>
      <c r="K972" s="4">
        <f t="shared" si="173"/>
        <v>0</v>
      </c>
      <c r="L972" s="9">
        <v>20.0</v>
      </c>
      <c r="M972" s="9">
        <f>M968+1</f>
        <v>5</v>
      </c>
      <c r="N972" s="4"/>
      <c r="O972" s="4"/>
      <c r="P972" s="4"/>
      <c r="Q972" s="4"/>
      <c r="U972" s="4"/>
      <c r="AR972" s="76"/>
      <c r="AS972" s="75">
        <v>1.0</v>
      </c>
      <c r="AT972" s="75">
        <f>AT968</f>
        <v>6</v>
      </c>
      <c r="AU972" s="76">
        <f>AU968+1</f>
        <v>5</v>
      </c>
      <c r="AV972" s="76" t="str">
        <f>H972</f>
        <v/>
      </c>
      <c r="AW972" s="76" t="str">
        <f>H973</f>
        <v/>
      </c>
      <c r="AX972" s="76" t="str">
        <f>IF(H974="画像","image","text")</f>
        <v>image</v>
      </c>
      <c r="AY972" s="76" t="str">
        <f>H975</f>
        <v/>
      </c>
      <c r="AZ972" s="76" t="str">
        <f>I974</f>
        <v>画像：
画像名称：</v>
      </c>
    </row>
    <row r="973" hidden="1" outlineLevel="2">
      <c r="A973" s="24" t="s">
        <v>17</v>
      </c>
      <c r="B973" s="25" t="s">
        <v>18</v>
      </c>
      <c r="C973" s="24" t="str">
        <f>"リンク先URL"&amp;M972</f>
        <v>リンク先URL5</v>
      </c>
      <c r="D973" s="24" t="s">
        <v>85</v>
      </c>
      <c r="E973" s="25" t="str">
        <f t="shared" ref="E973:E974" si="174">E972</f>
        <v>不要</v>
      </c>
      <c r="F973" s="41" t="str">
        <f t="shared" si="167"/>
        <v>遷移先のURLを指定できます</v>
      </c>
      <c r="G973" s="63"/>
      <c r="H973" s="35"/>
      <c r="I973" s="24" t="s">
        <v>157</v>
      </c>
      <c r="K973" s="4"/>
      <c r="L973" s="4"/>
      <c r="M973" s="4"/>
      <c r="N973" s="4"/>
      <c r="O973" s="4"/>
      <c r="P973" s="4"/>
      <c r="Q973" s="4"/>
      <c r="U973" s="4"/>
      <c r="AR973" s="76"/>
      <c r="AS973" s="76"/>
      <c r="AT973" s="76"/>
      <c r="AU973" s="76"/>
      <c r="AV973" s="76"/>
      <c r="AW973" s="76"/>
      <c r="AX973" s="76"/>
      <c r="AY973" s="76"/>
      <c r="AZ973" s="76"/>
    </row>
    <row r="974" hidden="1" outlineLevel="2">
      <c r="A974" s="24" t="s">
        <v>17</v>
      </c>
      <c r="B974" s="25" t="s">
        <v>18</v>
      </c>
      <c r="C974" s="24" t="str">
        <f>"リンク表示形式"&amp;M972</f>
        <v>リンク表示形式5</v>
      </c>
      <c r="D974" s="24" t="s">
        <v>85</v>
      </c>
      <c r="E974" s="25" t="str">
        <f t="shared" si="174"/>
        <v>不要</v>
      </c>
      <c r="F974" s="41" t="str">
        <f t="shared" si="167"/>
        <v>リンクの表示形式を「ボタン(文字表示)」か「画像」を選択することができます。</v>
      </c>
      <c r="G974" s="63"/>
      <c r="H974" s="35" t="s">
        <v>159</v>
      </c>
      <c r="I974" s="98" t="s">
        <v>160</v>
      </c>
      <c r="K974" s="4"/>
      <c r="L974" s="4"/>
      <c r="M974" s="4"/>
      <c r="N974" s="4"/>
      <c r="O974" s="4"/>
      <c r="P974" s="4"/>
      <c r="Q974" s="4"/>
      <c r="U974" s="4"/>
      <c r="AR974" s="76"/>
      <c r="AS974" s="76"/>
      <c r="AT974" s="76"/>
      <c r="AU974" s="76"/>
      <c r="AV974" s="76"/>
      <c r="AW974" s="76"/>
      <c r="AX974" s="76"/>
      <c r="AY974" s="76"/>
      <c r="AZ974" s="76"/>
    </row>
    <row r="975" hidden="1" outlineLevel="2">
      <c r="A975" s="24" t="s">
        <v>17</v>
      </c>
      <c r="B975" s="25" t="s">
        <v>18</v>
      </c>
      <c r="C975" s="24" t="str">
        <f>"ボタンの文言"&amp;M972</f>
        <v>ボタンの文言5</v>
      </c>
      <c r="D975" s="24" t="s">
        <v>85</v>
      </c>
      <c r="E975" s="25" t="str">
        <f>IF($H974="画像","不要","必須")</f>
        <v>不要</v>
      </c>
      <c r="F975" s="41" t="str">
        <f t="shared" si="167"/>
        <v/>
      </c>
      <c r="G975" s="63"/>
      <c r="H975" s="35"/>
      <c r="I975" s="2"/>
      <c r="K975" s="4">
        <f t="shared" ref="K975:K976" si="175">LEN(H975)</f>
        <v>0</v>
      </c>
      <c r="L975" s="9">
        <v>14.0</v>
      </c>
      <c r="M975" s="4"/>
      <c r="N975" s="4"/>
      <c r="O975" s="4"/>
      <c r="P975" s="4"/>
      <c r="Q975" s="4"/>
      <c r="U975" s="4"/>
      <c r="AR975" s="76"/>
      <c r="AS975" s="76"/>
      <c r="AT975" s="76"/>
      <c r="AU975" s="76"/>
      <c r="AV975" s="76"/>
      <c r="AW975" s="76"/>
      <c r="AX975" s="76"/>
      <c r="AY975" s="76"/>
      <c r="AZ975" s="76"/>
    </row>
    <row r="976" hidden="1" outlineLevel="1" collapsed="1">
      <c r="A976" s="24" t="s">
        <v>17</v>
      </c>
      <c r="B976" s="25" t="s">
        <v>18</v>
      </c>
      <c r="C976" s="24" t="str">
        <f>"リンク名"&amp;M976</f>
        <v>リンク名6</v>
      </c>
      <c r="D976" s="24" t="s">
        <v>85</v>
      </c>
      <c r="E976" s="25" t="str">
        <f>IFS($B954="なし","不要",$B954&lt;M976,"不要",$B954&gt;M972,"必須")</f>
        <v>不要</v>
      </c>
      <c r="F976" s="41" t="str">
        <f t="shared" si="167"/>
        <v>20文字以内で設定ができます。
リンク名は画面には表示されないため、「結果～タイプ：リンク名」のようにどの結果のリンクかが分かるように記載をお願いします。</v>
      </c>
      <c r="G976" s="63"/>
      <c r="H976" s="35"/>
      <c r="I976" s="2"/>
      <c r="K976" s="4">
        <f t="shared" si="175"/>
        <v>0</v>
      </c>
      <c r="L976" s="9">
        <v>20.0</v>
      </c>
      <c r="M976" s="9">
        <f>M972+1</f>
        <v>6</v>
      </c>
      <c r="N976" s="4"/>
      <c r="O976" s="4"/>
      <c r="P976" s="4"/>
      <c r="Q976" s="4"/>
      <c r="U976" s="4"/>
      <c r="AR976" s="76"/>
      <c r="AS976" s="75">
        <v>1.0</v>
      </c>
      <c r="AT976" s="75">
        <f>AT972</f>
        <v>6</v>
      </c>
      <c r="AU976" s="76">
        <f>AU972+1</f>
        <v>6</v>
      </c>
      <c r="AV976" s="76" t="str">
        <f>H976</f>
        <v/>
      </c>
      <c r="AW976" s="76" t="str">
        <f>H977</f>
        <v/>
      </c>
      <c r="AX976" s="76" t="str">
        <f>IF(H978="画像","image","text")</f>
        <v>image</v>
      </c>
      <c r="AY976" s="76" t="str">
        <f>H979</f>
        <v/>
      </c>
      <c r="AZ976" s="76" t="str">
        <f>I978</f>
        <v>画像：
画像名称：</v>
      </c>
    </row>
    <row r="977" hidden="1" outlineLevel="2">
      <c r="A977" s="24" t="s">
        <v>17</v>
      </c>
      <c r="B977" s="25" t="s">
        <v>18</v>
      </c>
      <c r="C977" s="24" t="str">
        <f>"リンク先URL"&amp;M976</f>
        <v>リンク先URL6</v>
      </c>
      <c r="D977" s="24" t="s">
        <v>85</v>
      </c>
      <c r="E977" s="25" t="str">
        <f t="shared" ref="E977:E978" si="176">E976</f>
        <v>不要</v>
      </c>
      <c r="F977" s="41" t="str">
        <f t="shared" si="167"/>
        <v>遷移先のURLを指定できます</v>
      </c>
      <c r="G977" s="63"/>
      <c r="H977" s="35"/>
      <c r="I977" s="24" t="s">
        <v>157</v>
      </c>
      <c r="K977" s="4"/>
      <c r="L977" s="4"/>
      <c r="M977" s="4"/>
      <c r="N977" s="4"/>
      <c r="O977" s="4"/>
      <c r="P977" s="4"/>
      <c r="Q977" s="4"/>
      <c r="U977" s="4"/>
      <c r="AR977" s="76"/>
      <c r="AS977" s="76"/>
      <c r="AT977" s="76"/>
      <c r="AU977" s="76"/>
      <c r="AV977" s="76"/>
      <c r="AW977" s="76"/>
      <c r="AX977" s="76"/>
      <c r="AY977" s="76"/>
      <c r="AZ977" s="76"/>
    </row>
    <row r="978" hidden="1" outlineLevel="2">
      <c r="A978" s="24" t="s">
        <v>17</v>
      </c>
      <c r="B978" s="25" t="s">
        <v>18</v>
      </c>
      <c r="C978" s="24" t="str">
        <f>"リンク表示形式"&amp;M976</f>
        <v>リンク表示形式6</v>
      </c>
      <c r="D978" s="24" t="s">
        <v>85</v>
      </c>
      <c r="E978" s="25" t="str">
        <f t="shared" si="176"/>
        <v>不要</v>
      </c>
      <c r="F978" s="41" t="str">
        <f t="shared" si="167"/>
        <v>リンクの表示形式を「ボタン(文字表示)」か「画像」を選択することができます。</v>
      </c>
      <c r="G978" s="63"/>
      <c r="H978" s="35" t="s">
        <v>159</v>
      </c>
      <c r="I978" s="98" t="s">
        <v>160</v>
      </c>
      <c r="K978" s="4"/>
      <c r="L978" s="4"/>
      <c r="M978" s="4"/>
      <c r="N978" s="4"/>
      <c r="O978" s="4"/>
      <c r="P978" s="4"/>
      <c r="Q978" s="4"/>
      <c r="U978" s="4"/>
      <c r="AR978" s="76"/>
      <c r="AS978" s="76"/>
      <c r="AT978" s="76"/>
      <c r="AU978" s="76"/>
      <c r="AV978" s="76"/>
      <c r="AW978" s="76"/>
      <c r="AX978" s="76"/>
      <c r="AY978" s="76"/>
      <c r="AZ978" s="76"/>
    </row>
    <row r="979" hidden="1" outlineLevel="2">
      <c r="A979" s="24" t="s">
        <v>17</v>
      </c>
      <c r="B979" s="25" t="s">
        <v>18</v>
      </c>
      <c r="C979" s="24" t="str">
        <f>"ボタンの文言"&amp;M976</f>
        <v>ボタンの文言6</v>
      </c>
      <c r="D979" s="24" t="s">
        <v>85</v>
      </c>
      <c r="E979" s="25" t="str">
        <f>IF($H978="画像","不要","必須")</f>
        <v>不要</v>
      </c>
      <c r="F979" s="41" t="str">
        <f t="shared" si="167"/>
        <v/>
      </c>
      <c r="G979" s="63"/>
      <c r="H979" s="35"/>
      <c r="I979" s="2"/>
      <c r="K979" s="4">
        <f t="shared" ref="K979:K980" si="177">LEN(H979)</f>
        <v>0</v>
      </c>
      <c r="L979" s="9">
        <v>14.0</v>
      </c>
      <c r="M979" s="4"/>
      <c r="N979" s="4"/>
      <c r="O979" s="4"/>
      <c r="P979" s="4"/>
      <c r="Q979" s="4"/>
      <c r="U979" s="4"/>
      <c r="AR979" s="76"/>
      <c r="AS979" s="76"/>
      <c r="AT979" s="76"/>
      <c r="AU979" s="76"/>
      <c r="AV979" s="76"/>
      <c r="AW979" s="76"/>
      <c r="AX979" s="76"/>
      <c r="AY979" s="76"/>
      <c r="AZ979" s="76"/>
    </row>
    <row r="980" hidden="1" outlineLevel="1" collapsed="1">
      <c r="A980" s="24" t="s">
        <v>17</v>
      </c>
      <c r="B980" s="25" t="s">
        <v>18</v>
      </c>
      <c r="C980" s="24" t="str">
        <f>"リンク名"&amp;M980</f>
        <v>リンク名7</v>
      </c>
      <c r="D980" s="24" t="s">
        <v>85</v>
      </c>
      <c r="E980" s="25" t="str">
        <f>IFS($B954="なし","不要",$B954&lt;M980,"不要",$B954&gt;M976,"必須")</f>
        <v>不要</v>
      </c>
      <c r="F980" s="41" t="str">
        <f t="shared" si="167"/>
        <v>20文字以内で設定ができます。
リンク名は画面には表示されないため、「結果～タイプ：リンク名」のようにどの結果のリンクかが分かるように記載をお願いします。</v>
      </c>
      <c r="G980" s="63"/>
      <c r="H980" s="35"/>
      <c r="I980" s="2"/>
      <c r="K980" s="4">
        <f t="shared" si="177"/>
        <v>0</v>
      </c>
      <c r="L980" s="9">
        <v>20.0</v>
      </c>
      <c r="M980" s="9">
        <f>M976+1</f>
        <v>7</v>
      </c>
      <c r="N980" s="4"/>
      <c r="O980" s="4"/>
      <c r="P980" s="4"/>
      <c r="Q980" s="4"/>
      <c r="U980" s="4"/>
      <c r="AR980" s="76"/>
      <c r="AS980" s="75">
        <v>1.0</v>
      </c>
      <c r="AT980" s="75">
        <f>AT976</f>
        <v>6</v>
      </c>
      <c r="AU980" s="76">
        <f>AU976+1</f>
        <v>7</v>
      </c>
      <c r="AV980" s="76" t="str">
        <f>H980</f>
        <v/>
      </c>
      <c r="AW980" s="76" t="str">
        <f>H981</f>
        <v/>
      </c>
      <c r="AX980" s="76" t="str">
        <f>IF(H982="画像","image","text")</f>
        <v>image</v>
      </c>
      <c r="AY980" s="76" t="str">
        <f>H983</f>
        <v/>
      </c>
      <c r="AZ980" s="76" t="str">
        <f>I982</f>
        <v>画像：
画像名称：</v>
      </c>
    </row>
    <row r="981" hidden="1" outlineLevel="2">
      <c r="A981" s="24" t="s">
        <v>17</v>
      </c>
      <c r="B981" s="25" t="s">
        <v>18</v>
      </c>
      <c r="C981" s="24" t="str">
        <f>"リンク先URL"&amp;M980</f>
        <v>リンク先URL7</v>
      </c>
      <c r="D981" s="24" t="s">
        <v>85</v>
      </c>
      <c r="E981" s="25" t="str">
        <f t="shared" ref="E981:E982" si="178">E980</f>
        <v>不要</v>
      </c>
      <c r="F981" s="41" t="str">
        <f t="shared" si="167"/>
        <v>遷移先のURLを指定できます</v>
      </c>
      <c r="G981" s="63"/>
      <c r="H981" s="35"/>
      <c r="I981" s="24" t="s">
        <v>157</v>
      </c>
      <c r="K981" s="4"/>
      <c r="L981" s="4"/>
      <c r="M981" s="4"/>
      <c r="N981" s="4"/>
      <c r="O981" s="4"/>
      <c r="P981" s="4"/>
      <c r="Q981" s="4"/>
      <c r="U981" s="4"/>
      <c r="AR981" s="76"/>
      <c r="AS981" s="76"/>
      <c r="AT981" s="76"/>
      <c r="AU981" s="76"/>
      <c r="AV981" s="76"/>
      <c r="AW981" s="76"/>
      <c r="AX981" s="76"/>
      <c r="AY981" s="76"/>
      <c r="AZ981" s="76"/>
    </row>
    <row r="982" hidden="1" outlineLevel="2">
      <c r="A982" s="24" t="s">
        <v>17</v>
      </c>
      <c r="B982" s="25" t="s">
        <v>18</v>
      </c>
      <c r="C982" s="24" t="str">
        <f>"リンク表示形式"&amp;M980</f>
        <v>リンク表示形式7</v>
      </c>
      <c r="D982" s="24" t="s">
        <v>85</v>
      </c>
      <c r="E982" s="25" t="str">
        <f t="shared" si="178"/>
        <v>不要</v>
      </c>
      <c r="F982" s="41" t="str">
        <f t="shared" si="167"/>
        <v>リンクの表示形式を「ボタン(文字表示)」か「画像」を選択することができます。</v>
      </c>
      <c r="G982" s="63"/>
      <c r="H982" s="35" t="s">
        <v>159</v>
      </c>
      <c r="I982" s="98" t="s">
        <v>160</v>
      </c>
      <c r="K982" s="4"/>
      <c r="L982" s="4"/>
      <c r="M982" s="4"/>
      <c r="N982" s="4"/>
      <c r="O982" s="4"/>
      <c r="P982" s="4"/>
      <c r="Q982" s="4"/>
      <c r="U982" s="4"/>
      <c r="AR982" s="76"/>
      <c r="AS982" s="76"/>
      <c r="AT982" s="76"/>
      <c r="AU982" s="76"/>
      <c r="AV982" s="76"/>
      <c r="AW982" s="76"/>
      <c r="AX982" s="76"/>
      <c r="AY982" s="76"/>
      <c r="AZ982" s="76"/>
    </row>
    <row r="983" hidden="1" outlineLevel="2">
      <c r="A983" s="24" t="s">
        <v>17</v>
      </c>
      <c r="B983" s="25" t="s">
        <v>18</v>
      </c>
      <c r="C983" s="24" t="str">
        <f>"ボタンの文言"&amp;M980</f>
        <v>ボタンの文言7</v>
      </c>
      <c r="D983" s="24" t="s">
        <v>85</v>
      </c>
      <c r="E983" s="25" t="str">
        <f>IF($H982="画像","不要","必須")</f>
        <v>不要</v>
      </c>
      <c r="F983" s="41" t="str">
        <f t="shared" si="167"/>
        <v/>
      </c>
      <c r="G983" s="63"/>
      <c r="H983" s="35"/>
      <c r="I983" s="2"/>
      <c r="K983" s="4">
        <f t="shared" ref="K983:K984" si="179">LEN(H983)</f>
        <v>0</v>
      </c>
      <c r="L983" s="9">
        <v>14.0</v>
      </c>
      <c r="M983" s="4"/>
      <c r="N983" s="4"/>
      <c r="O983" s="4"/>
      <c r="P983" s="4"/>
      <c r="Q983" s="4"/>
      <c r="U983" s="4"/>
      <c r="AR983" s="76"/>
      <c r="AS983" s="76"/>
      <c r="AT983" s="76"/>
      <c r="AU983" s="76"/>
      <c r="AV983" s="76"/>
      <c r="AW983" s="76"/>
      <c r="AX983" s="76"/>
      <c r="AY983" s="76"/>
      <c r="AZ983" s="76"/>
    </row>
    <row r="984" hidden="1" outlineLevel="1" collapsed="1">
      <c r="A984" s="24" t="s">
        <v>17</v>
      </c>
      <c r="B984" s="25" t="s">
        <v>18</v>
      </c>
      <c r="C984" s="24" t="str">
        <f>"リンク名"&amp;M984</f>
        <v>リンク名8</v>
      </c>
      <c r="D984" s="24" t="s">
        <v>85</v>
      </c>
      <c r="E984" s="25" t="str">
        <f>IFS($B954="なし","不要",$B954&lt;M984,"不要",$B954&gt;M980,"必須")</f>
        <v>不要</v>
      </c>
      <c r="F984" s="41" t="str">
        <f t="shared" si="167"/>
        <v>20文字以内で設定ができます。
リンク名は画面には表示されないため、「結果～タイプ：リンク名」のようにどの結果のリンクかが分かるように記載をお願いします。</v>
      </c>
      <c r="G984" s="63"/>
      <c r="H984" s="35"/>
      <c r="I984" s="2"/>
      <c r="K984" s="4">
        <f t="shared" si="179"/>
        <v>0</v>
      </c>
      <c r="L984" s="9">
        <v>20.0</v>
      </c>
      <c r="M984" s="9">
        <f>M980+1</f>
        <v>8</v>
      </c>
      <c r="N984" s="4"/>
      <c r="O984" s="4"/>
      <c r="P984" s="4"/>
      <c r="Q984" s="4"/>
      <c r="U984" s="4"/>
      <c r="AR984" s="76"/>
      <c r="AS984" s="75">
        <v>1.0</v>
      </c>
      <c r="AT984" s="75">
        <f>AT980</f>
        <v>6</v>
      </c>
      <c r="AU984" s="76">
        <f>AU980+1</f>
        <v>8</v>
      </c>
      <c r="AV984" s="76" t="str">
        <f>H984</f>
        <v/>
      </c>
      <c r="AW984" s="76" t="str">
        <f>H985</f>
        <v/>
      </c>
      <c r="AX984" s="76" t="str">
        <f>IF(H986="画像","image","text")</f>
        <v>image</v>
      </c>
      <c r="AY984" s="76" t="str">
        <f>H987</f>
        <v/>
      </c>
      <c r="AZ984" s="76" t="str">
        <f>I986</f>
        <v>画像：
画像名称：</v>
      </c>
    </row>
    <row r="985" hidden="1" outlineLevel="2">
      <c r="A985" s="24" t="s">
        <v>17</v>
      </c>
      <c r="B985" s="25" t="s">
        <v>18</v>
      </c>
      <c r="C985" s="24" t="str">
        <f>"リンク先URL"&amp;M984</f>
        <v>リンク先URL8</v>
      </c>
      <c r="D985" s="24" t="s">
        <v>85</v>
      </c>
      <c r="E985" s="25" t="str">
        <f t="shared" ref="E985:E986" si="180">E984</f>
        <v>不要</v>
      </c>
      <c r="F985" s="41" t="str">
        <f t="shared" si="167"/>
        <v>遷移先のURLを指定できます</v>
      </c>
      <c r="G985" s="63"/>
      <c r="H985" s="35"/>
      <c r="I985" s="24" t="s">
        <v>157</v>
      </c>
      <c r="K985" s="4"/>
      <c r="L985" s="4"/>
      <c r="M985" s="4"/>
      <c r="N985" s="4"/>
      <c r="O985" s="4"/>
      <c r="P985" s="4"/>
      <c r="Q985" s="4"/>
      <c r="U985" s="4"/>
    </row>
    <row r="986" hidden="1" outlineLevel="2">
      <c r="A986" s="24" t="s">
        <v>17</v>
      </c>
      <c r="B986" s="25" t="s">
        <v>18</v>
      </c>
      <c r="C986" s="24" t="str">
        <f>"リンク表示形式"&amp;M984</f>
        <v>リンク表示形式8</v>
      </c>
      <c r="D986" s="24" t="s">
        <v>85</v>
      </c>
      <c r="E986" s="25" t="str">
        <f t="shared" si="180"/>
        <v>不要</v>
      </c>
      <c r="F986" s="41" t="str">
        <f t="shared" si="167"/>
        <v>リンクの表示形式を「ボタン(文字表示)」か「画像」を選択することができます。</v>
      </c>
      <c r="G986" s="63"/>
      <c r="H986" s="35" t="s">
        <v>159</v>
      </c>
      <c r="I986" s="98" t="s">
        <v>160</v>
      </c>
      <c r="K986" s="4"/>
      <c r="L986" s="4"/>
      <c r="M986" s="4"/>
      <c r="N986" s="4"/>
      <c r="O986" s="4"/>
      <c r="P986" s="4"/>
      <c r="Q986" s="4"/>
      <c r="U986" s="4"/>
    </row>
    <row r="987" hidden="1" outlineLevel="2">
      <c r="A987" s="24" t="s">
        <v>17</v>
      </c>
      <c r="B987" s="25" t="s">
        <v>18</v>
      </c>
      <c r="C987" s="24" t="str">
        <f>"ボタンの文言"&amp;M984</f>
        <v>ボタンの文言8</v>
      </c>
      <c r="D987" s="24" t="s">
        <v>85</v>
      </c>
      <c r="E987" s="25" t="str">
        <f>IF($H986="画像","不要","必須")</f>
        <v>不要</v>
      </c>
      <c r="F987" s="41" t="str">
        <f t="shared" si="167"/>
        <v/>
      </c>
      <c r="G987" s="63"/>
      <c r="H987" s="35"/>
      <c r="I987" s="2"/>
      <c r="K987" s="4">
        <f>LEN(H987)</f>
        <v>0</v>
      </c>
      <c r="L987" s="9">
        <v>14.0</v>
      </c>
      <c r="M987" s="4"/>
      <c r="N987" s="4"/>
      <c r="O987" s="4"/>
      <c r="P987" s="4"/>
      <c r="Q987" s="4"/>
      <c r="U987" s="4"/>
    </row>
    <row r="988" collapsed="1">
      <c r="A988" s="24" t="s">
        <v>17</v>
      </c>
      <c r="B988" s="25" t="s">
        <v>18</v>
      </c>
      <c r="C988" s="92" t="str">
        <f>"■ランク(結果)"&amp;$N988</f>
        <v>■ランク(結果)7</v>
      </c>
      <c r="D988" s="24"/>
      <c r="E988" s="25" t="str">
        <f>IF($B$33&gt;=$N988,"必須","不要")</f>
        <v>不要</v>
      </c>
      <c r="F988" s="41"/>
      <c r="G988" s="63"/>
      <c r="H988" s="35"/>
      <c r="I988" s="2"/>
      <c r="K988" s="4"/>
      <c r="L988" s="4"/>
      <c r="M988" s="4"/>
      <c r="N988" s="9">
        <f>N947+1</f>
        <v>7</v>
      </c>
      <c r="O988" s="4" t="str">
        <f>"結果"&amp;N988</f>
        <v>結果7</v>
      </c>
      <c r="P988" s="4"/>
      <c r="Q988" s="4"/>
      <c r="U988" s="4"/>
      <c r="AA988" s="75">
        <f>AA947+1</f>
        <v>7</v>
      </c>
      <c r="AB988" s="76"/>
      <c r="AC988" s="75">
        <v>1.0</v>
      </c>
      <c r="AD988" s="76"/>
      <c r="AE988" s="76" t="str">
        <f>H989</f>
        <v/>
      </c>
      <c r="AF988" s="76" t="str">
        <f>H990</f>
        <v/>
      </c>
      <c r="AG988" s="76" t="str">
        <f>H991</f>
        <v/>
      </c>
      <c r="AH988" s="76" t="str">
        <f>H992</f>
        <v/>
      </c>
      <c r="AI988" s="76" t="str">
        <f>IF(AJ988&lt;&gt;"","on","off")</f>
        <v>off</v>
      </c>
      <c r="AJ988" s="76" t="str">
        <f>IFS(AND(B993="する",B994="する"),"all",AND(B993="する",B994="しない"),"url",AND(B993="しない",B994="する"),"x",AND(B993="しない",B994="しない"),"")</f>
        <v/>
      </c>
      <c r="AK988" s="76" t="str">
        <f>H994</f>
        <v/>
      </c>
      <c r="AN988" s="76" t="str">
        <f>IF(B995="なし","off","on")</f>
        <v>off</v>
      </c>
      <c r="AO988" s="76" t="str">
        <f>H996</f>
        <v/>
      </c>
    </row>
    <row r="989" hidden="1" outlineLevel="1">
      <c r="A989" s="24" t="s">
        <v>17</v>
      </c>
      <c r="B989" s="25" t="s">
        <v>18</v>
      </c>
      <c r="C989" s="24" t="str">
        <f>"ランク(結果)"&amp;$N988&amp;"-ランク(結果)名"</f>
        <v>ランク(結果)7-ランク(結果)名</v>
      </c>
      <c r="D989" s="24" t="s">
        <v>85</v>
      </c>
      <c r="E989" s="25" t="str">
        <f>IF($B$805&gt;=$N988,"必須","不要")</f>
        <v>必須</v>
      </c>
      <c r="F989" s="41" t="str">
        <f t="shared" ref="F989:F994" si="181">F948</f>
        <v>100文字以内で設定ができます</v>
      </c>
      <c r="G989" s="63"/>
      <c r="H989" s="35"/>
      <c r="I989" s="2"/>
      <c r="K989" s="4">
        <f t="shared" ref="K989:K991" si="182">LEN(H989)</f>
        <v>0</v>
      </c>
      <c r="L989" s="9">
        <v>100.0</v>
      </c>
      <c r="M989" s="4"/>
      <c r="N989" s="4"/>
      <c r="O989" s="4"/>
      <c r="P989" s="4"/>
      <c r="Q989" s="4"/>
      <c r="U989" s="4"/>
    </row>
    <row r="990" hidden="1" outlineLevel="1">
      <c r="A990" s="24" t="s">
        <v>17</v>
      </c>
      <c r="B990" s="24" t="s">
        <v>53</v>
      </c>
      <c r="C990" s="24" t="str">
        <f>"ランク(結果)"&amp;$N988&amp;"-リード文"</f>
        <v>ランク(結果)7-リード文</v>
      </c>
      <c r="D990" s="24" t="s">
        <v>85</v>
      </c>
      <c r="E990" s="25" t="str">
        <f>IF($B990="する","必須","不要")</f>
        <v>不要</v>
      </c>
      <c r="F990" s="41" t="str">
        <f t="shared" si="181"/>
        <v>1,000文字以内で設定ができます</v>
      </c>
      <c r="G990" s="63"/>
      <c r="H990" s="35"/>
      <c r="I990" s="2"/>
      <c r="K990" s="4">
        <f t="shared" si="182"/>
        <v>0</v>
      </c>
      <c r="L990" s="9">
        <v>1000.0</v>
      </c>
      <c r="M990" s="4"/>
      <c r="N990" s="4"/>
      <c r="O990" s="4"/>
      <c r="P990" s="4"/>
      <c r="Q990" s="4"/>
      <c r="U990" s="4"/>
    </row>
    <row r="991" hidden="1" outlineLevel="1">
      <c r="A991" s="24" t="s">
        <v>17</v>
      </c>
      <c r="B991" s="25" t="s">
        <v>18</v>
      </c>
      <c r="C991" s="24" t="str">
        <f>"ランク(結果)"&amp;$N988&amp;"-説明文"</f>
        <v>ランク(結果)7-説明文</v>
      </c>
      <c r="D991" s="24" t="s">
        <v>85</v>
      </c>
      <c r="E991" s="25" t="str">
        <f>IF($B$805&gt;=$N988,"必須","不要")</f>
        <v>必須</v>
      </c>
      <c r="F991" s="41" t="str">
        <f t="shared" si="181"/>
        <v>1,000文字以内で設定ができます</v>
      </c>
      <c r="G991" s="63"/>
      <c r="H991" s="35"/>
      <c r="I991" s="2"/>
      <c r="K991" s="4">
        <f t="shared" si="182"/>
        <v>0</v>
      </c>
      <c r="L991" s="9">
        <v>1000.0</v>
      </c>
      <c r="M991" s="4"/>
      <c r="N991" s="4"/>
      <c r="O991" s="4"/>
      <c r="P991" s="4"/>
      <c r="Q991" s="4"/>
      <c r="U991" s="4"/>
    </row>
    <row r="992" hidden="1" outlineLevel="1">
      <c r="A992" s="24" t="s">
        <v>17</v>
      </c>
      <c r="B992" s="24" t="s">
        <v>53</v>
      </c>
      <c r="C992" s="24" t="str">
        <f>"ランク(結果)"&amp;$N988&amp;"-画像"</f>
        <v>ランク(結果)7-画像</v>
      </c>
      <c r="D992" s="24" t="s">
        <v>85</v>
      </c>
      <c r="E992" s="25" t="str">
        <f t="shared" ref="E992:E994" si="183">IF($B992="する","必須","不要")</f>
        <v>不要</v>
      </c>
      <c r="F992" s="41" t="str">
        <f t="shared" si="181"/>
        <v>フォーマット：PNGまたはJPG
ファイル容量上限：2MB
ファイル名：半角英数字のみ
Xで共有する場合の推奨サイズ：1,200px × 630px</v>
      </c>
      <c r="G992" s="93" t="s">
        <v>167</v>
      </c>
      <c r="H992" s="35"/>
      <c r="I992" s="2"/>
      <c r="K992" s="4"/>
      <c r="L992" s="4"/>
      <c r="M992" s="4"/>
      <c r="N992" s="4"/>
      <c r="O992" s="4"/>
      <c r="P992" s="4"/>
      <c r="Q992" s="4"/>
      <c r="U992" s="4"/>
    </row>
    <row r="993" hidden="1" outlineLevel="1">
      <c r="A993" s="24" t="s">
        <v>17</v>
      </c>
      <c r="B993" s="24" t="s">
        <v>53</v>
      </c>
      <c r="C993" s="24" t="s">
        <v>146</v>
      </c>
      <c r="D993" s="24" t="s">
        <v>85</v>
      </c>
      <c r="E993" s="25" t="str">
        <f t="shared" si="183"/>
        <v>不要</v>
      </c>
      <c r="F993" s="41" t="str">
        <f t="shared" si="181"/>
        <v>結果ページに共有リンクを設置するか選択ができます。</v>
      </c>
      <c r="G993" s="63"/>
      <c r="H993" s="40"/>
      <c r="I993" s="2"/>
      <c r="K993" s="4"/>
      <c r="L993" s="4"/>
      <c r="M993" s="4"/>
      <c r="N993" s="4"/>
      <c r="O993" s="4"/>
      <c r="P993" s="4"/>
      <c r="Q993" s="4"/>
      <c r="U993" s="4"/>
    </row>
    <row r="994" hidden="1" outlineLevel="1">
      <c r="A994" s="24" t="s">
        <v>17</v>
      </c>
      <c r="B994" s="24" t="s">
        <v>53</v>
      </c>
      <c r="C994" s="24" t="s">
        <v>148</v>
      </c>
      <c r="D994" s="24" t="s">
        <v>85</v>
      </c>
      <c r="E994" s="25" t="str">
        <f t="shared" si="183"/>
        <v>不要</v>
      </c>
      <c r="F994" s="41" t="str">
        <f t="shared" si="181"/>
        <v>結果ページにXの共有リンクを設置するか選択ができます(120文字以内)。
記載いただいた内容が120文字以内でも、投稿時に文字数を超える可能性があります。その際は別途、文字数の調整をお願いいたします。</v>
      </c>
      <c r="G994" s="63"/>
      <c r="H994" s="35"/>
      <c r="I994" s="2"/>
      <c r="K994" s="4">
        <f>LEN(H994)</f>
        <v>0</v>
      </c>
      <c r="L994" s="9">
        <v>120.0</v>
      </c>
      <c r="M994" s="4"/>
      <c r="N994" s="4"/>
      <c r="O994" s="4"/>
      <c r="P994" s="4"/>
      <c r="Q994" s="4"/>
      <c r="U994" s="4"/>
    </row>
    <row r="995" hidden="1" outlineLevel="1">
      <c r="A995" s="94" t="s">
        <v>150</v>
      </c>
      <c r="B995" s="95" t="s">
        <v>2</v>
      </c>
      <c r="C995" s="96" t="s">
        <v>162</v>
      </c>
      <c r="D995" s="62" t="s">
        <v>152</v>
      </c>
      <c r="E995" s="25"/>
      <c r="F995" s="41"/>
      <c r="G995" s="63"/>
      <c r="H995" s="35"/>
      <c r="I995" s="2"/>
      <c r="K995" s="4"/>
      <c r="L995" s="9"/>
      <c r="M995" s="4"/>
      <c r="N995" s="4"/>
      <c r="O995" s="4"/>
      <c r="P995" s="4"/>
      <c r="Q995" s="4"/>
      <c r="U995" s="4"/>
    </row>
    <row r="996" hidden="1" outlineLevel="1">
      <c r="A996" s="24" t="s">
        <v>17</v>
      </c>
      <c r="B996" s="25" t="s">
        <v>18</v>
      </c>
      <c r="C996" s="24" t="s">
        <v>153</v>
      </c>
      <c r="D996" s="24" t="s">
        <v>85</v>
      </c>
      <c r="E996" s="25" t="str">
        <f>IF(B995="なし","不要","必須")</f>
        <v>不要</v>
      </c>
      <c r="F996" s="41" t="str">
        <f t="shared" ref="F996:F1000" si="184">F955</f>
        <v>20文字以内で設定ができます</v>
      </c>
      <c r="G996" s="63"/>
      <c r="H996" s="35"/>
      <c r="I996" s="2"/>
      <c r="K996" s="4">
        <f t="shared" ref="K996:K997" si="185">LEN(H996)</f>
        <v>0</v>
      </c>
      <c r="L996" s="9">
        <v>20.0</v>
      </c>
      <c r="M996" s="9" t="s">
        <v>2</v>
      </c>
      <c r="N996" s="4"/>
      <c r="O996" s="4"/>
      <c r="P996" s="4"/>
      <c r="Q996" s="4"/>
      <c r="U996" s="4"/>
    </row>
    <row r="997" hidden="1" outlineLevel="1" collapsed="1">
      <c r="A997" s="24" t="s">
        <v>17</v>
      </c>
      <c r="B997" s="25" t="s">
        <v>18</v>
      </c>
      <c r="C997" s="24" t="str">
        <f>"リンク名"&amp;M997</f>
        <v>リンク名1</v>
      </c>
      <c r="D997" s="24" t="s">
        <v>85</v>
      </c>
      <c r="E997" s="25" t="str">
        <f t="shared" ref="E997:E999" si="186">E996</f>
        <v>不要</v>
      </c>
      <c r="F997" s="41" t="str">
        <f t="shared" si="184"/>
        <v>20文字以内で設定ができます。
リンク名は画面には表示されないため、「結果～タイプ：リンク名」のようにどの結果のリンクかが分かるように記載をお願いします。</v>
      </c>
      <c r="G997" s="63"/>
      <c r="H997" s="35"/>
      <c r="I997" s="2"/>
      <c r="K997" s="4">
        <f t="shared" si="185"/>
        <v>0</v>
      </c>
      <c r="L997" s="9">
        <v>20.0</v>
      </c>
      <c r="M997" s="9">
        <v>1.0</v>
      </c>
      <c r="N997" s="4"/>
      <c r="O997" s="4"/>
      <c r="P997" s="4"/>
      <c r="Q997" s="4"/>
      <c r="U997" s="4"/>
      <c r="AR997" s="76"/>
      <c r="AS997" s="75">
        <v>1.0</v>
      </c>
      <c r="AT997" s="75">
        <f>AT984+1</f>
        <v>7</v>
      </c>
      <c r="AU997" s="75">
        <v>1.0</v>
      </c>
      <c r="AV997" s="76" t="str">
        <f>H997</f>
        <v/>
      </c>
      <c r="AW997" s="76" t="str">
        <f>H998</f>
        <v/>
      </c>
      <c r="AX997" s="76" t="str">
        <f>IF(H999="画像","image","text")</f>
        <v>image</v>
      </c>
      <c r="AY997" s="76" t="str">
        <f>H1000</f>
        <v/>
      </c>
      <c r="AZ997" s="76" t="str">
        <f>I999</f>
        <v>画像：
画像名称：</v>
      </c>
    </row>
    <row r="998" hidden="1" outlineLevel="2">
      <c r="A998" s="24" t="s">
        <v>17</v>
      </c>
      <c r="B998" s="25" t="s">
        <v>18</v>
      </c>
      <c r="C998" s="24" t="str">
        <f>"リンク先URL"&amp;M997</f>
        <v>リンク先URL1</v>
      </c>
      <c r="D998" s="24" t="s">
        <v>85</v>
      </c>
      <c r="E998" s="25" t="str">
        <f t="shared" si="186"/>
        <v>不要</v>
      </c>
      <c r="F998" s="41" t="str">
        <f t="shared" si="184"/>
        <v>遷移先のURLを指定できます</v>
      </c>
      <c r="G998" s="63"/>
      <c r="H998" s="35"/>
      <c r="I998" s="24" t="s">
        <v>157</v>
      </c>
      <c r="K998" s="4"/>
      <c r="L998" s="4"/>
      <c r="M998" s="4"/>
      <c r="N998" s="4"/>
      <c r="O998" s="4"/>
      <c r="P998" s="4"/>
      <c r="Q998" s="4"/>
      <c r="U998" s="4"/>
      <c r="AR998" s="76"/>
      <c r="AS998" s="76"/>
      <c r="AT998" s="76"/>
      <c r="AU998" s="76"/>
      <c r="AV998" s="76"/>
      <c r="AW998" s="76"/>
      <c r="AX998" s="76"/>
      <c r="AY998" s="76"/>
      <c r="AZ998" s="76"/>
    </row>
    <row r="999" hidden="1" outlineLevel="2">
      <c r="A999" s="24" t="s">
        <v>17</v>
      </c>
      <c r="B999" s="25" t="s">
        <v>18</v>
      </c>
      <c r="C999" s="24" t="str">
        <f>"リンク表示形式"&amp;M997</f>
        <v>リンク表示形式1</v>
      </c>
      <c r="D999" s="24" t="s">
        <v>85</v>
      </c>
      <c r="E999" s="25" t="str">
        <f t="shared" si="186"/>
        <v>不要</v>
      </c>
      <c r="F999" s="41" t="str">
        <f t="shared" si="184"/>
        <v>リンクの表示形式を「ボタン(文字表示)」か「画像」を選択することができます。</v>
      </c>
      <c r="G999" s="63"/>
      <c r="H999" s="35" t="s">
        <v>159</v>
      </c>
      <c r="I999" s="98" t="s">
        <v>160</v>
      </c>
      <c r="K999" s="4"/>
      <c r="L999" s="4"/>
      <c r="M999" s="4"/>
      <c r="N999" s="4"/>
      <c r="O999" s="4"/>
      <c r="P999" s="4"/>
      <c r="Q999" s="4"/>
      <c r="U999" s="4"/>
      <c r="AR999" s="76"/>
      <c r="AS999" s="76"/>
      <c r="AT999" s="76"/>
      <c r="AU999" s="76"/>
      <c r="AV999" s="76"/>
      <c r="AW999" s="76"/>
      <c r="AX999" s="76"/>
      <c r="AY999" s="76"/>
      <c r="AZ999" s="76"/>
    </row>
    <row r="1000" hidden="1" outlineLevel="2">
      <c r="A1000" s="24" t="s">
        <v>17</v>
      </c>
      <c r="B1000" s="25" t="s">
        <v>18</v>
      </c>
      <c r="C1000" s="24" t="str">
        <f>"ボタンの文言"&amp;M997</f>
        <v>ボタンの文言1</v>
      </c>
      <c r="D1000" s="24" t="s">
        <v>85</v>
      </c>
      <c r="E1000" s="25" t="str">
        <f>IF($H999="画像","不要","必須")</f>
        <v>不要</v>
      </c>
      <c r="F1000" s="41" t="str">
        <f t="shared" si="184"/>
        <v/>
      </c>
      <c r="G1000" s="63"/>
      <c r="H1000" s="35"/>
      <c r="I1000" s="2"/>
      <c r="K1000" s="4">
        <f t="shared" ref="K1000:K1001" si="187">LEN(H1000)</f>
        <v>0</v>
      </c>
      <c r="L1000" s="9">
        <v>14.0</v>
      </c>
      <c r="M1000" s="4"/>
      <c r="N1000" s="4"/>
      <c r="O1000" s="4"/>
      <c r="P1000" s="4"/>
      <c r="Q1000" s="4"/>
      <c r="U1000" s="4"/>
      <c r="AR1000" s="76"/>
      <c r="AS1000" s="76"/>
      <c r="AT1000" s="76"/>
      <c r="AU1000" s="76"/>
      <c r="AV1000" s="76"/>
      <c r="AW1000" s="76"/>
      <c r="AX1000" s="76"/>
      <c r="AY1000" s="76"/>
      <c r="AZ1000" s="76"/>
    </row>
    <row r="1001" hidden="1" outlineLevel="1" collapsed="1">
      <c r="A1001" s="24" t="s">
        <v>17</v>
      </c>
      <c r="B1001" s="25" t="s">
        <v>18</v>
      </c>
      <c r="C1001" s="24" t="str">
        <f>"リンク名"&amp;M1001</f>
        <v>リンク名2</v>
      </c>
      <c r="D1001" s="24" t="s">
        <v>85</v>
      </c>
      <c r="E1001" s="25" t="str">
        <f>IFS($B995="なし","不要",$B995&lt;M1001,"不要",$B995&gt;M997,"必須")</f>
        <v>不要</v>
      </c>
      <c r="F1001" s="41" t="str">
        <f t="shared" ref="F1001:F1028" si="188">F997</f>
        <v>20文字以内で設定ができます。
リンク名は画面には表示されないため、「結果～タイプ：リンク名」のようにどの結果のリンクかが分かるように記載をお願いします。</v>
      </c>
      <c r="G1001" s="63"/>
      <c r="H1001" s="35"/>
      <c r="I1001" s="2"/>
      <c r="K1001" s="4">
        <f t="shared" si="187"/>
        <v>0</v>
      </c>
      <c r="L1001" s="9">
        <v>20.0</v>
      </c>
      <c r="M1001" s="9">
        <f>M997+1</f>
        <v>2</v>
      </c>
      <c r="N1001" s="4"/>
      <c r="O1001" s="4"/>
      <c r="P1001" s="4"/>
      <c r="Q1001" s="4"/>
      <c r="U1001" s="4"/>
      <c r="AR1001" s="76"/>
      <c r="AS1001" s="75">
        <v>1.0</v>
      </c>
      <c r="AT1001" s="75">
        <f>AT997</f>
        <v>7</v>
      </c>
      <c r="AU1001" s="76">
        <f>AU997+1</f>
        <v>2</v>
      </c>
      <c r="AV1001" s="76" t="str">
        <f>H1001</f>
        <v/>
      </c>
      <c r="AW1001" s="76" t="str">
        <f>H1002</f>
        <v/>
      </c>
      <c r="AX1001" s="76" t="str">
        <f>IF(H1003="画像","image","text")</f>
        <v>image</v>
      </c>
      <c r="AY1001" s="76" t="str">
        <f>H1004</f>
        <v/>
      </c>
      <c r="AZ1001" s="76" t="str">
        <f>I1003</f>
        <v>画像：
画像名称：</v>
      </c>
    </row>
    <row r="1002" hidden="1" outlineLevel="2">
      <c r="A1002" s="24" t="s">
        <v>17</v>
      </c>
      <c r="B1002" s="25" t="s">
        <v>18</v>
      </c>
      <c r="C1002" s="24" t="str">
        <f>"リンク先URL"&amp;M1001</f>
        <v>リンク先URL2</v>
      </c>
      <c r="D1002" s="24" t="s">
        <v>85</v>
      </c>
      <c r="E1002" s="25" t="str">
        <f t="shared" ref="E1002:E1003" si="189">E1001</f>
        <v>不要</v>
      </c>
      <c r="F1002" s="41" t="str">
        <f t="shared" si="188"/>
        <v>遷移先のURLを指定できます</v>
      </c>
      <c r="G1002" s="63"/>
      <c r="H1002" s="35"/>
      <c r="I1002" s="24" t="s">
        <v>157</v>
      </c>
      <c r="K1002" s="4"/>
      <c r="L1002" s="4"/>
      <c r="M1002" s="4"/>
      <c r="N1002" s="4"/>
      <c r="O1002" s="4"/>
      <c r="P1002" s="4"/>
      <c r="Q1002" s="4"/>
      <c r="U1002" s="4"/>
      <c r="AR1002" s="76"/>
      <c r="AS1002" s="76"/>
      <c r="AT1002" s="76"/>
      <c r="AU1002" s="76"/>
      <c r="AV1002" s="76"/>
      <c r="AW1002" s="76"/>
      <c r="AX1002" s="76"/>
      <c r="AY1002" s="76"/>
      <c r="AZ1002" s="76"/>
    </row>
    <row r="1003" hidden="1" outlineLevel="2">
      <c r="A1003" s="24" t="s">
        <v>17</v>
      </c>
      <c r="B1003" s="25" t="s">
        <v>18</v>
      </c>
      <c r="C1003" s="24" t="str">
        <f>"リンク表示形式"&amp;M1001</f>
        <v>リンク表示形式2</v>
      </c>
      <c r="D1003" s="24" t="s">
        <v>85</v>
      </c>
      <c r="E1003" s="25" t="str">
        <f t="shared" si="189"/>
        <v>不要</v>
      </c>
      <c r="F1003" s="41" t="str">
        <f t="shared" si="188"/>
        <v>リンクの表示形式を「ボタン(文字表示)」か「画像」を選択することができます。</v>
      </c>
      <c r="G1003" s="63"/>
      <c r="H1003" s="35" t="s">
        <v>159</v>
      </c>
      <c r="I1003" s="98" t="s">
        <v>160</v>
      </c>
      <c r="K1003" s="4"/>
      <c r="L1003" s="4"/>
      <c r="M1003" s="4"/>
      <c r="N1003" s="4"/>
      <c r="O1003" s="4"/>
      <c r="P1003" s="4"/>
      <c r="Q1003" s="4"/>
      <c r="U1003" s="4"/>
      <c r="AR1003" s="76"/>
      <c r="AS1003" s="76"/>
      <c r="AT1003" s="76"/>
      <c r="AU1003" s="76"/>
      <c r="AV1003" s="76"/>
      <c r="AW1003" s="76"/>
      <c r="AX1003" s="76"/>
      <c r="AY1003" s="76"/>
      <c r="AZ1003" s="76"/>
    </row>
    <row r="1004" hidden="1" outlineLevel="2">
      <c r="A1004" s="24" t="s">
        <v>17</v>
      </c>
      <c r="B1004" s="25" t="s">
        <v>18</v>
      </c>
      <c r="C1004" s="24" t="str">
        <f>"ボタンの文言"&amp;M1001</f>
        <v>ボタンの文言2</v>
      </c>
      <c r="D1004" s="24" t="s">
        <v>85</v>
      </c>
      <c r="E1004" s="25" t="str">
        <f>IF($H1003="画像","不要","必須")</f>
        <v>不要</v>
      </c>
      <c r="F1004" s="41" t="str">
        <f t="shared" si="188"/>
        <v/>
      </c>
      <c r="G1004" s="63"/>
      <c r="H1004" s="35"/>
      <c r="I1004" s="2"/>
      <c r="K1004" s="4">
        <f t="shared" ref="K1004:K1005" si="190">LEN(H1004)</f>
        <v>0</v>
      </c>
      <c r="L1004" s="9">
        <v>14.0</v>
      </c>
      <c r="M1004" s="4"/>
      <c r="N1004" s="4"/>
      <c r="O1004" s="4"/>
      <c r="P1004" s="4"/>
      <c r="Q1004" s="4"/>
      <c r="U1004" s="4"/>
      <c r="AR1004" s="76"/>
      <c r="AS1004" s="76"/>
      <c r="AT1004" s="76"/>
      <c r="AU1004" s="76"/>
      <c r="AV1004" s="76"/>
      <c r="AW1004" s="76"/>
      <c r="AX1004" s="76"/>
      <c r="AY1004" s="76"/>
      <c r="AZ1004" s="76"/>
    </row>
    <row r="1005" hidden="1" outlineLevel="1" collapsed="1">
      <c r="A1005" s="24" t="s">
        <v>17</v>
      </c>
      <c r="B1005" s="25" t="s">
        <v>18</v>
      </c>
      <c r="C1005" s="24" t="str">
        <f>"リンク名"&amp;M1005</f>
        <v>リンク名3</v>
      </c>
      <c r="D1005" s="24" t="s">
        <v>85</v>
      </c>
      <c r="E1005" s="25" t="str">
        <f>IFS($B995="なし","不要",$B995&lt;M1005,"不要",$B995&gt;M1001,"必須")</f>
        <v>不要</v>
      </c>
      <c r="F1005" s="41" t="str">
        <f t="shared" si="188"/>
        <v>20文字以内で設定ができます。
リンク名は画面には表示されないため、「結果～タイプ：リンク名」のようにどの結果のリンクかが分かるように記載をお願いします。</v>
      </c>
      <c r="G1005" s="63"/>
      <c r="H1005" s="35"/>
      <c r="I1005" s="2"/>
      <c r="K1005" s="4">
        <f t="shared" si="190"/>
        <v>0</v>
      </c>
      <c r="L1005" s="9">
        <v>20.0</v>
      </c>
      <c r="M1005" s="9">
        <f>M1001+1</f>
        <v>3</v>
      </c>
      <c r="N1005" s="4"/>
      <c r="O1005" s="4"/>
      <c r="P1005" s="4"/>
      <c r="Q1005" s="4"/>
      <c r="U1005" s="4"/>
      <c r="AR1005" s="76"/>
      <c r="AS1005" s="75">
        <v>1.0</v>
      </c>
      <c r="AT1005" s="75">
        <f>AT1001</f>
        <v>7</v>
      </c>
      <c r="AU1005" s="76">
        <f>AU1001+1</f>
        <v>3</v>
      </c>
      <c r="AV1005" s="76" t="str">
        <f>H1005</f>
        <v/>
      </c>
      <c r="AW1005" s="76" t="str">
        <f>H1006</f>
        <v/>
      </c>
      <c r="AX1005" s="76" t="str">
        <f>IF(H1007="画像","image","text")</f>
        <v>image</v>
      </c>
      <c r="AY1005" s="76" t="str">
        <f>H1008</f>
        <v/>
      </c>
      <c r="AZ1005" s="76" t="str">
        <f>I1007</f>
        <v>画像：
画像名称：</v>
      </c>
    </row>
    <row r="1006" hidden="1" outlineLevel="2">
      <c r="A1006" s="24" t="s">
        <v>17</v>
      </c>
      <c r="B1006" s="25" t="s">
        <v>18</v>
      </c>
      <c r="C1006" s="24" t="str">
        <f>"リンク先URL"&amp;M1005</f>
        <v>リンク先URL3</v>
      </c>
      <c r="D1006" s="24" t="s">
        <v>85</v>
      </c>
      <c r="E1006" s="25" t="str">
        <f t="shared" ref="E1006:E1007" si="191">E1005</f>
        <v>不要</v>
      </c>
      <c r="F1006" s="41" t="str">
        <f t="shared" si="188"/>
        <v>遷移先のURLを指定できます</v>
      </c>
      <c r="G1006" s="63"/>
      <c r="H1006" s="35"/>
      <c r="I1006" s="24" t="s">
        <v>157</v>
      </c>
      <c r="K1006" s="4"/>
      <c r="L1006" s="4"/>
      <c r="M1006" s="4"/>
      <c r="N1006" s="4"/>
      <c r="O1006" s="4"/>
      <c r="P1006" s="4"/>
      <c r="Q1006" s="4"/>
      <c r="U1006" s="4"/>
      <c r="AR1006" s="76"/>
      <c r="AS1006" s="76"/>
      <c r="AT1006" s="76"/>
      <c r="AU1006" s="76"/>
      <c r="AV1006" s="76"/>
      <c r="AW1006" s="76"/>
      <c r="AX1006" s="76"/>
      <c r="AY1006" s="76"/>
      <c r="AZ1006" s="76"/>
    </row>
    <row r="1007" hidden="1" outlineLevel="2">
      <c r="A1007" s="24" t="s">
        <v>17</v>
      </c>
      <c r="B1007" s="25" t="s">
        <v>18</v>
      </c>
      <c r="C1007" s="24" t="str">
        <f>"リンク表示形式"&amp;M1005</f>
        <v>リンク表示形式3</v>
      </c>
      <c r="D1007" s="24" t="s">
        <v>85</v>
      </c>
      <c r="E1007" s="25" t="str">
        <f t="shared" si="191"/>
        <v>不要</v>
      </c>
      <c r="F1007" s="41" t="str">
        <f t="shared" si="188"/>
        <v>リンクの表示形式を「ボタン(文字表示)」か「画像」を選択することができます。</v>
      </c>
      <c r="G1007" s="63"/>
      <c r="H1007" s="35" t="s">
        <v>159</v>
      </c>
      <c r="I1007" s="98" t="s">
        <v>160</v>
      </c>
      <c r="K1007" s="4"/>
      <c r="L1007" s="4"/>
      <c r="M1007" s="4"/>
      <c r="N1007" s="4"/>
      <c r="O1007" s="4"/>
      <c r="P1007" s="4"/>
      <c r="Q1007" s="4"/>
      <c r="U1007" s="4"/>
      <c r="AR1007" s="76"/>
      <c r="AS1007" s="76"/>
      <c r="AT1007" s="76"/>
      <c r="AU1007" s="76"/>
      <c r="AV1007" s="76"/>
      <c r="AW1007" s="76"/>
      <c r="AX1007" s="76"/>
      <c r="AY1007" s="76"/>
      <c r="AZ1007" s="76"/>
    </row>
    <row r="1008" hidden="1" outlineLevel="2">
      <c r="A1008" s="24" t="s">
        <v>17</v>
      </c>
      <c r="B1008" s="25" t="s">
        <v>18</v>
      </c>
      <c r="C1008" s="24" t="str">
        <f>"ボタンの文言"&amp;M1005</f>
        <v>ボタンの文言3</v>
      </c>
      <c r="D1008" s="24" t="s">
        <v>85</v>
      </c>
      <c r="E1008" s="25" t="str">
        <f>IF($H1007="画像","不要","必須")</f>
        <v>不要</v>
      </c>
      <c r="F1008" s="41" t="str">
        <f t="shared" si="188"/>
        <v/>
      </c>
      <c r="G1008" s="63"/>
      <c r="H1008" s="35"/>
      <c r="I1008" s="2"/>
      <c r="K1008" s="4">
        <f t="shared" ref="K1008:K1009" si="192">LEN(H1008)</f>
        <v>0</v>
      </c>
      <c r="L1008" s="9">
        <v>14.0</v>
      </c>
      <c r="M1008" s="4"/>
      <c r="N1008" s="4"/>
      <c r="O1008" s="4"/>
      <c r="P1008" s="4"/>
      <c r="Q1008" s="4"/>
      <c r="U1008" s="4"/>
      <c r="AR1008" s="76"/>
      <c r="AS1008" s="76"/>
      <c r="AT1008" s="76"/>
      <c r="AU1008" s="76"/>
      <c r="AV1008" s="76"/>
      <c r="AW1008" s="76"/>
      <c r="AX1008" s="76"/>
      <c r="AY1008" s="76"/>
      <c r="AZ1008" s="76"/>
    </row>
    <row r="1009" hidden="1" outlineLevel="1" collapsed="1">
      <c r="A1009" s="24" t="s">
        <v>17</v>
      </c>
      <c r="B1009" s="25" t="s">
        <v>18</v>
      </c>
      <c r="C1009" s="24" t="str">
        <f>"リンク名"&amp;M1009</f>
        <v>リンク名4</v>
      </c>
      <c r="D1009" s="24" t="s">
        <v>85</v>
      </c>
      <c r="E1009" s="25" t="str">
        <f>IFS($B995="なし","不要",$B995&lt;M1009,"不要",$B995&gt;M1005,"必須")</f>
        <v>不要</v>
      </c>
      <c r="F1009" s="41" t="str">
        <f t="shared" si="188"/>
        <v>20文字以内で設定ができます。
リンク名は画面には表示されないため、「結果～タイプ：リンク名」のようにどの結果のリンクかが分かるように記載をお願いします。</v>
      </c>
      <c r="G1009" s="63"/>
      <c r="H1009" s="35"/>
      <c r="I1009" s="2"/>
      <c r="K1009" s="4">
        <f t="shared" si="192"/>
        <v>0</v>
      </c>
      <c r="L1009" s="9">
        <v>20.0</v>
      </c>
      <c r="M1009" s="9">
        <f>M1005+1</f>
        <v>4</v>
      </c>
      <c r="N1009" s="4"/>
      <c r="O1009" s="4"/>
      <c r="P1009" s="4"/>
      <c r="Q1009" s="4"/>
      <c r="U1009" s="4"/>
      <c r="AR1009" s="76"/>
      <c r="AS1009" s="75">
        <v>1.0</v>
      </c>
      <c r="AT1009" s="75">
        <f>AT1005</f>
        <v>7</v>
      </c>
      <c r="AU1009" s="76">
        <f>AU1005+1</f>
        <v>4</v>
      </c>
      <c r="AV1009" s="76" t="str">
        <f>H1009</f>
        <v/>
      </c>
      <c r="AW1009" s="76" t="str">
        <f>H1010</f>
        <v/>
      </c>
      <c r="AX1009" s="76" t="str">
        <f>IF(H1011="画像","image","text")</f>
        <v>image</v>
      </c>
      <c r="AY1009" s="76" t="str">
        <f>H1012</f>
        <v/>
      </c>
      <c r="AZ1009" s="76" t="str">
        <f>I1011</f>
        <v>画像：
画像名称：</v>
      </c>
    </row>
    <row r="1010" hidden="1" outlineLevel="2">
      <c r="A1010" s="24" t="s">
        <v>17</v>
      </c>
      <c r="B1010" s="25" t="s">
        <v>18</v>
      </c>
      <c r="C1010" s="24" t="str">
        <f>"リンク先URL"&amp;M1009</f>
        <v>リンク先URL4</v>
      </c>
      <c r="D1010" s="24" t="s">
        <v>85</v>
      </c>
      <c r="E1010" s="25" t="str">
        <f t="shared" ref="E1010:E1011" si="193">E1009</f>
        <v>不要</v>
      </c>
      <c r="F1010" s="41" t="str">
        <f t="shared" si="188"/>
        <v>遷移先のURLを指定できます</v>
      </c>
      <c r="G1010" s="63"/>
      <c r="H1010" s="35"/>
      <c r="I1010" s="24" t="s">
        <v>157</v>
      </c>
      <c r="K1010" s="4"/>
      <c r="L1010" s="4"/>
      <c r="M1010" s="4"/>
      <c r="N1010" s="4"/>
      <c r="O1010" s="4"/>
      <c r="P1010" s="4"/>
      <c r="Q1010" s="4"/>
      <c r="U1010" s="4"/>
      <c r="AR1010" s="76"/>
      <c r="AS1010" s="76"/>
      <c r="AT1010" s="76"/>
      <c r="AU1010" s="76"/>
      <c r="AV1010" s="76"/>
      <c r="AW1010" s="76"/>
      <c r="AX1010" s="76"/>
      <c r="AY1010" s="76"/>
      <c r="AZ1010" s="76"/>
    </row>
    <row r="1011" hidden="1" outlineLevel="2">
      <c r="A1011" s="24" t="s">
        <v>17</v>
      </c>
      <c r="B1011" s="25" t="s">
        <v>18</v>
      </c>
      <c r="C1011" s="24" t="str">
        <f>"リンク表示形式"&amp;M1009</f>
        <v>リンク表示形式4</v>
      </c>
      <c r="D1011" s="24" t="s">
        <v>85</v>
      </c>
      <c r="E1011" s="25" t="str">
        <f t="shared" si="193"/>
        <v>不要</v>
      </c>
      <c r="F1011" s="41" t="str">
        <f t="shared" si="188"/>
        <v>リンクの表示形式を「ボタン(文字表示)」か「画像」を選択することができます。</v>
      </c>
      <c r="G1011" s="63"/>
      <c r="H1011" s="35" t="s">
        <v>159</v>
      </c>
      <c r="I1011" s="98" t="s">
        <v>160</v>
      </c>
      <c r="K1011" s="4"/>
      <c r="L1011" s="4"/>
      <c r="M1011" s="4"/>
      <c r="N1011" s="4"/>
      <c r="O1011" s="4"/>
      <c r="P1011" s="4"/>
      <c r="Q1011" s="4"/>
      <c r="U1011" s="4"/>
      <c r="AR1011" s="76"/>
      <c r="AS1011" s="76"/>
      <c r="AT1011" s="76"/>
      <c r="AU1011" s="76"/>
      <c r="AV1011" s="76"/>
      <c r="AW1011" s="76"/>
      <c r="AX1011" s="76"/>
      <c r="AY1011" s="76"/>
      <c r="AZ1011" s="76"/>
    </row>
    <row r="1012" hidden="1" outlineLevel="2">
      <c r="A1012" s="24" t="s">
        <v>17</v>
      </c>
      <c r="B1012" s="25" t="s">
        <v>18</v>
      </c>
      <c r="C1012" s="24" t="str">
        <f>"ボタンの文言"&amp;M1009</f>
        <v>ボタンの文言4</v>
      </c>
      <c r="D1012" s="24" t="s">
        <v>85</v>
      </c>
      <c r="E1012" s="25" t="str">
        <f>IF($H1011="画像","不要","必須")</f>
        <v>不要</v>
      </c>
      <c r="F1012" s="41" t="str">
        <f t="shared" si="188"/>
        <v/>
      </c>
      <c r="G1012" s="63"/>
      <c r="H1012" s="35"/>
      <c r="I1012" s="2"/>
      <c r="K1012" s="4">
        <f t="shared" ref="K1012:K1013" si="194">LEN(H1012)</f>
        <v>0</v>
      </c>
      <c r="L1012" s="9">
        <v>14.0</v>
      </c>
      <c r="M1012" s="4"/>
      <c r="N1012" s="4"/>
      <c r="O1012" s="4"/>
      <c r="P1012" s="4"/>
      <c r="Q1012" s="4"/>
      <c r="U1012" s="4"/>
      <c r="AR1012" s="76"/>
      <c r="AS1012" s="76"/>
      <c r="AT1012" s="76"/>
      <c r="AU1012" s="76"/>
      <c r="AV1012" s="76"/>
      <c r="AW1012" s="76"/>
      <c r="AX1012" s="76"/>
      <c r="AY1012" s="76"/>
      <c r="AZ1012" s="76"/>
    </row>
    <row r="1013" hidden="1" outlineLevel="1" collapsed="1">
      <c r="A1013" s="24" t="s">
        <v>17</v>
      </c>
      <c r="B1013" s="25" t="s">
        <v>18</v>
      </c>
      <c r="C1013" s="24" t="str">
        <f>"リンク名"&amp;M1013</f>
        <v>リンク名5</v>
      </c>
      <c r="D1013" s="24" t="s">
        <v>85</v>
      </c>
      <c r="E1013" s="25" t="str">
        <f>IFS($B995="なし","不要",$B995&lt;M1013,"不要",$B995&gt;M1009,"必須")</f>
        <v>不要</v>
      </c>
      <c r="F1013" s="41" t="str">
        <f t="shared" si="188"/>
        <v>20文字以内で設定ができます。
リンク名は画面には表示されないため、「結果～タイプ：リンク名」のようにどの結果のリンクかが分かるように記載をお願いします。</v>
      </c>
      <c r="G1013" s="63"/>
      <c r="H1013" s="35"/>
      <c r="I1013" s="2"/>
      <c r="K1013" s="4">
        <f t="shared" si="194"/>
        <v>0</v>
      </c>
      <c r="L1013" s="9">
        <v>20.0</v>
      </c>
      <c r="M1013" s="9">
        <f>M1009+1</f>
        <v>5</v>
      </c>
      <c r="N1013" s="4"/>
      <c r="O1013" s="4"/>
      <c r="P1013" s="4"/>
      <c r="Q1013" s="4"/>
      <c r="U1013" s="4"/>
      <c r="AR1013" s="76"/>
      <c r="AS1013" s="75">
        <v>1.0</v>
      </c>
      <c r="AT1013" s="75">
        <f>AT1009</f>
        <v>7</v>
      </c>
      <c r="AU1013" s="76">
        <f>AU1009+1</f>
        <v>5</v>
      </c>
      <c r="AV1013" s="76" t="str">
        <f>H1013</f>
        <v/>
      </c>
      <c r="AW1013" s="76" t="str">
        <f>H1014</f>
        <v/>
      </c>
      <c r="AX1013" s="76" t="str">
        <f>IF(H1015="画像","image","text")</f>
        <v>image</v>
      </c>
      <c r="AY1013" s="76" t="str">
        <f>H1016</f>
        <v/>
      </c>
      <c r="AZ1013" s="76" t="str">
        <f>I1015</f>
        <v>画像：
画像名称：</v>
      </c>
    </row>
    <row r="1014" hidden="1" outlineLevel="2">
      <c r="A1014" s="24" t="s">
        <v>17</v>
      </c>
      <c r="B1014" s="25" t="s">
        <v>18</v>
      </c>
      <c r="C1014" s="24" t="str">
        <f>"リンク先URL"&amp;M1013</f>
        <v>リンク先URL5</v>
      </c>
      <c r="D1014" s="24" t="s">
        <v>85</v>
      </c>
      <c r="E1014" s="25" t="str">
        <f t="shared" ref="E1014:E1015" si="195">E1013</f>
        <v>不要</v>
      </c>
      <c r="F1014" s="41" t="str">
        <f t="shared" si="188"/>
        <v>遷移先のURLを指定できます</v>
      </c>
      <c r="G1014" s="63"/>
      <c r="H1014" s="35"/>
      <c r="I1014" s="24" t="s">
        <v>157</v>
      </c>
      <c r="K1014" s="4"/>
      <c r="L1014" s="4"/>
      <c r="M1014" s="4"/>
      <c r="N1014" s="4"/>
      <c r="O1014" s="4"/>
      <c r="P1014" s="4"/>
      <c r="Q1014" s="4"/>
      <c r="U1014" s="4"/>
      <c r="AR1014" s="76"/>
      <c r="AS1014" s="76"/>
      <c r="AT1014" s="76"/>
      <c r="AU1014" s="76"/>
      <c r="AV1014" s="76"/>
      <c r="AW1014" s="76"/>
      <c r="AX1014" s="76"/>
      <c r="AY1014" s="76"/>
      <c r="AZ1014" s="76"/>
    </row>
    <row r="1015" hidden="1" outlineLevel="2">
      <c r="A1015" s="24" t="s">
        <v>17</v>
      </c>
      <c r="B1015" s="25" t="s">
        <v>18</v>
      </c>
      <c r="C1015" s="24" t="str">
        <f>"リンク表示形式"&amp;M1013</f>
        <v>リンク表示形式5</v>
      </c>
      <c r="D1015" s="24" t="s">
        <v>85</v>
      </c>
      <c r="E1015" s="25" t="str">
        <f t="shared" si="195"/>
        <v>不要</v>
      </c>
      <c r="F1015" s="41" t="str">
        <f t="shared" si="188"/>
        <v>リンクの表示形式を「ボタン(文字表示)」か「画像」を選択することができます。</v>
      </c>
      <c r="G1015" s="63"/>
      <c r="H1015" s="35" t="s">
        <v>159</v>
      </c>
      <c r="I1015" s="98" t="s">
        <v>160</v>
      </c>
      <c r="K1015" s="4"/>
      <c r="L1015" s="4"/>
      <c r="M1015" s="4"/>
      <c r="N1015" s="4"/>
      <c r="O1015" s="4"/>
      <c r="P1015" s="4"/>
      <c r="Q1015" s="4"/>
      <c r="U1015" s="4"/>
      <c r="AR1015" s="76"/>
      <c r="AS1015" s="76"/>
      <c r="AT1015" s="76"/>
      <c r="AU1015" s="76"/>
      <c r="AV1015" s="76"/>
      <c r="AW1015" s="76"/>
      <c r="AX1015" s="76"/>
      <c r="AY1015" s="76"/>
      <c r="AZ1015" s="76"/>
    </row>
    <row r="1016" hidden="1" outlineLevel="2">
      <c r="A1016" s="24" t="s">
        <v>17</v>
      </c>
      <c r="B1016" s="25" t="s">
        <v>18</v>
      </c>
      <c r="C1016" s="24" t="str">
        <f>"ボタンの文言"&amp;M1013</f>
        <v>ボタンの文言5</v>
      </c>
      <c r="D1016" s="24" t="s">
        <v>85</v>
      </c>
      <c r="E1016" s="25" t="str">
        <f>IF($H1015="画像","不要","必須")</f>
        <v>不要</v>
      </c>
      <c r="F1016" s="41" t="str">
        <f t="shared" si="188"/>
        <v/>
      </c>
      <c r="G1016" s="63"/>
      <c r="H1016" s="35"/>
      <c r="I1016" s="2"/>
      <c r="K1016" s="4">
        <f t="shared" ref="K1016:K1017" si="196">LEN(H1016)</f>
        <v>0</v>
      </c>
      <c r="L1016" s="9">
        <v>14.0</v>
      </c>
      <c r="M1016" s="4"/>
      <c r="N1016" s="4"/>
      <c r="O1016" s="4"/>
      <c r="P1016" s="4"/>
      <c r="Q1016" s="4"/>
      <c r="U1016" s="4"/>
      <c r="AR1016" s="76"/>
      <c r="AS1016" s="76"/>
      <c r="AT1016" s="76"/>
      <c r="AU1016" s="76"/>
      <c r="AV1016" s="76"/>
      <c r="AW1016" s="76"/>
      <c r="AX1016" s="76"/>
      <c r="AY1016" s="76"/>
      <c r="AZ1016" s="76"/>
    </row>
    <row r="1017" hidden="1" outlineLevel="1" collapsed="1">
      <c r="A1017" s="24" t="s">
        <v>17</v>
      </c>
      <c r="B1017" s="25" t="s">
        <v>18</v>
      </c>
      <c r="C1017" s="24" t="str">
        <f>"リンク名"&amp;M1017</f>
        <v>リンク名6</v>
      </c>
      <c r="D1017" s="24" t="s">
        <v>85</v>
      </c>
      <c r="E1017" s="25" t="str">
        <f>IFS($B995="なし","不要",$B995&lt;M1017,"不要",$B995&gt;M1013,"必須")</f>
        <v>不要</v>
      </c>
      <c r="F1017" s="41" t="str">
        <f t="shared" si="188"/>
        <v>20文字以内で設定ができます。
リンク名は画面には表示されないため、「結果～タイプ：リンク名」のようにどの結果のリンクかが分かるように記載をお願いします。</v>
      </c>
      <c r="G1017" s="63"/>
      <c r="H1017" s="35"/>
      <c r="I1017" s="2"/>
      <c r="K1017" s="4">
        <f t="shared" si="196"/>
        <v>0</v>
      </c>
      <c r="L1017" s="9">
        <v>20.0</v>
      </c>
      <c r="M1017" s="9">
        <f>M1013+1</f>
        <v>6</v>
      </c>
      <c r="N1017" s="4"/>
      <c r="O1017" s="4"/>
      <c r="P1017" s="4"/>
      <c r="Q1017" s="4"/>
      <c r="U1017" s="4"/>
      <c r="AR1017" s="76"/>
      <c r="AS1017" s="75">
        <v>1.0</v>
      </c>
      <c r="AT1017" s="75">
        <f>AT1013</f>
        <v>7</v>
      </c>
      <c r="AU1017" s="76">
        <f>AU1013+1</f>
        <v>6</v>
      </c>
      <c r="AV1017" s="76" t="str">
        <f>H1017</f>
        <v/>
      </c>
      <c r="AW1017" s="76" t="str">
        <f>H1018</f>
        <v/>
      </c>
      <c r="AX1017" s="76" t="str">
        <f>IF(H1019="画像","image","text")</f>
        <v>image</v>
      </c>
      <c r="AY1017" s="76" t="str">
        <f>H1020</f>
        <v/>
      </c>
      <c r="AZ1017" s="76" t="str">
        <f>I1019</f>
        <v>画像：
画像名称：</v>
      </c>
    </row>
    <row r="1018" hidden="1" outlineLevel="2">
      <c r="A1018" s="24" t="s">
        <v>17</v>
      </c>
      <c r="B1018" s="25" t="s">
        <v>18</v>
      </c>
      <c r="C1018" s="24" t="str">
        <f>"リンク先URL"&amp;M1017</f>
        <v>リンク先URL6</v>
      </c>
      <c r="D1018" s="24" t="s">
        <v>85</v>
      </c>
      <c r="E1018" s="25" t="str">
        <f t="shared" ref="E1018:E1019" si="197">E1017</f>
        <v>不要</v>
      </c>
      <c r="F1018" s="41" t="str">
        <f t="shared" si="188"/>
        <v>遷移先のURLを指定できます</v>
      </c>
      <c r="G1018" s="63"/>
      <c r="H1018" s="35"/>
      <c r="I1018" s="24" t="s">
        <v>157</v>
      </c>
      <c r="K1018" s="4"/>
      <c r="L1018" s="4"/>
      <c r="M1018" s="4"/>
      <c r="N1018" s="4"/>
      <c r="O1018" s="4"/>
      <c r="P1018" s="4"/>
      <c r="Q1018" s="4"/>
      <c r="U1018" s="4"/>
      <c r="AR1018" s="76"/>
      <c r="AS1018" s="76"/>
      <c r="AT1018" s="76"/>
      <c r="AU1018" s="76"/>
      <c r="AV1018" s="76"/>
      <c r="AW1018" s="76"/>
      <c r="AX1018" s="76"/>
      <c r="AY1018" s="76"/>
      <c r="AZ1018" s="76"/>
    </row>
    <row r="1019" hidden="1" outlineLevel="2">
      <c r="A1019" s="24" t="s">
        <v>17</v>
      </c>
      <c r="B1019" s="25" t="s">
        <v>18</v>
      </c>
      <c r="C1019" s="24" t="str">
        <f>"リンク表示形式"&amp;M1017</f>
        <v>リンク表示形式6</v>
      </c>
      <c r="D1019" s="24" t="s">
        <v>85</v>
      </c>
      <c r="E1019" s="25" t="str">
        <f t="shared" si="197"/>
        <v>不要</v>
      </c>
      <c r="F1019" s="41" t="str">
        <f t="shared" si="188"/>
        <v>リンクの表示形式を「ボタン(文字表示)」か「画像」を選択することができます。</v>
      </c>
      <c r="G1019" s="63"/>
      <c r="H1019" s="35" t="s">
        <v>159</v>
      </c>
      <c r="I1019" s="98" t="s">
        <v>160</v>
      </c>
      <c r="K1019" s="4"/>
      <c r="L1019" s="4"/>
      <c r="M1019" s="4"/>
      <c r="N1019" s="4"/>
      <c r="O1019" s="4"/>
      <c r="P1019" s="4"/>
      <c r="Q1019" s="4"/>
      <c r="U1019" s="4"/>
      <c r="AR1019" s="76"/>
      <c r="AS1019" s="76"/>
      <c r="AT1019" s="76"/>
      <c r="AU1019" s="76"/>
      <c r="AV1019" s="76"/>
      <c r="AW1019" s="76"/>
      <c r="AX1019" s="76"/>
      <c r="AY1019" s="76"/>
      <c r="AZ1019" s="76"/>
    </row>
    <row r="1020" hidden="1" outlineLevel="2">
      <c r="A1020" s="24" t="s">
        <v>17</v>
      </c>
      <c r="B1020" s="25" t="s">
        <v>18</v>
      </c>
      <c r="C1020" s="24" t="str">
        <f>"ボタンの文言"&amp;M1017</f>
        <v>ボタンの文言6</v>
      </c>
      <c r="D1020" s="24" t="s">
        <v>85</v>
      </c>
      <c r="E1020" s="25" t="str">
        <f>IF($H1019="画像","不要","必須")</f>
        <v>不要</v>
      </c>
      <c r="F1020" s="41" t="str">
        <f t="shared" si="188"/>
        <v/>
      </c>
      <c r="G1020" s="63"/>
      <c r="H1020" s="35"/>
      <c r="I1020" s="2"/>
      <c r="K1020" s="4">
        <f t="shared" ref="K1020:K1021" si="198">LEN(H1020)</f>
        <v>0</v>
      </c>
      <c r="L1020" s="9">
        <v>14.0</v>
      </c>
      <c r="M1020" s="4"/>
      <c r="N1020" s="4"/>
      <c r="O1020" s="4"/>
      <c r="P1020" s="4"/>
      <c r="Q1020" s="4"/>
      <c r="U1020" s="4"/>
      <c r="AR1020" s="76"/>
      <c r="AS1020" s="76"/>
      <c r="AT1020" s="76"/>
      <c r="AU1020" s="76"/>
      <c r="AV1020" s="76"/>
      <c r="AW1020" s="76"/>
      <c r="AX1020" s="76"/>
      <c r="AY1020" s="76"/>
      <c r="AZ1020" s="76"/>
    </row>
    <row r="1021" hidden="1" outlineLevel="1" collapsed="1">
      <c r="A1021" s="24" t="s">
        <v>17</v>
      </c>
      <c r="B1021" s="25" t="s">
        <v>18</v>
      </c>
      <c r="C1021" s="24" t="str">
        <f>"リンク名"&amp;M1021</f>
        <v>リンク名7</v>
      </c>
      <c r="D1021" s="24" t="s">
        <v>85</v>
      </c>
      <c r="E1021" s="25" t="str">
        <f>IFS($B995="なし","不要",$B995&lt;M1021,"不要",$B995&gt;M1017,"必須")</f>
        <v>不要</v>
      </c>
      <c r="F1021" s="41" t="str">
        <f t="shared" si="188"/>
        <v>20文字以内で設定ができます。
リンク名は画面には表示されないため、「結果～タイプ：リンク名」のようにどの結果のリンクかが分かるように記載をお願いします。</v>
      </c>
      <c r="G1021" s="63"/>
      <c r="H1021" s="35"/>
      <c r="I1021" s="2"/>
      <c r="K1021" s="4">
        <f t="shared" si="198"/>
        <v>0</v>
      </c>
      <c r="L1021" s="9">
        <v>20.0</v>
      </c>
      <c r="M1021" s="9">
        <f>M1017+1</f>
        <v>7</v>
      </c>
      <c r="N1021" s="4"/>
      <c r="O1021" s="4"/>
      <c r="P1021" s="4"/>
      <c r="Q1021" s="4"/>
      <c r="U1021" s="4"/>
      <c r="AR1021" s="76"/>
      <c r="AS1021" s="75">
        <v>1.0</v>
      </c>
      <c r="AT1021" s="75">
        <f>AT1017</f>
        <v>7</v>
      </c>
      <c r="AU1021" s="76">
        <f>AU1017+1</f>
        <v>7</v>
      </c>
      <c r="AV1021" s="76" t="str">
        <f>H1021</f>
        <v/>
      </c>
      <c r="AW1021" s="76" t="str">
        <f>H1022</f>
        <v/>
      </c>
      <c r="AX1021" s="76" t="str">
        <f>IF(H1023="画像","image","text")</f>
        <v>image</v>
      </c>
      <c r="AY1021" s="76" t="str">
        <f>H1024</f>
        <v/>
      </c>
      <c r="AZ1021" s="76" t="str">
        <f>I1023</f>
        <v>画像：
画像名称：</v>
      </c>
    </row>
    <row r="1022" hidden="1" outlineLevel="2">
      <c r="A1022" s="24" t="s">
        <v>17</v>
      </c>
      <c r="B1022" s="25" t="s">
        <v>18</v>
      </c>
      <c r="C1022" s="24" t="str">
        <f>"リンク先URL"&amp;M1021</f>
        <v>リンク先URL7</v>
      </c>
      <c r="D1022" s="24" t="s">
        <v>85</v>
      </c>
      <c r="E1022" s="25" t="str">
        <f t="shared" ref="E1022:E1023" si="199">E1021</f>
        <v>不要</v>
      </c>
      <c r="F1022" s="41" t="str">
        <f t="shared" si="188"/>
        <v>遷移先のURLを指定できます</v>
      </c>
      <c r="G1022" s="63"/>
      <c r="H1022" s="35"/>
      <c r="I1022" s="24" t="s">
        <v>157</v>
      </c>
      <c r="K1022" s="4"/>
      <c r="L1022" s="4"/>
      <c r="M1022" s="4"/>
      <c r="N1022" s="4"/>
      <c r="O1022" s="4"/>
      <c r="P1022" s="4"/>
      <c r="Q1022" s="4"/>
      <c r="U1022" s="4"/>
      <c r="AR1022" s="76"/>
      <c r="AS1022" s="76"/>
      <c r="AT1022" s="76"/>
      <c r="AU1022" s="76"/>
      <c r="AV1022" s="76"/>
      <c r="AW1022" s="76"/>
      <c r="AX1022" s="76"/>
      <c r="AY1022" s="76"/>
      <c r="AZ1022" s="76"/>
    </row>
    <row r="1023" hidden="1" outlineLevel="2">
      <c r="A1023" s="24" t="s">
        <v>17</v>
      </c>
      <c r="B1023" s="25" t="s">
        <v>18</v>
      </c>
      <c r="C1023" s="24" t="str">
        <f>"リンク表示形式"&amp;M1021</f>
        <v>リンク表示形式7</v>
      </c>
      <c r="D1023" s="24" t="s">
        <v>85</v>
      </c>
      <c r="E1023" s="25" t="str">
        <f t="shared" si="199"/>
        <v>不要</v>
      </c>
      <c r="F1023" s="41" t="str">
        <f t="shared" si="188"/>
        <v>リンクの表示形式を「ボタン(文字表示)」か「画像」を選択することができます。</v>
      </c>
      <c r="G1023" s="63"/>
      <c r="H1023" s="35" t="s">
        <v>159</v>
      </c>
      <c r="I1023" s="98" t="s">
        <v>160</v>
      </c>
      <c r="K1023" s="4"/>
      <c r="L1023" s="4"/>
      <c r="M1023" s="4"/>
      <c r="N1023" s="4"/>
      <c r="O1023" s="4"/>
      <c r="P1023" s="4"/>
      <c r="Q1023" s="4"/>
      <c r="U1023" s="4"/>
      <c r="AR1023" s="76"/>
      <c r="AS1023" s="76"/>
      <c r="AT1023" s="76"/>
      <c r="AU1023" s="76"/>
      <c r="AV1023" s="76"/>
      <c r="AW1023" s="76"/>
      <c r="AX1023" s="76"/>
      <c r="AY1023" s="76"/>
      <c r="AZ1023" s="76"/>
    </row>
    <row r="1024" hidden="1" outlineLevel="2">
      <c r="A1024" s="24" t="s">
        <v>17</v>
      </c>
      <c r="B1024" s="25" t="s">
        <v>18</v>
      </c>
      <c r="C1024" s="24" t="str">
        <f>"ボタンの文言"&amp;M1021</f>
        <v>ボタンの文言7</v>
      </c>
      <c r="D1024" s="24" t="s">
        <v>85</v>
      </c>
      <c r="E1024" s="25" t="str">
        <f>IF($H1023="画像","不要","必須")</f>
        <v>不要</v>
      </c>
      <c r="F1024" s="41" t="str">
        <f t="shared" si="188"/>
        <v/>
      </c>
      <c r="G1024" s="63"/>
      <c r="H1024" s="35"/>
      <c r="I1024" s="2"/>
      <c r="K1024" s="4">
        <f t="shared" ref="K1024:K1025" si="200">LEN(H1024)</f>
        <v>0</v>
      </c>
      <c r="L1024" s="9">
        <v>14.0</v>
      </c>
      <c r="M1024" s="4"/>
      <c r="N1024" s="4"/>
      <c r="O1024" s="4"/>
      <c r="P1024" s="4"/>
      <c r="Q1024" s="4"/>
      <c r="U1024" s="4"/>
      <c r="AR1024" s="76"/>
      <c r="AS1024" s="76"/>
      <c r="AT1024" s="76"/>
      <c r="AU1024" s="76"/>
      <c r="AV1024" s="76"/>
      <c r="AW1024" s="76"/>
      <c r="AX1024" s="76"/>
      <c r="AY1024" s="76"/>
      <c r="AZ1024" s="76"/>
    </row>
    <row r="1025" hidden="1" outlineLevel="1" collapsed="1">
      <c r="A1025" s="24" t="s">
        <v>17</v>
      </c>
      <c r="B1025" s="25" t="s">
        <v>18</v>
      </c>
      <c r="C1025" s="24" t="str">
        <f>"リンク名"&amp;M1025</f>
        <v>リンク名8</v>
      </c>
      <c r="D1025" s="24" t="s">
        <v>85</v>
      </c>
      <c r="E1025" s="25" t="str">
        <f>IFS($B995="なし","不要",$B995&lt;M1025,"不要",$B995&gt;M1021,"必須")</f>
        <v>不要</v>
      </c>
      <c r="F1025" s="41" t="str">
        <f t="shared" si="188"/>
        <v>20文字以内で設定ができます。
リンク名は画面には表示されないため、「結果～タイプ：リンク名」のようにどの結果のリンクかが分かるように記載をお願いします。</v>
      </c>
      <c r="G1025" s="63"/>
      <c r="H1025" s="35"/>
      <c r="I1025" s="2"/>
      <c r="K1025" s="4">
        <f t="shared" si="200"/>
        <v>0</v>
      </c>
      <c r="L1025" s="9">
        <v>20.0</v>
      </c>
      <c r="M1025" s="9">
        <f>M1021+1</f>
        <v>8</v>
      </c>
      <c r="N1025" s="4"/>
      <c r="O1025" s="4"/>
      <c r="P1025" s="4"/>
      <c r="Q1025" s="4"/>
      <c r="U1025" s="4"/>
      <c r="AR1025" s="76"/>
      <c r="AS1025" s="75">
        <v>1.0</v>
      </c>
      <c r="AT1025" s="75">
        <f>AT1021</f>
        <v>7</v>
      </c>
      <c r="AU1025" s="76">
        <f>AU1021+1</f>
        <v>8</v>
      </c>
      <c r="AV1025" s="76" t="str">
        <f>H1025</f>
        <v/>
      </c>
      <c r="AW1025" s="76" t="str">
        <f>H1026</f>
        <v/>
      </c>
      <c r="AX1025" s="76" t="str">
        <f>IF(H1027="画像","image","text")</f>
        <v>image</v>
      </c>
      <c r="AY1025" s="76" t="str">
        <f>H1028</f>
        <v/>
      </c>
      <c r="AZ1025" s="76" t="str">
        <f>I1027</f>
        <v>画像：
画像名称：</v>
      </c>
    </row>
    <row r="1026" hidden="1" outlineLevel="2">
      <c r="A1026" s="24" t="s">
        <v>17</v>
      </c>
      <c r="B1026" s="25" t="s">
        <v>18</v>
      </c>
      <c r="C1026" s="24" t="str">
        <f>"リンク先URL"&amp;M1025</f>
        <v>リンク先URL8</v>
      </c>
      <c r="D1026" s="24" t="s">
        <v>85</v>
      </c>
      <c r="E1026" s="25" t="str">
        <f t="shared" ref="E1026:E1027" si="201">E1025</f>
        <v>不要</v>
      </c>
      <c r="F1026" s="41" t="str">
        <f t="shared" si="188"/>
        <v>遷移先のURLを指定できます</v>
      </c>
      <c r="G1026" s="63"/>
      <c r="H1026" s="35"/>
      <c r="I1026" s="24" t="s">
        <v>157</v>
      </c>
      <c r="K1026" s="4"/>
      <c r="L1026" s="4"/>
      <c r="M1026" s="4"/>
      <c r="N1026" s="4"/>
      <c r="O1026" s="4"/>
      <c r="P1026" s="4"/>
      <c r="Q1026" s="4"/>
      <c r="U1026" s="4"/>
    </row>
    <row r="1027" hidden="1" outlineLevel="2">
      <c r="A1027" s="24" t="s">
        <v>17</v>
      </c>
      <c r="B1027" s="25" t="s">
        <v>18</v>
      </c>
      <c r="C1027" s="24" t="str">
        <f>"リンク表示形式"&amp;M1025</f>
        <v>リンク表示形式8</v>
      </c>
      <c r="D1027" s="24" t="s">
        <v>85</v>
      </c>
      <c r="E1027" s="25" t="str">
        <f t="shared" si="201"/>
        <v>不要</v>
      </c>
      <c r="F1027" s="41" t="str">
        <f t="shared" si="188"/>
        <v>リンクの表示形式を「ボタン(文字表示)」か「画像」を選択することができます。</v>
      </c>
      <c r="G1027" s="63"/>
      <c r="H1027" s="35" t="s">
        <v>159</v>
      </c>
      <c r="I1027" s="98" t="s">
        <v>160</v>
      </c>
      <c r="K1027" s="4"/>
      <c r="L1027" s="4"/>
      <c r="M1027" s="4"/>
      <c r="N1027" s="4"/>
      <c r="O1027" s="4"/>
      <c r="P1027" s="4"/>
      <c r="Q1027" s="4"/>
      <c r="U1027" s="4"/>
    </row>
    <row r="1028" hidden="1" outlineLevel="2">
      <c r="A1028" s="24" t="s">
        <v>17</v>
      </c>
      <c r="B1028" s="25" t="s">
        <v>18</v>
      </c>
      <c r="C1028" s="24" t="str">
        <f>"ボタンの文言"&amp;M1025</f>
        <v>ボタンの文言8</v>
      </c>
      <c r="D1028" s="24" t="s">
        <v>85</v>
      </c>
      <c r="E1028" s="25" t="str">
        <f>IF($H1027="画像","不要","必須")</f>
        <v>不要</v>
      </c>
      <c r="F1028" s="41" t="str">
        <f t="shared" si="188"/>
        <v/>
      </c>
      <c r="G1028" s="63"/>
      <c r="H1028" s="35"/>
      <c r="I1028" s="2"/>
      <c r="K1028" s="4">
        <f>LEN(H1028)</f>
        <v>0</v>
      </c>
      <c r="L1028" s="9">
        <v>14.0</v>
      </c>
      <c r="M1028" s="4"/>
      <c r="N1028" s="4"/>
      <c r="O1028" s="4"/>
      <c r="P1028" s="4"/>
      <c r="Q1028" s="4"/>
      <c r="U1028" s="4"/>
    </row>
    <row r="1029" collapsed="1">
      <c r="A1029" s="24" t="s">
        <v>17</v>
      </c>
      <c r="B1029" s="25" t="s">
        <v>18</v>
      </c>
      <c r="C1029" s="92" t="str">
        <f>"■ランク(結果)"&amp;$N1029</f>
        <v>■ランク(結果)8</v>
      </c>
      <c r="D1029" s="24"/>
      <c r="E1029" s="25" t="str">
        <f>IF($B$33&gt;=$N1029,"必須","不要")</f>
        <v>不要</v>
      </c>
      <c r="F1029" s="41"/>
      <c r="G1029" s="63"/>
      <c r="H1029" s="35"/>
      <c r="I1029" s="2"/>
      <c r="K1029" s="4"/>
      <c r="L1029" s="4"/>
      <c r="M1029" s="4"/>
      <c r="N1029" s="9">
        <f>N988+1</f>
        <v>8</v>
      </c>
      <c r="O1029" s="4" t="str">
        <f>"結果"&amp;N1029</f>
        <v>結果8</v>
      </c>
      <c r="P1029" s="4"/>
      <c r="Q1029" s="4"/>
      <c r="U1029" s="4"/>
      <c r="AA1029" s="75">
        <f>AA988+1</f>
        <v>8</v>
      </c>
      <c r="AB1029" s="76"/>
      <c r="AC1029" s="75">
        <v>1.0</v>
      </c>
      <c r="AD1029" s="76"/>
      <c r="AE1029" s="76" t="str">
        <f>H1030</f>
        <v/>
      </c>
      <c r="AF1029" s="76" t="str">
        <f>H1031</f>
        <v/>
      </c>
      <c r="AG1029" s="76" t="str">
        <f>H1032</f>
        <v/>
      </c>
      <c r="AH1029" s="76" t="str">
        <f>H1033</f>
        <v/>
      </c>
      <c r="AI1029" s="76" t="str">
        <f>IF(AJ1029&lt;&gt;"","on","off")</f>
        <v>off</v>
      </c>
      <c r="AJ1029" s="76" t="str">
        <f>IFS(AND(B1034="する",B1035="する"),"all",AND(B1034="する",B1035="しない"),"url",AND(B1034="しない",B1035="する"),"x",AND(B1034="しない",B1035="しない"),"")</f>
        <v/>
      </c>
      <c r="AK1029" s="76" t="str">
        <f>H1035</f>
        <v/>
      </c>
      <c r="AN1029" s="76" t="str">
        <f>IF(B1036="なし","off","on")</f>
        <v>off</v>
      </c>
      <c r="AO1029" s="76" t="str">
        <f>H1037</f>
        <v/>
      </c>
    </row>
    <row r="1030" hidden="1" outlineLevel="1">
      <c r="A1030" s="24" t="s">
        <v>17</v>
      </c>
      <c r="B1030" s="25" t="s">
        <v>18</v>
      </c>
      <c r="C1030" s="24" t="str">
        <f>"ランク(結果)"&amp;$N1029&amp;"-ランク(結果)名"</f>
        <v>ランク(結果)8-ランク(結果)名</v>
      </c>
      <c r="D1030" s="24" t="s">
        <v>85</v>
      </c>
      <c r="E1030" s="25" t="str">
        <f>IF($B$805&gt;=$N1029,"必須","不要")</f>
        <v>必須</v>
      </c>
      <c r="F1030" s="41" t="str">
        <f t="shared" ref="F1030:F1035" si="202">F989</f>
        <v>100文字以内で設定ができます</v>
      </c>
      <c r="G1030" s="63"/>
      <c r="H1030" s="35"/>
      <c r="I1030" s="2"/>
      <c r="K1030" s="4">
        <f t="shared" ref="K1030:K1032" si="203">LEN(H1030)</f>
        <v>0</v>
      </c>
      <c r="L1030" s="9">
        <v>100.0</v>
      </c>
      <c r="M1030" s="4"/>
      <c r="N1030" s="4"/>
      <c r="O1030" s="4"/>
      <c r="P1030" s="4"/>
      <c r="Q1030" s="4"/>
      <c r="U1030" s="4"/>
    </row>
    <row r="1031" hidden="1" outlineLevel="1">
      <c r="A1031" s="24" t="s">
        <v>17</v>
      </c>
      <c r="B1031" s="24" t="s">
        <v>53</v>
      </c>
      <c r="C1031" s="24" t="str">
        <f>"ランク(結果)"&amp;$N1029&amp;"-リード文"</f>
        <v>ランク(結果)8-リード文</v>
      </c>
      <c r="D1031" s="24" t="s">
        <v>85</v>
      </c>
      <c r="E1031" s="25" t="str">
        <f>IF($B1031="する","必須","不要")</f>
        <v>不要</v>
      </c>
      <c r="F1031" s="41" t="str">
        <f t="shared" si="202"/>
        <v>1,000文字以内で設定ができます</v>
      </c>
      <c r="G1031" s="63"/>
      <c r="H1031" s="35"/>
      <c r="I1031" s="2"/>
      <c r="K1031" s="4">
        <f t="shared" si="203"/>
        <v>0</v>
      </c>
      <c r="L1031" s="9">
        <v>1000.0</v>
      </c>
      <c r="M1031" s="4"/>
      <c r="N1031" s="4"/>
      <c r="O1031" s="4"/>
      <c r="P1031" s="4"/>
      <c r="Q1031" s="4"/>
      <c r="U1031" s="4"/>
    </row>
    <row r="1032" hidden="1" outlineLevel="1">
      <c r="A1032" s="24" t="s">
        <v>17</v>
      </c>
      <c r="B1032" s="25" t="s">
        <v>18</v>
      </c>
      <c r="C1032" s="24" t="str">
        <f>"ランク(結果)"&amp;$N1029&amp;"-説明文"</f>
        <v>ランク(結果)8-説明文</v>
      </c>
      <c r="D1032" s="24" t="s">
        <v>85</v>
      </c>
      <c r="E1032" s="25" t="str">
        <f>IF($B$805&gt;=$N1029,"必須","不要")</f>
        <v>必須</v>
      </c>
      <c r="F1032" s="41" t="str">
        <f t="shared" si="202"/>
        <v>1,000文字以内で設定ができます</v>
      </c>
      <c r="G1032" s="63"/>
      <c r="H1032" s="35"/>
      <c r="I1032" s="2"/>
      <c r="K1032" s="4">
        <f t="shared" si="203"/>
        <v>0</v>
      </c>
      <c r="L1032" s="9">
        <v>1000.0</v>
      </c>
      <c r="M1032" s="4"/>
      <c r="N1032" s="4"/>
      <c r="O1032" s="4"/>
      <c r="P1032" s="4"/>
      <c r="Q1032" s="4"/>
      <c r="U1032" s="4"/>
    </row>
    <row r="1033" hidden="1" outlineLevel="1">
      <c r="A1033" s="24" t="s">
        <v>17</v>
      </c>
      <c r="B1033" s="24" t="s">
        <v>53</v>
      </c>
      <c r="C1033" s="24" t="str">
        <f>"ランク(結果)"&amp;$N1029&amp;"-画像"</f>
        <v>ランク(結果)8-画像</v>
      </c>
      <c r="D1033" s="24" t="s">
        <v>85</v>
      </c>
      <c r="E1033" s="25" t="str">
        <f t="shared" ref="E1033:E1035" si="204">IF($B1033="する","必須","不要")</f>
        <v>不要</v>
      </c>
      <c r="F1033" s="41" t="str">
        <f t="shared" si="202"/>
        <v>フォーマット：PNGまたはJPG
ファイル容量上限：2MB
ファイル名：半角英数字のみ
Xで共有する場合の推奨サイズ：1,200px × 630px</v>
      </c>
      <c r="G1033" s="93" t="s">
        <v>168</v>
      </c>
      <c r="H1033" s="35"/>
      <c r="I1033" s="2"/>
      <c r="K1033" s="4"/>
      <c r="L1033" s="4"/>
      <c r="M1033" s="4"/>
      <c r="N1033" s="4"/>
      <c r="O1033" s="4"/>
      <c r="P1033" s="4"/>
      <c r="Q1033" s="4"/>
      <c r="U1033" s="4"/>
    </row>
    <row r="1034" hidden="1" outlineLevel="1">
      <c r="A1034" s="24" t="s">
        <v>17</v>
      </c>
      <c r="B1034" s="24" t="s">
        <v>53</v>
      </c>
      <c r="C1034" s="24" t="s">
        <v>146</v>
      </c>
      <c r="D1034" s="24" t="s">
        <v>85</v>
      </c>
      <c r="E1034" s="25" t="str">
        <f t="shared" si="204"/>
        <v>不要</v>
      </c>
      <c r="F1034" s="41" t="str">
        <f t="shared" si="202"/>
        <v>結果ページに共有リンクを設置するか選択ができます。</v>
      </c>
      <c r="G1034" s="63"/>
      <c r="H1034" s="40"/>
      <c r="I1034" s="2"/>
      <c r="K1034" s="4"/>
      <c r="L1034" s="4"/>
      <c r="M1034" s="4"/>
      <c r="N1034" s="4"/>
      <c r="O1034" s="4"/>
      <c r="P1034" s="4"/>
      <c r="Q1034" s="4"/>
      <c r="U1034" s="4"/>
    </row>
    <row r="1035" hidden="1" outlineLevel="1">
      <c r="A1035" s="24" t="s">
        <v>17</v>
      </c>
      <c r="B1035" s="24" t="s">
        <v>53</v>
      </c>
      <c r="C1035" s="24" t="s">
        <v>148</v>
      </c>
      <c r="D1035" s="24" t="s">
        <v>85</v>
      </c>
      <c r="E1035" s="25" t="str">
        <f t="shared" si="204"/>
        <v>不要</v>
      </c>
      <c r="F1035" s="41" t="str">
        <f t="shared" si="202"/>
        <v>結果ページにXの共有リンクを設置するか選択ができます(120文字以内)。
記載いただいた内容が120文字以内でも、投稿時に文字数を超える可能性があります。その際は別途、文字数の調整をお願いいたします。</v>
      </c>
      <c r="G1035" s="63"/>
      <c r="H1035" s="35"/>
      <c r="I1035" s="2"/>
      <c r="K1035" s="4">
        <f>LEN(H1035)</f>
        <v>0</v>
      </c>
      <c r="L1035" s="9">
        <v>120.0</v>
      </c>
      <c r="M1035" s="4"/>
      <c r="N1035" s="4"/>
      <c r="O1035" s="4"/>
      <c r="P1035" s="4"/>
      <c r="Q1035" s="4"/>
      <c r="U1035" s="4"/>
    </row>
    <row r="1036" hidden="1" outlineLevel="1">
      <c r="A1036" s="94" t="s">
        <v>150</v>
      </c>
      <c r="B1036" s="95" t="s">
        <v>2</v>
      </c>
      <c r="C1036" s="96" t="s">
        <v>162</v>
      </c>
      <c r="D1036" s="62" t="s">
        <v>152</v>
      </c>
      <c r="E1036" s="25"/>
      <c r="F1036" s="41"/>
      <c r="G1036" s="63"/>
      <c r="H1036" s="35"/>
      <c r="I1036" s="2"/>
      <c r="K1036" s="4"/>
      <c r="L1036" s="9"/>
      <c r="M1036" s="4"/>
      <c r="N1036" s="4"/>
      <c r="O1036" s="4"/>
      <c r="P1036" s="4"/>
      <c r="Q1036" s="4"/>
      <c r="U1036" s="4"/>
    </row>
    <row r="1037" hidden="1" outlineLevel="1">
      <c r="A1037" s="24" t="s">
        <v>17</v>
      </c>
      <c r="B1037" s="25" t="s">
        <v>18</v>
      </c>
      <c r="C1037" s="24" t="s">
        <v>153</v>
      </c>
      <c r="D1037" s="24" t="s">
        <v>85</v>
      </c>
      <c r="E1037" s="25" t="str">
        <f>IF(B1036="なし","不要","必須")</f>
        <v>不要</v>
      </c>
      <c r="F1037" s="41" t="str">
        <f t="shared" ref="F1037:F1041" si="205">F996</f>
        <v>20文字以内で設定ができます</v>
      </c>
      <c r="G1037" s="63"/>
      <c r="H1037" s="35"/>
      <c r="I1037" s="2"/>
      <c r="K1037" s="4">
        <f t="shared" ref="K1037:K1038" si="206">LEN(H1037)</f>
        <v>0</v>
      </c>
      <c r="L1037" s="9">
        <v>20.0</v>
      </c>
      <c r="M1037" s="9" t="s">
        <v>2</v>
      </c>
      <c r="N1037" s="4"/>
      <c r="O1037" s="4"/>
      <c r="P1037" s="4"/>
      <c r="Q1037" s="4"/>
      <c r="U1037" s="4"/>
    </row>
    <row r="1038" hidden="1" outlineLevel="1" collapsed="1">
      <c r="A1038" s="24" t="s">
        <v>17</v>
      </c>
      <c r="B1038" s="25" t="s">
        <v>18</v>
      </c>
      <c r="C1038" s="24" t="str">
        <f>"リンク名"&amp;M1038</f>
        <v>リンク名1</v>
      </c>
      <c r="D1038" s="24" t="s">
        <v>85</v>
      </c>
      <c r="E1038" s="25" t="str">
        <f t="shared" ref="E1038:E1040" si="207">E1037</f>
        <v>不要</v>
      </c>
      <c r="F1038" s="41" t="str">
        <f t="shared" si="205"/>
        <v>20文字以内で設定ができます。
リンク名は画面には表示されないため、「結果～タイプ：リンク名」のようにどの結果のリンクかが分かるように記載をお願いします。</v>
      </c>
      <c r="G1038" s="63"/>
      <c r="H1038" s="35"/>
      <c r="I1038" s="2"/>
      <c r="K1038" s="4">
        <f t="shared" si="206"/>
        <v>0</v>
      </c>
      <c r="L1038" s="9">
        <v>20.0</v>
      </c>
      <c r="M1038" s="9">
        <v>1.0</v>
      </c>
      <c r="N1038" s="4"/>
      <c r="O1038" s="4"/>
      <c r="P1038" s="4"/>
      <c r="Q1038" s="4"/>
      <c r="U1038" s="4"/>
      <c r="AR1038" s="76"/>
      <c r="AS1038" s="75">
        <v>1.0</v>
      </c>
      <c r="AT1038" s="75">
        <f>AT1025+1</f>
        <v>8</v>
      </c>
      <c r="AU1038" s="75">
        <v>1.0</v>
      </c>
      <c r="AV1038" s="76" t="str">
        <f>H1038</f>
        <v/>
      </c>
      <c r="AW1038" s="76" t="str">
        <f>H1039</f>
        <v/>
      </c>
      <c r="AX1038" s="76" t="str">
        <f>IF(H1040="画像","image","text")</f>
        <v>image</v>
      </c>
      <c r="AY1038" s="76" t="str">
        <f>H1041</f>
        <v/>
      </c>
      <c r="AZ1038" s="76" t="str">
        <f>I1040</f>
        <v>画像：
画像名称：</v>
      </c>
    </row>
    <row r="1039" hidden="1" outlineLevel="2">
      <c r="A1039" s="24" t="s">
        <v>17</v>
      </c>
      <c r="B1039" s="25" t="s">
        <v>18</v>
      </c>
      <c r="C1039" s="24" t="str">
        <f>"リンク先URL"&amp;M1038</f>
        <v>リンク先URL1</v>
      </c>
      <c r="D1039" s="24" t="s">
        <v>85</v>
      </c>
      <c r="E1039" s="25" t="str">
        <f t="shared" si="207"/>
        <v>不要</v>
      </c>
      <c r="F1039" s="41" t="str">
        <f t="shared" si="205"/>
        <v>遷移先のURLを指定できます</v>
      </c>
      <c r="G1039" s="63"/>
      <c r="H1039" s="35"/>
      <c r="I1039" s="24" t="s">
        <v>157</v>
      </c>
      <c r="K1039" s="4"/>
      <c r="L1039" s="4"/>
      <c r="M1039" s="4"/>
      <c r="N1039" s="4"/>
      <c r="O1039" s="4"/>
      <c r="P1039" s="4"/>
      <c r="Q1039" s="4"/>
      <c r="U1039" s="4"/>
      <c r="AR1039" s="76"/>
      <c r="AS1039" s="76"/>
      <c r="AT1039" s="76"/>
      <c r="AU1039" s="76"/>
      <c r="AV1039" s="76"/>
      <c r="AW1039" s="76"/>
      <c r="AX1039" s="76"/>
      <c r="AY1039" s="76"/>
      <c r="AZ1039" s="76"/>
    </row>
    <row r="1040" hidden="1" outlineLevel="2">
      <c r="A1040" s="24" t="s">
        <v>17</v>
      </c>
      <c r="B1040" s="25" t="s">
        <v>18</v>
      </c>
      <c r="C1040" s="24" t="str">
        <f>"リンク表示形式"&amp;M1038</f>
        <v>リンク表示形式1</v>
      </c>
      <c r="D1040" s="24" t="s">
        <v>85</v>
      </c>
      <c r="E1040" s="25" t="str">
        <f t="shared" si="207"/>
        <v>不要</v>
      </c>
      <c r="F1040" s="41" t="str">
        <f t="shared" si="205"/>
        <v>リンクの表示形式を「ボタン(文字表示)」か「画像」を選択することができます。</v>
      </c>
      <c r="G1040" s="63"/>
      <c r="H1040" s="35" t="s">
        <v>159</v>
      </c>
      <c r="I1040" s="98" t="s">
        <v>160</v>
      </c>
      <c r="K1040" s="4"/>
      <c r="L1040" s="4"/>
      <c r="M1040" s="4"/>
      <c r="N1040" s="4"/>
      <c r="O1040" s="4"/>
      <c r="P1040" s="4"/>
      <c r="Q1040" s="4"/>
      <c r="U1040" s="4"/>
      <c r="AR1040" s="76"/>
      <c r="AS1040" s="76"/>
      <c r="AT1040" s="76"/>
      <c r="AU1040" s="76"/>
      <c r="AV1040" s="76"/>
      <c r="AW1040" s="76"/>
      <c r="AX1040" s="76"/>
      <c r="AY1040" s="76"/>
      <c r="AZ1040" s="76"/>
    </row>
    <row r="1041" hidden="1" outlineLevel="2">
      <c r="A1041" s="24" t="s">
        <v>17</v>
      </c>
      <c r="B1041" s="25" t="s">
        <v>18</v>
      </c>
      <c r="C1041" s="24" t="str">
        <f>"ボタンの文言"&amp;M1038</f>
        <v>ボタンの文言1</v>
      </c>
      <c r="D1041" s="24" t="s">
        <v>85</v>
      </c>
      <c r="E1041" s="25" t="str">
        <f>IF($H1040="画像","不要","必須")</f>
        <v>不要</v>
      </c>
      <c r="F1041" s="41" t="str">
        <f t="shared" si="205"/>
        <v/>
      </c>
      <c r="G1041" s="63"/>
      <c r="H1041" s="35"/>
      <c r="I1041" s="2"/>
      <c r="K1041" s="4">
        <f t="shared" ref="K1041:K1042" si="208">LEN(H1041)</f>
        <v>0</v>
      </c>
      <c r="L1041" s="9">
        <v>14.0</v>
      </c>
      <c r="M1041" s="4"/>
      <c r="N1041" s="4"/>
      <c r="O1041" s="4"/>
      <c r="P1041" s="4"/>
      <c r="Q1041" s="4"/>
      <c r="U1041" s="4"/>
      <c r="AR1041" s="76"/>
      <c r="AS1041" s="76"/>
      <c r="AT1041" s="76"/>
      <c r="AU1041" s="76"/>
      <c r="AV1041" s="76"/>
      <c r="AW1041" s="76"/>
      <c r="AX1041" s="76"/>
      <c r="AY1041" s="76"/>
      <c r="AZ1041" s="76"/>
    </row>
    <row r="1042" hidden="1" outlineLevel="1" collapsed="1">
      <c r="A1042" s="24" t="s">
        <v>17</v>
      </c>
      <c r="B1042" s="25" t="s">
        <v>18</v>
      </c>
      <c r="C1042" s="24" t="str">
        <f>"リンク名"&amp;M1042</f>
        <v>リンク名2</v>
      </c>
      <c r="D1042" s="24" t="s">
        <v>85</v>
      </c>
      <c r="E1042" s="25" t="str">
        <f>IFS($B1036="なし","不要",$B1036&lt;M1042,"不要",$B1036&gt;M1038,"必須")</f>
        <v>不要</v>
      </c>
      <c r="F1042" s="41" t="str">
        <f t="shared" ref="F1042:F1069" si="209">F1038</f>
        <v>20文字以内で設定ができます。
リンク名は画面には表示されないため、「結果～タイプ：リンク名」のようにどの結果のリンクかが分かるように記載をお願いします。</v>
      </c>
      <c r="G1042" s="63"/>
      <c r="H1042" s="35"/>
      <c r="I1042" s="2"/>
      <c r="K1042" s="4">
        <f t="shared" si="208"/>
        <v>0</v>
      </c>
      <c r="L1042" s="9">
        <v>20.0</v>
      </c>
      <c r="M1042" s="9">
        <f>M1038+1</f>
        <v>2</v>
      </c>
      <c r="N1042" s="4"/>
      <c r="O1042" s="4"/>
      <c r="P1042" s="4"/>
      <c r="Q1042" s="4"/>
      <c r="U1042" s="4"/>
      <c r="AR1042" s="76"/>
      <c r="AS1042" s="75">
        <v>1.0</v>
      </c>
      <c r="AT1042" s="75">
        <f>AT1038</f>
        <v>8</v>
      </c>
      <c r="AU1042" s="76">
        <f>AU1038+1</f>
        <v>2</v>
      </c>
      <c r="AV1042" s="76" t="str">
        <f>H1042</f>
        <v/>
      </c>
      <c r="AW1042" s="76" t="str">
        <f>H1043</f>
        <v/>
      </c>
      <c r="AX1042" s="76" t="str">
        <f>IF(H1044="画像","image","text")</f>
        <v>image</v>
      </c>
      <c r="AY1042" s="76" t="str">
        <f>H1045</f>
        <v/>
      </c>
      <c r="AZ1042" s="76" t="str">
        <f>I1044</f>
        <v>画像：
画像名称：</v>
      </c>
    </row>
    <row r="1043" hidden="1" outlineLevel="2">
      <c r="A1043" s="24" t="s">
        <v>17</v>
      </c>
      <c r="B1043" s="25" t="s">
        <v>18</v>
      </c>
      <c r="C1043" s="24" t="str">
        <f>"リンク先URL"&amp;M1042</f>
        <v>リンク先URL2</v>
      </c>
      <c r="D1043" s="24" t="s">
        <v>85</v>
      </c>
      <c r="E1043" s="25" t="str">
        <f t="shared" ref="E1043:E1044" si="210">E1042</f>
        <v>不要</v>
      </c>
      <c r="F1043" s="41" t="str">
        <f t="shared" si="209"/>
        <v>遷移先のURLを指定できます</v>
      </c>
      <c r="G1043" s="63"/>
      <c r="H1043" s="35"/>
      <c r="I1043" s="24" t="s">
        <v>157</v>
      </c>
      <c r="K1043" s="4"/>
      <c r="L1043" s="4"/>
      <c r="M1043" s="4"/>
      <c r="N1043" s="4"/>
      <c r="O1043" s="4"/>
      <c r="P1043" s="4"/>
      <c r="Q1043" s="4"/>
      <c r="U1043" s="4"/>
      <c r="AR1043" s="76"/>
      <c r="AS1043" s="76"/>
      <c r="AT1043" s="76"/>
      <c r="AU1043" s="76"/>
      <c r="AV1043" s="76"/>
      <c r="AW1043" s="76"/>
      <c r="AX1043" s="76"/>
      <c r="AY1043" s="76"/>
      <c r="AZ1043" s="76"/>
    </row>
    <row r="1044" hidden="1" outlineLevel="2">
      <c r="A1044" s="24" t="s">
        <v>17</v>
      </c>
      <c r="B1044" s="25" t="s">
        <v>18</v>
      </c>
      <c r="C1044" s="24" t="str">
        <f>"リンク表示形式"&amp;M1042</f>
        <v>リンク表示形式2</v>
      </c>
      <c r="D1044" s="24" t="s">
        <v>85</v>
      </c>
      <c r="E1044" s="25" t="str">
        <f t="shared" si="210"/>
        <v>不要</v>
      </c>
      <c r="F1044" s="41" t="str">
        <f t="shared" si="209"/>
        <v>リンクの表示形式を「ボタン(文字表示)」か「画像」を選択することができます。</v>
      </c>
      <c r="G1044" s="63"/>
      <c r="H1044" s="35" t="s">
        <v>159</v>
      </c>
      <c r="I1044" s="98" t="s">
        <v>160</v>
      </c>
      <c r="K1044" s="4"/>
      <c r="L1044" s="4"/>
      <c r="M1044" s="4"/>
      <c r="N1044" s="4"/>
      <c r="O1044" s="4"/>
      <c r="P1044" s="4"/>
      <c r="Q1044" s="4"/>
      <c r="U1044" s="4"/>
      <c r="AR1044" s="76"/>
      <c r="AS1044" s="76"/>
      <c r="AT1044" s="76"/>
      <c r="AU1044" s="76"/>
      <c r="AV1044" s="76"/>
      <c r="AW1044" s="76"/>
      <c r="AX1044" s="76"/>
      <c r="AY1044" s="76"/>
      <c r="AZ1044" s="76"/>
    </row>
    <row r="1045" hidden="1" outlineLevel="2">
      <c r="A1045" s="24" t="s">
        <v>17</v>
      </c>
      <c r="B1045" s="25" t="s">
        <v>18</v>
      </c>
      <c r="C1045" s="24" t="str">
        <f>"ボタンの文言"&amp;M1042</f>
        <v>ボタンの文言2</v>
      </c>
      <c r="D1045" s="24" t="s">
        <v>85</v>
      </c>
      <c r="E1045" s="25" t="str">
        <f>IF($H1044="画像","不要","必須")</f>
        <v>不要</v>
      </c>
      <c r="F1045" s="41" t="str">
        <f t="shared" si="209"/>
        <v/>
      </c>
      <c r="G1045" s="63"/>
      <c r="H1045" s="35"/>
      <c r="I1045" s="2"/>
      <c r="K1045" s="4">
        <f t="shared" ref="K1045:K1046" si="211">LEN(H1045)</f>
        <v>0</v>
      </c>
      <c r="L1045" s="9">
        <v>14.0</v>
      </c>
      <c r="M1045" s="4"/>
      <c r="N1045" s="4"/>
      <c r="O1045" s="4"/>
      <c r="P1045" s="4"/>
      <c r="Q1045" s="4"/>
      <c r="U1045" s="4"/>
      <c r="AR1045" s="76"/>
      <c r="AS1045" s="76"/>
      <c r="AT1045" s="76"/>
      <c r="AU1045" s="76"/>
      <c r="AV1045" s="76"/>
      <c r="AW1045" s="76"/>
      <c r="AX1045" s="76"/>
      <c r="AY1045" s="76"/>
      <c r="AZ1045" s="76"/>
    </row>
    <row r="1046" hidden="1" outlineLevel="1" collapsed="1">
      <c r="A1046" s="24" t="s">
        <v>17</v>
      </c>
      <c r="B1046" s="25" t="s">
        <v>18</v>
      </c>
      <c r="C1046" s="24" t="str">
        <f>"リンク名"&amp;M1046</f>
        <v>リンク名3</v>
      </c>
      <c r="D1046" s="24" t="s">
        <v>85</v>
      </c>
      <c r="E1046" s="25" t="str">
        <f>IFS($B1036="なし","不要",$B1036&lt;M1046,"不要",$B1036&gt;M1042,"必須")</f>
        <v>不要</v>
      </c>
      <c r="F1046" s="41" t="str">
        <f t="shared" si="209"/>
        <v>20文字以内で設定ができます。
リンク名は画面には表示されないため、「結果～タイプ：リンク名」のようにどの結果のリンクかが分かるように記載をお願いします。</v>
      </c>
      <c r="G1046" s="63"/>
      <c r="H1046" s="35"/>
      <c r="I1046" s="2"/>
      <c r="K1046" s="4">
        <f t="shared" si="211"/>
        <v>0</v>
      </c>
      <c r="L1046" s="9">
        <v>20.0</v>
      </c>
      <c r="M1046" s="9">
        <f>M1042+1</f>
        <v>3</v>
      </c>
      <c r="N1046" s="4"/>
      <c r="O1046" s="4"/>
      <c r="P1046" s="4"/>
      <c r="Q1046" s="4"/>
      <c r="U1046" s="4"/>
      <c r="AR1046" s="76"/>
      <c r="AS1046" s="75">
        <v>1.0</v>
      </c>
      <c r="AT1046" s="75">
        <f>AT1042</f>
        <v>8</v>
      </c>
      <c r="AU1046" s="76">
        <f>AU1042+1</f>
        <v>3</v>
      </c>
      <c r="AV1046" s="76" t="str">
        <f>H1046</f>
        <v/>
      </c>
      <c r="AW1046" s="76" t="str">
        <f>H1047</f>
        <v/>
      </c>
      <c r="AX1046" s="76" t="str">
        <f>IF(H1048="画像","image","text")</f>
        <v>image</v>
      </c>
      <c r="AY1046" s="76" t="str">
        <f>H1049</f>
        <v/>
      </c>
      <c r="AZ1046" s="76" t="str">
        <f>I1048</f>
        <v>画像：
画像名称：</v>
      </c>
    </row>
    <row r="1047" hidden="1" outlineLevel="2">
      <c r="A1047" s="24" t="s">
        <v>17</v>
      </c>
      <c r="B1047" s="25" t="s">
        <v>18</v>
      </c>
      <c r="C1047" s="24" t="str">
        <f>"リンク先URL"&amp;M1046</f>
        <v>リンク先URL3</v>
      </c>
      <c r="D1047" s="24" t="s">
        <v>85</v>
      </c>
      <c r="E1047" s="25" t="str">
        <f t="shared" ref="E1047:E1048" si="212">E1046</f>
        <v>不要</v>
      </c>
      <c r="F1047" s="41" t="str">
        <f t="shared" si="209"/>
        <v>遷移先のURLを指定できます</v>
      </c>
      <c r="G1047" s="63"/>
      <c r="H1047" s="35"/>
      <c r="I1047" s="24" t="s">
        <v>157</v>
      </c>
      <c r="K1047" s="4"/>
      <c r="L1047" s="4"/>
      <c r="M1047" s="4"/>
      <c r="N1047" s="4"/>
      <c r="O1047" s="4"/>
      <c r="P1047" s="4"/>
      <c r="Q1047" s="4"/>
      <c r="U1047" s="4"/>
      <c r="AR1047" s="76"/>
      <c r="AS1047" s="76"/>
      <c r="AT1047" s="76"/>
      <c r="AU1047" s="76"/>
      <c r="AV1047" s="76"/>
      <c r="AW1047" s="76"/>
      <c r="AX1047" s="76"/>
      <c r="AY1047" s="76"/>
      <c r="AZ1047" s="76"/>
    </row>
    <row r="1048" hidden="1" outlineLevel="2">
      <c r="A1048" s="24" t="s">
        <v>17</v>
      </c>
      <c r="B1048" s="25" t="s">
        <v>18</v>
      </c>
      <c r="C1048" s="24" t="str">
        <f>"リンク表示形式"&amp;M1046</f>
        <v>リンク表示形式3</v>
      </c>
      <c r="D1048" s="24" t="s">
        <v>85</v>
      </c>
      <c r="E1048" s="25" t="str">
        <f t="shared" si="212"/>
        <v>不要</v>
      </c>
      <c r="F1048" s="41" t="str">
        <f t="shared" si="209"/>
        <v>リンクの表示形式を「ボタン(文字表示)」か「画像」を選択することができます。</v>
      </c>
      <c r="G1048" s="63"/>
      <c r="H1048" s="35" t="s">
        <v>159</v>
      </c>
      <c r="I1048" s="98" t="s">
        <v>160</v>
      </c>
      <c r="K1048" s="4"/>
      <c r="L1048" s="4"/>
      <c r="M1048" s="4"/>
      <c r="N1048" s="4"/>
      <c r="O1048" s="4"/>
      <c r="P1048" s="4"/>
      <c r="Q1048" s="4"/>
      <c r="U1048" s="4"/>
      <c r="AR1048" s="76"/>
      <c r="AS1048" s="76"/>
      <c r="AT1048" s="76"/>
      <c r="AU1048" s="76"/>
      <c r="AV1048" s="76"/>
      <c r="AW1048" s="76"/>
      <c r="AX1048" s="76"/>
      <c r="AY1048" s="76"/>
      <c r="AZ1048" s="76"/>
    </row>
    <row r="1049" hidden="1" outlineLevel="2">
      <c r="A1049" s="24" t="s">
        <v>17</v>
      </c>
      <c r="B1049" s="25" t="s">
        <v>18</v>
      </c>
      <c r="C1049" s="24" t="str">
        <f>"ボタンの文言"&amp;M1046</f>
        <v>ボタンの文言3</v>
      </c>
      <c r="D1049" s="24" t="s">
        <v>85</v>
      </c>
      <c r="E1049" s="25" t="str">
        <f>IF($H1048="画像","不要","必須")</f>
        <v>不要</v>
      </c>
      <c r="F1049" s="41" t="str">
        <f t="shared" si="209"/>
        <v/>
      </c>
      <c r="G1049" s="63"/>
      <c r="H1049" s="35"/>
      <c r="I1049" s="2"/>
      <c r="K1049" s="4">
        <f t="shared" ref="K1049:K1050" si="213">LEN(H1049)</f>
        <v>0</v>
      </c>
      <c r="L1049" s="9">
        <v>14.0</v>
      </c>
      <c r="M1049" s="4"/>
      <c r="N1049" s="4"/>
      <c r="O1049" s="4"/>
      <c r="P1049" s="4"/>
      <c r="Q1049" s="4"/>
      <c r="U1049" s="4"/>
      <c r="AR1049" s="76"/>
      <c r="AS1049" s="76"/>
      <c r="AT1049" s="76"/>
      <c r="AU1049" s="76"/>
      <c r="AV1049" s="76"/>
      <c r="AW1049" s="76"/>
      <c r="AX1049" s="76"/>
      <c r="AY1049" s="76"/>
      <c r="AZ1049" s="76"/>
    </row>
    <row r="1050" hidden="1" outlineLevel="1" collapsed="1">
      <c r="A1050" s="24" t="s">
        <v>17</v>
      </c>
      <c r="B1050" s="25" t="s">
        <v>18</v>
      </c>
      <c r="C1050" s="24" t="str">
        <f>"リンク名"&amp;M1050</f>
        <v>リンク名4</v>
      </c>
      <c r="D1050" s="24" t="s">
        <v>85</v>
      </c>
      <c r="E1050" s="25" t="str">
        <f>IFS($B1036="なし","不要",$B1036&lt;M1050,"不要",$B1036&gt;M1046,"必須")</f>
        <v>不要</v>
      </c>
      <c r="F1050" s="41" t="str">
        <f t="shared" si="209"/>
        <v>20文字以内で設定ができます。
リンク名は画面には表示されないため、「結果～タイプ：リンク名」のようにどの結果のリンクかが分かるように記載をお願いします。</v>
      </c>
      <c r="G1050" s="63"/>
      <c r="H1050" s="35"/>
      <c r="I1050" s="2"/>
      <c r="K1050" s="4">
        <f t="shared" si="213"/>
        <v>0</v>
      </c>
      <c r="L1050" s="9">
        <v>20.0</v>
      </c>
      <c r="M1050" s="9">
        <f>M1046+1</f>
        <v>4</v>
      </c>
      <c r="N1050" s="4"/>
      <c r="O1050" s="4"/>
      <c r="P1050" s="4"/>
      <c r="Q1050" s="4"/>
      <c r="U1050" s="4"/>
      <c r="AR1050" s="76"/>
      <c r="AS1050" s="75">
        <v>1.0</v>
      </c>
      <c r="AT1050" s="75">
        <f>AT1046</f>
        <v>8</v>
      </c>
      <c r="AU1050" s="76">
        <f>AU1046+1</f>
        <v>4</v>
      </c>
      <c r="AV1050" s="76" t="str">
        <f>H1050</f>
        <v/>
      </c>
      <c r="AW1050" s="76" t="str">
        <f>H1051</f>
        <v/>
      </c>
      <c r="AX1050" s="76" t="str">
        <f>IF(H1052="画像","image","text")</f>
        <v>image</v>
      </c>
      <c r="AY1050" s="76" t="str">
        <f>H1053</f>
        <v/>
      </c>
      <c r="AZ1050" s="76" t="str">
        <f>I1052</f>
        <v>画像：
画像名称：</v>
      </c>
    </row>
    <row r="1051" hidden="1" outlineLevel="2">
      <c r="A1051" s="24" t="s">
        <v>17</v>
      </c>
      <c r="B1051" s="25" t="s">
        <v>18</v>
      </c>
      <c r="C1051" s="24" t="str">
        <f>"リンク先URL"&amp;M1050</f>
        <v>リンク先URL4</v>
      </c>
      <c r="D1051" s="24" t="s">
        <v>85</v>
      </c>
      <c r="E1051" s="25" t="str">
        <f t="shared" ref="E1051:E1052" si="214">E1050</f>
        <v>不要</v>
      </c>
      <c r="F1051" s="41" t="str">
        <f t="shared" si="209"/>
        <v>遷移先のURLを指定できます</v>
      </c>
      <c r="G1051" s="63"/>
      <c r="H1051" s="35"/>
      <c r="I1051" s="24" t="s">
        <v>157</v>
      </c>
      <c r="K1051" s="4"/>
      <c r="L1051" s="4"/>
      <c r="M1051" s="4"/>
      <c r="N1051" s="4"/>
      <c r="O1051" s="4"/>
      <c r="P1051" s="4"/>
      <c r="Q1051" s="4"/>
      <c r="U1051" s="4"/>
      <c r="AR1051" s="76"/>
      <c r="AS1051" s="76"/>
      <c r="AT1051" s="76"/>
      <c r="AU1051" s="76"/>
      <c r="AV1051" s="76"/>
      <c r="AW1051" s="76"/>
      <c r="AX1051" s="76"/>
      <c r="AY1051" s="76"/>
      <c r="AZ1051" s="76"/>
    </row>
    <row r="1052" hidden="1" outlineLevel="2">
      <c r="A1052" s="24" t="s">
        <v>17</v>
      </c>
      <c r="B1052" s="25" t="s">
        <v>18</v>
      </c>
      <c r="C1052" s="24" t="str">
        <f>"リンク表示形式"&amp;M1050</f>
        <v>リンク表示形式4</v>
      </c>
      <c r="D1052" s="24" t="s">
        <v>85</v>
      </c>
      <c r="E1052" s="25" t="str">
        <f t="shared" si="214"/>
        <v>不要</v>
      </c>
      <c r="F1052" s="41" t="str">
        <f t="shared" si="209"/>
        <v>リンクの表示形式を「ボタン(文字表示)」か「画像」を選択することができます。</v>
      </c>
      <c r="G1052" s="63"/>
      <c r="H1052" s="35" t="s">
        <v>159</v>
      </c>
      <c r="I1052" s="98" t="s">
        <v>160</v>
      </c>
      <c r="K1052" s="4"/>
      <c r="L1052" s="4"/>
      <c r="M1052" s="4"/>
      <c r="N1052" s="4"/>
      <c r="O1052" s="4"/>
      <c r="P1052" s="4"/>
      <c r="Q1052" s="4"/>
      <c r="U1052" s="4"/>
      <c r="AR1052" s="76"/>
      <c r="AS1052" s="76"/>
      <c r="AT1052" s="76"/>
      <c r="AU1052" s="76"/>
      <c r="AV1052" s="76"/>
      <c r="AW1052" s="76"/>
      <c r="AX1052" s="76"/>
      <c r="AY1052" s="76"/>
      <c r="AZ1052" s="76"/>
    </row>
    <row r="1053" hidden="1" outlineLevel="2">
      <c r="A1053" s="24" t="s">
        <v>17</v>
      </c>
      <c r="B1053" s="25" t="s">
        <v>18</v>
      </c>
      <c r="C1053" s="24" t="str">
        <f>"ボタンの文言"&amp;M1050</f>
        <v>ボタンの文言4</v>
      </c>
      <c r="D1053" s="24" t="s">
        <v>85</v>
      </c>
      <c r="E1053" s="25" t="str">
        <f>IF($H1052="画像","不要","必須")</f>
        <v>不要</v>
      </c>
      <c r="F1053" s="41" t="str">
        <f t="shared" si="209"/>
        <v/>
      </c>
      <c r="G1053" s="63"/>
      <c r="H1053" s="35"/>
      <c r="I1053" s="2"/>
      <c r="K1053" s="4">
        <f t="shared" ref="K1053:K1054" si="215">LEN(H1053)</f>
        <v>0</v>
      </c>
      <c r="L1053" s="9">
        <v>14.0</v>
      </c>
      <c r="M1053" s="4"/>
      <c r="N1053" s="4"/>
      <c r="O1053" s="4"/>
      <c r="P1053" s="4"/>
      <c r="Q1053" s="4"/>
      <c r="U1053" s="4"/>
      <c r="AR1053" s="76"/>
      <c r="AS1053" s="76"/>
      <c r="AT1053" s="76"/>
      <c r="AU1053" s="76"/>
      <c r="AV1053" s="76"/>
      <c r="AW1053" s="76"/>
      <c r="AX1053" s="76"/>
      <c r="AY1053" s="76"/>
      <c r="AZ1053" s="76"/>
    </row>
    <row r="1054" hidden="1" outlineLevel="1" collapsed="1">
      <c r="A1054" s="24" t="s">
        <v>17</v>
      </c>
      <c r="B1054" s="25" t="s">
        <v>18</v>
      </c>
      <c r="C1054" s="24" t="str">
        <f>"リンク名"&amp;M1054</f>
        <v>リンク名5</v>
      </c>
      <c r="D1054" s="24" t="s">
        <v>85</v>
      </c>
      <c r="E1054" s="25" t="str">
        <f>IFS($B1036="なし","不要",$B1036&lt;M1054,"不要",$B1036&gt;M1050,"必須")</f>
        <v>不要</v>
      </c>
      <c r="F1054" s="41" t="str">
        <f t="shared" si="209"/>
        <v>20文字以内で設定ができます。
リンク名は画面には表示されないため、「結果～タイプ：リンク名」のようにどの結果のリンクかが分かるように記載をお願いします。</v>
      </c>
      <c r="G1054" s="63"/>
      <c r="H1054" s="35"/>
      <c r="I1054" s="2"/>
      <c r="K1054" s="4">
        <f t="shared" si="215"/>
        <v>0</v>
      </c>
      <c r="L1054" s="9">
        <v>20.0</v>
      </c>
      <c r="M1054" s="9">
        <f>M1050+1</f>
        <v>5</v>
      </c>
      <c r="N1054" s="4"/>
      <c r="O1054" s="4"/>
      <c r="P1054" s="4"/>
      <c r="Q1054" s="4"/>
      <c r="U1054" s="4"/>
      <c r="AR1054" s="76"/>
      <c r="AS1054" s="75">
        <v>1.0</v>
      </c>
      <c r="AT1054" s="75">
        <f>AT1050</f>
        <v>8</v>
      </c>
      <c r="AU1054" s="76">
        <f>AU1050+1</f>
        <v>5</v>
      </c>
      <c r="AV1054" s="76" t="str">
        <f>H1054</f>
        <v/>
      </c>
      <c r="AW1054" s="76" t="str">
        <f>H1055</f>
        <v/>
      </c>
      <c r="AX1054" s="76" t="str">
        <f>IF(H1056="画像","image","text")</f>
        <v>image</v>
      </c>
      <c r="AY1054" s="76" t="str">
        <f>H1057</f>
        <v/>
      </c>
      <c r="AZ1054" s="76" t="str">
        <f>I1056</f>
        <v>画像：
画像名称：</v>
      </c>
    </row>
    <row r="1055" hidden="1" outlineLevel="2">
      <c r="A1055" s="24" t="s">
        <v>17</v>
      </c>
      <c r="B1055" s="25" t="s">
        <v>18</v>
      </c>
      <c r="C1055" s="24" t="str">
        <f>"リンク先URL"&amp;M1054</f>
        <v>リンク先URL5</v>
      </c>
      <c r="D1055" s="24" t="s">
        <v>85</v>
      </c>
      <c r="E1055" s="25" t="str">
        <f t="shared" ref="E1055:E1056" si="216">E1054</f>
        <v>不要</v>
      </c>
      <c r="F1055" s="41" t="str">
        <f t="shared" si="209"/>
        <v>遷移先のURLを指定できます</v>
      </c>
      <c r="G1055" s="63"/>
      <c r="H1055" s="35"/>
      <c r="I1055" s="24" t="s">
        <v>157</v>
      </c>
      <c r="K1055" s="4"/>
      <c r="L1055" s="4"/>
      <c r="M1055" s="4"/>
      <c r="N1055" s="4"/>
      <c r="O1055" s="4"/>
      <c r="P1055" s="4"/>
      <c r="Q1055" s="4"/>
      <c r="U1055" s="4"/>
      <c r="AR1055" s="76"/>
      <c r="AS1055" s="76"/>
      <c r="AT1055" s="76"/>
      <c r="AU1055" s="76"/>
      <c r="AV1055" s="76"/>
      <c r="AW1055" s="76"/>
      <c r="AX1055" s="76"/>
      <c r="AY1055" s="76"/>
      <c r="AZ1055" s="76"/>
    </row>
    <row r="1056" hidden="1" outlineLevel="2">
      <c r="A1056" s="24" t="s">
        <v>17</v>
      </c>
      <c r="B1056" s="25" t="s">
        <v>18</v>
      </c>
      <c r="C1056" s="24" t="str">
        <f>"リンク表示形式"&amp;M1054</f>
        <v>リンク表示形式5</v>
      </c>
      <c r="D1056" s="24" t="s">
        <v>85</v>
      </c>
      <c r="E1056" s="25" t="str">
        <f t="shared" si="216"/>
        <v>不要</v>
      </c>
      <c r="F1056" s="41" t="str">
        <f t="shared" si="209"/>
        <v>リンクの表示形式を「ボタン(文字表示)」か「画像」を選択することができます。</v>
      </c>
      <c r="G1056" s="63"/>
      <c r="H1056" s="35" t="s">
        <v>159</v>
      </c>
      <c r="I1056" s="98" t="s">
        <v>160</v>
      </c>
      <c r="K1056" s="4"/>
      <c r="L1056" s="4"/>
      <c r="M1056" s="4"/>
      <c r="N1056" s="4"/>
      <c r="O1056" s="4"/>
      <c r="P1056" s="4"/>
      <c r="Q1056" s="4"/>
      <c r="U1056" s="4"/>
      <c r="AR1056" s="76"/>
      <c r="AS1056" s="76"/>
      <c r="AT1056" s="76"/>
      <c r="AU1056" s="76"/>
      <c r="AV1056" s="76"/>
      <c r="AW1056" s="76"/>
      <c r="AX1056" s="76"/>
      <c r="AY1056" s="76"/>
      <c r="AZ1056" s="76"/>
    </row>
    <row r="1057" hidden="1" outlineLevel="2">
      <c r="A1057" s="24" t="s">
        <v>17</v>
      </c>
      <c r="B1057" s="25" t="s">
        <v>18</v>
      </c>
      <c r="C1057" s="24" t="str">
        <f>"ボタンの文言"&amp;M1054</f>
        <v>ボタンの文言5</v>
      </c>
      <c r="D1057" s="24" t="s">
        <v>85</v>
      </c>
      <c r="E1057" s="25" t="str">
        <f>IF($H1056="画像","不要","必須")</f>
        <v>不要</v>
      </c>
      <c r="F1057" s="41" t="str">
        <f t="shared" si="209"/>
        <v/>
      </c>
      <c r="G1057" s="63"/>
      <c r="H1057" s="35"/>
      <c r="I1057" s="2"/>
      <c r="K1057" s="4">
        <f t="shared" ref="K1057:K1058" si="217">LEN(H1057)</f>
        <v>0</v>
      </c>
      <c r="L1057" s="9">
        <v>14.0</v>
      </c>
      <c r="M1057" s="4"/>
      <c r="N1057" s="4"/>
      <c r="O1057" s="4"/>
      <c r="P1057" s="4"/>
      <c r="Q1057" s="4"/>
      <c r="U1057" s="4"/>
      <c r="AR1057" s="76"/>
      <c r="AS1057" s="76"/>
      <c r="AT1057" s="76"/>
      <c r="AU1057" s="76"/>
      <c r="AV1057" s="76"/>
      <c r="AW1057" s="76"/>
      <c r="AX1057" s="76"/>
      <c r="AY1057" s="76"/>
      <c r="AZ1057" s="76"/>
    </row>
    <row r="1058" hidden="1" outlineLevel="1" collapsed="1">
      <c r="A1058" s="24" t="s">
        <v>17</v>
      </c>
      <c r="B1058" s="25" t="s">
        <v>18</v>
      </c>
      <c r="C1058" s="24" t="str">
        <f>"リンク名"&amp;M1058</f>
        <v>リンク名6</v>
      </c>
      <c r="D1058" s="24" t="s">
        <v>85</v>
      </c>
      <c r="E1058" s="25" t="str">
        <f>IFS($B1036="なし","不要",$B1036&lt;M1058,"不要",$B1036&gt;M1054,"必須")</f>
        <v>不要</v>
      </c>
      <c r="F1058" s="41" t="str">
        <f t="shared" si="209"/>
        <v>20文字以内で設定ができます。
リンク名は画面には表示されないため、「結果～タイプ：リンク名」のようにどの結果のリンクかが分かるように記載をお願いします。</v>
      </c>
      <c r="G1058" s="63"/>
      <c r="H1058" s="35"/>
      <c r="I1058" s="2"/>
      <c r="K1058" s="4">
        <f t="shared" si="217"/>
        <v>0</v>
      </c>
      <c r="L1058" s="9">
        <v>20.0</v>
      </c>
      <c r="M1058" s="9">
        <f>M1054+1</f>
        <v>6</v>
      </c>
      <c r="N1058" s="4"/>
      <c r="O1058" s="4"/>
      <c r="P1058" s="4"/>
      <c r="Q1058" s="4"/>
      <c r="U1058" s="4"/>
      <c r="AR1058" s="76"/>
      <c r="AS1058" s="75">
        <v>1.0</v>
      </c>
      <c r="AT1058" s="75">
        <f>AT1054</f>
        <v>8</v>
      </c>
      <c r="AU1058" s="76">
        <f>AU1054+1</f>
        <v>6</v>
      </c>
      <c r="AV1058" s="76" t="str">
        <f>H1058</f>
        <v/>
      </c>
      <c r="AW1058" s="76" t="str">
        <f>H1059</f>
        <v/>
      </c>
      <c r="AX1058" s="76" t="str">
        <f>IF(H1060="画像","image","text")</f>
        <v>image</v>
      </c>
      <c r="AY1058" s="76" t="str">
        <f>H1061</f>
        <v/>
      </c>
      <c r="AZ1058" s="76" t="str">
        <f>I1060</f>
        <v>画像：
画像名称：</v>
      </c>
    </row>
    <row r="1059" hidden="1" outlineLevel="2">
      <c r="A1059" s="24" t="s">
        <v>17</v>
      </c>
      <c r="B1059" s="25" t="s">
        <v>18</v>
      </c>
      <c r="C1059" s="24" t="str">
        <f>"リンク先URL"&amp;M1058</f>
        <v>リンク先URL6</v>
      </c>
      <c r="D1059" s="24" t="s">
        <v>85</v>
      </c>
      <c r="E1059" s="25" t="str">
        <f t="shared" ref="E1059:E1060" si="218">E1058</f>
        <v>不要</v>
      </c>
      <c r="F1059" s="41" t="str">
        <f t="shared" si="209"/>
        <v>遷移先のURLを指定できます</v>
      </c>
      <c r="G1059" s="63"/>
      <c r="H1059" s="35"/>
      <c r="I1059" s="24" t="s">
        <v>157</v>
      </c>
      <c r="K1059" s="4"/>
      <c r="L1059" s="4"/>
      <c r="M1059" s="4"/>
      <c r="N1059" s="4"/>
      <c r="O1059" s="4"/>
      <c r="P1059" s="4"/>
      <c r="Q1059" s="4"/>
      <c r="U1059" s="4"/>
      <c r="AR1059" s="76"/>
      <c r="AS1059" s="76"/>
      <c r="AT1059" s="76"/>
      <c r="AU1059" s="76"/>
      <c r="AV1059" s="76"/>
      <c r="AW1059" s="76"/>
      <c r="AX1059" s="76"/>
      <c r="AY1059" s="76"/>
      <c r="AZ1059" s="76"/>
    </row>
    <row r="1060" hidden="1" outlineLevel="2">
      <c r="A1060" s="24" t="s">
        <v>17</v>
      </c>
      <c r="B1060" s="25" t="s">
        <v>18</v>
      </c>
      <c r="C1060" s="24" t="str">
        <f>"リンク表示形式"&amp;M1058</f>
        <v>リンク表示形式6</v>
      </c>
      <c r="D1060" s="24" t="s">
        <v>85</v>
      </c>
      <c r="E1060" s="25" t="str">
        <f t="shared" si="218"/>
        <v>不要</v>
      </c>
      <c r="F1060" s="41" t="str">
        <f t="shared" si="209"/>
        <v>リンクの表示形式を「ボタン(文字表示)」か「画像」を選択することができます。</v>
      </c>
      <c r="G1060" s="63"/>
      <c r="H1060" s="35" t="s">
        <v>159</v>
      </c>
      <c r="I1060" s="98" t="s">
        <v>160</v>
      </c>
      <c r="K1060" s="4"/>
      <c r="L1060" s="4"/>
      <c r="M1060" s="4"/>
      <c r="N1060" s="4"/>
      <c r="O1060" s="4"/>
      <c r="P1060" s="4"/>
      <c r="Q1060" s="4"/>
      <c r="U1060" s="4"/>
      <c r="AR1060" s="76"/>
      <c r="AS1060" s="76"/>
      <c r="AT1060" s="76"/>
      <c r="AU1060" s="76"/>
      <c r="AV1060" s="76"/>
      <c r="AW1060" s="76"/>
      <c r="AX1060" s="76"/>
      <c r="AY1060" s="76"/>
      <c r="AZ1060" s="76"/>
    </row>
    <row r="1061" hidden="1" outlineLevel="2">
      <c r="A1061" s="24" t="s">
        <v>17</v>
      </c>
      <c r="B1061" s="25" t="s">
        <v>18</v>
      </c>
      <c r="C1061" s="24" t="str">
        <f>"ボタンの文言"&amp;M1058</f>
        <v>ボタンの文言6</v>
      </c>
      <c r="D1061" s="24" t="s">
        <v>85</v>
      </c>
      <c r="E1061" s="25" t="str">
        <f>IF($H1060="画像","不要","必須")</f>
        <v>不要</v>
      </c>
      <c r="F1061" s="41" t="str">
        <f t="shared" si="209"/>
        <v/>
      </c>
      <c r="G1061" s="63"/>
      <c r="H1061" s="35"/>
      <c r="I1061" s="2"/>
      <c r="K1061" s="4">
        <f t="shared" ref="K1061:K1062" si="219">LEN(H1061)</f>
        <v>0</v>
      </c>
      <c r="L1061" s="9">
        <v>14.0</v>
      </c>
      <c r="M1061" s="4"/>
      <c r="N1061" s="4"/>
      <c r="O1061" s="4"/>
      <c r="P1061" s="4"/>
      <c r="Q1061" s="4"/>
      <c r="U1061" s="4"/>
      <c r="AR1061" s="76"/>
      <c r="AS1061" s="76"/>
      <c r="AT1061" s="76"/>
      <c r="AU1061" s="76"/>
      <c r="AV1061" s="76"/>
      <c r="AW1061" s="76"/>
      <c r="AX1061" s="76"/>
      <c r="AY1061" s="76"/>
      <c r="AZ1061" s="76"/>
    </row>
    <row r="1062" hidden="1" outlineLevel="1" collapsed="1">
      <c r="A1062" s="24" t="s">
        <v>17</v>
      </c>
      <c r="B1062" s="25" t="s">
        <v>18</v>
      </c>
      <c r="C1062" s="24" t="str">
        <f>"リンク名"&amp;M1062</f>
        <v>リンク名7</v>
      </c>
      <c r="D1062" s="24" t="s">
        <v>85</v>
      </c>
      <c r="E1062" s="25" t="str">
        <f>IFS($B1036="なし","不要",$B1036&lt;M1062,"不要",$B1036&gt;M1058,"必須")</f>
        <v>不要</v>
      </c>
      <c r="F1062" s="41" t="str">
        <f t="shared" si="209"/>
        <v>20文字以内で設定ができます。
リンク名は画面には表示されないため、「結果～タイプ：リンク名」のようにどの結果のリンクかが分かるように記載をお願いします。</v>
      </c>
      <c r="G1062" s="63"/>
      <c r="H1062" s="35"/>
      <c r="I1062" s="2"/>
      <c r="K1062" s="4">
        <f t="shared" si="219"/>
        <v>0</v>
      </c>
      <c r="L1062" s="9">
        <v>20.0</v>
      </c>
      <c r="M1062" s="9">
        <f>M1058+1</f>
        <v>7</v>
      </c>
      <c r="N1062" s="4"/>
      <c r="O1062" s="4"/>
      <c r="P1062" s="4"/>
      <c r="Q1062" s="4"/>
      <c r="U1062" s="4"/>
      <c r="AR1062" s="76"/>
      <c r="AS1062" s="75">
        <v>1.0</v>
      </c>
      <c r="AT1062" s="75">
        <f>AT1058</f>
        <v>8</v>
      </c>
      <c r="AU1062" s="76">
        <f>AU1058+1</f>
        <v>7</v>
      </c>
      <c r="AV1062" s="76" t="str">
        <f>H1062</f>
        <v/>
      </c>
      <c r="AW1062" s="76" t="str">
        <f>H1063</f>
        <v/>
      </c>
      <c r="AX1062" s="76" t="str">
        <f>IF(H1064="画像","image","text")</f>
        <v>image</v>
      </c>
      <c r="AY1062" s="76" t="str">
        <f>H1065</f>
        <v/>
      </c>
      <c r="AZ1062" s="76" t="str">
        <f>I1064</f>
        <v>画像：
画像名称：</v>
      </c>
    </row>
    <row r="1063" hidden="1" outlineLevel="2">
      <c r="A1063" s="24" t="s">
        <v>17</v>
      </c>
      <c r="B1063" s="25" t="s">
        <v>18</v>
      </c>
      <c r="C1063" s="24" t="str">
        <f>"リンク先URL"&amp;M1062</f>
        <v>リンク先URL7</v>
      </c>
      <c r="D1063" s="24" t="s">
        <v>85</v>
      </c>
      <c r="E1063" s="25" t="str">
        <f t="shared" ref="E1063:E1064" si="220">E1062</f>
        <v>不要</v>
      </c>
      <c r="F1063" s="41" t="str">
        <f t="shared" si="209"/>
        <v>遷移先のURLを指定できます</v>
      </c>
      <c r="G1063" s="63"/>
      <c r="H1063" s="35"/>
      <c r="I1063" s="24" t="s">
        <v>157</v>
      </c>
      <c r="K1063" s="4"/>
      <c r="L1063" s="4"/>
      <c r="M1063" s="4"/>
      <c r="N1063" s="4"/>
      <c r="O1063" s="4"/>
      <c r="P1063" s="4"/>
      <c r="Q1063" s="4"/>
      <c r="U1063" s="4"/>
      <c r="AR1063" s="76"/>
      <c r="AS1063" s="76"/>
      <c r="AT1063" s="76"/>
      <c r="AU1063" s="76"/>
      <c r="AV1063" s="76"/>
      <c r="AW1063" s="76"/>
      <c r="AX1063" s="76"/>
      <c r="AY1063" s="76"/>
      <c r="AZ1063" s="76"/>
    </row>
    <row r="1064" hidden="1" outlineLevel="2">
      <c r="A1064" s="24" t="s">
        <v>17</v>
      </c>
      <c r="B1064" s="25" t="s">
        <v>18</v>
      </c>
      <c r="C1064" s="24" t="str">
        <f>"リンク表示形式"&amp;M1062</f>
        <v>リンク表示形式7</v>
      </c>
      <c r="D1064" s="24" t="s">
        <v>85</v>
      </c>
      <c r="E1064" s="25" t="str">
        <f t="shared" si="220"/>
        <v>不要</v>
      </c>
      <c r="F1064" s="41" t="str">
        <f t="shared" si="209"/>
        <v>リンクの表示形式を「ボタン(文字表示)」か「画像」を選択することができます。</v>
      </c>
      <c r="G1064" s="63"/>
      <c r="H1064" s="35" t="s">
        <v>159</v>
      </c>
      <c r="I1064" s="98" t="s">
        <v>160</v>
      </c>
      <c r="K1064" s="4"/>
      <c r="L1064" s="4"/>
      <c r="M1064" s="4"/>
      <c r="N1064" s="4"/>
      <c r="O1064" s="4"/>
      <c r="P1064" s="4"/>
      <c r="Q1064" s="4"/>
      <c r="U1064" s="4"/>
      <c r="AR1064" s="76"/>
      <c r="AS1064" s="76"/>
      <c r="AT1064" s="76"/>
      <c r="AU1064" s="76"/>
      <c r="AV1064" s="76"/>
      <c r="AW1064" s="76"/>
      <c r="AX1064" s="76"/>
      <c r="AY1064" s="76"/>
      <c r="AZ1064" s="76"/>
    </row>
    <row r="1065" hidden="1" outlineLevel="2">
      <c r="A1065" s="24" t="s">
        <v>17</v>
      </c>
      <c r="B1065" s="25" t="s">
        <v>18</v>
      </c>
      <c r="C1065" s="24" t="str">
        <f>"ボタンの文言"&amp;M1062</f>
        <v>ボタンの文言7</v>
      </c>
      <c r="D1065" s="24" t="s">
        <v>85</v>
      </c>
      <c r="E1065" s="25" t="str">
        <f>IF($H1064="画像","不要","必須")</f>
        <v>不要</v>
      </c>
      <c r="F1065" s="41" t="str">
        <f t="shared" si="209"/>
        <v/>
      </c>
      <c r="G1065" s="63"/>
      <c r="H1065" s="35"/>
      <c r="I1065" s="2"/>
      <c r="K1065" s="4">
        <f t="shared" ref="K1065:K1066" si="221">LEN(H1065)</f>
        <v>0</v>
      </c>
      <c r="L1065" s="9">
        <v>14.0</v>
      </c>
      <c r="M1065" s="4"/>
      <c r="N1065" s="4"/>
      <c r="O1065" s="4"/>
      <c r="P1065" s="4"/>
      <c r="Q1065" s="4"/>
      <c r="U1065" s="4"/>
      <c r="AR1065" s="76"/>
      <c r="AS1065" s="76"/>
      <c r="AT1065" s="76"/>
      <c r="AU1065" s="76"/>
      <c r="AV1065" s="76"/>
      <c r="AW1065" s="76"/>
      <c r="AX1065" s="76"/>
      <c r="AY1065" s="76"/>
      <c r="AZ1065" s="76"/>
    </row>
    <row r="1066" hidden="1" outlineLevel="1" collapsed="1">
      <c r="A1066" s="24" t="s">
        <v>17</v>
      </c>
      <c r="B1066" s="25" t="s">
        <v>18</v>
      </c>
      <c r="C1066" s="24" t="str">
        <f>"リンク名"&amp;M1066</f>
        <v>リンク名8</v>
      </c>
      <c r="D1066" s="24" t="s">
        <v>85</v>
      </c>
      <c r="E1066" s="25" t="str">
        <f>IFS($B1036="なし","不要",$B1036&lt;M1066,"不要",$B1036&gt;M1062,"必須")</f>
        <v>不要</v>
      </c>
      <c r="F1066" s="41" t="str">
        <f t="shared" si="209"/>
        <v>20文字以内で設定ができます。
リンク名は画面には表示されないため、「結果～タイプ：リンク名」のようにどの結果のリンクかが分かるように記載をお願いします。</v>
      </c>
      <c r="G1066" s="63"/>
      <c r="H1066" s="35"/>
      <c r="I1066" s="2"/>
      <c r="K1066" s="4">
        <f t="shared" si="221"/>
        <v>0</v>
      </c>
      <c r="L1066" s="9">
        <v>20.0</v>
      </c>
      <c r="M1066" s="9">
        <f>M1062+1</f>
        <v>8</v>
      </c>
      <c r="N1066" s="4"/>
      <c r="O1066" s="4"/>
      <c r="P1066" s="4"/>
      <c r="Q1066" s="4"/>
      <c r="U1066" s="4"/>
      <c r="AR1066" s="76"/>
      <c r="AS1066" s="75">
        <v>1.0</v>
      </c>
      <c r="AT1066" s="75">
        <f>AT1062</f>
        <v>8</v>
      </c>
      <c r="AU1066" s="76">
        <f>AU1062+1</f>
        <v>8</v>
      </c>
      <c r="AV1066" s="76" t="str">
        <f>H1066</f>
        <v/>
      </c>
      <c r="AW1066" s="76" t="str">
        <f>H1067</f>
        <v/>
      </c>
      <c r="AX1066" s="76" t="str">
        <f>IF(H1068="画像","image","text")</f>
        <v>image</v>
      </c>
      <c r="AY1066" s="76" t="str">
        <f>H1069</f>
        <v/>
      </c>
      <c r="AZ1066" s="76" t="str">
        <f>I1068</f>
        <v>画像：
画像名称：</v>
      </c>
    </row>
    <row r="1067" hidden="1" outlineLevel="2">
      <c r="A1067" s="24" t="s">
        <v>17</v>
      </c>
      <c r="B1067" s="25" t="s">
        <v>18</v>
      </c>
      <c r="C1067" s="24" t="str">
        <f>"リンク先URL"&amp;M1066</f>
        <v>リンク先URL8</v>
      </c>
      <c r="D1067" s="24" t="s">
        <v>85</v>
      </c>
      <c r="E1067" s="25" t="str">
        <f t="shared" ref="E1067:E1068" si="222">E1066</f>
        <v>不要</v>
      </c>
      <c r="F1067" s="41" t="str">
        <f t="shared" si="209"/>
        <v>遷移先のURLを指定できます</v>
      </c>
      <c r="G1067" s="63"/>
      <c r="H1067" s="35"/>
      <c r="I1067" s="24" t="s">
        <v>157</v>
      </c>
      <c r="K1067" s="4"/>
      <c r="L1067" s="4"/>
      <c r="M1067" s="4"/>
      <c r="N1067" s="4"/>
      <c r="O1067" s="4"/>
      <c r="P1067" s="4"/>
      <c r="Q1067" s="4"/>
      <c r="U1067" s="4"/>
    </row>
    <row r="1068" hidden="1" outlineLevel="2">
      <c r="A1068" s="24" t="s">
        <v>17</v>
      </c>
      <c r="B1068" s="25" t="s">
        <v>18</v>
      </c>
      <c r="C1068" s="24" t="str">
        <f>"リンク表示形式"&amp;M1066</f>
        <v>リンク表示形式8</v>
      </c>
      <c r="D1068" s="24" t="s">
        <v>85</v>
      </c>
      <c r="E1068" s="25" t="str">
        <f t="shared" si="222"/>
        <v>不要</v>
      </c>
      <c r="F1068" s="41" t="str">
        <f t="shared" si="209"/>
        <v>リンクの表示形式を「ボタン(文字表示)」か「画像」を選択することができます。</v>
      </c>
      <c r="G1068" s="63"/>
      <c r="H1068" s="35" t="s">
        <v>159</v>
      </c>
      <c r="I1068" s="98" t="s">
        <v>160</v>
      </c>
      <c r="K1068" s="4"/>
      <c r="L1068" s="4"/>
      <c r="M1068" s="4"/>
      <c r="N1068" s="4"/>
      <c r="O1068" s="4"/>
      <c r="P1068" s="4"/>
      <c r="Q1068" s="4"/>
      <c r="U1068" s="4"/>
    </row>
    <row r="1069" hidden="1" outlineLevel="2">
      <c r="A1069" s="24" t="s">
        <v>17</v>
      </c>
      <c r="B1069" s="25" t="s">
        <v>18</v>
      </c>
      <c r="C1069" s="24" t="str">
        <f>"ボタンの文言"&amp;M1066</f>
        <v>ボタンの文言8</v>
      </c>
      <c r="D1069" s="24" t="s">
        <v>85</v>
      </c>
      <c r="E1069" s="25" t="str">
        <f>IF($H1068="画像","不要","必須")</f>
        <v>不要</v>
      </c>
      <c r="F1069" s="41" t="str">
        <f t="shared" si="209"/>
        <v/>
      </c>
      <c r="G1069" s="63"/>
      <c r="H1069" s="35"/>
      <c r="I1069" s="2"/>
      <c r="K1069" s="4">
        <f>LEN(H1069)</f>
        <v>0</v>
      </c>
      <c r="L1069" s="9">
        <v>14.0</v>
      </c>
      <c r="M1069" s="4"/>
      <c r="N1069" s="4"/>
      <c r="O1069" s="4"/>
      <c r="P1069" s="4"/>
      <c r="Q1069" s="4"/>
      <c r="U1069" s="4"/>
    </row>
    <row r="1070" collapsed="1">
      <c r="A1070" s="24" t="s">
        <v>17</v>
      </c>
      <c r="B1070" s="25" t="s">
        <v>18</v>
      </c>
      <c r="C1070" s="92" t="str">
        <f>"■ランク(結果)"&amp;$N1070</f>
        <v>■ランク(結果)9</v>
      </c>
      <c r="D1070" s="24"/>
      <c r="E1070" s="25" t="str">
        <f>IF($B$33&gt;=$N1070,"必須","不要")</f>
        <v>不要</v>
      </c>
      <c r="F1070" s="41"/>
      <c r="G1070" s="63"/>
      <c r="H1070" s="35"/>
      <c r="I1070" s="2"/>
      <c r="K1070" s="4"/>
      <c r="L1070" s="4"/>
      <c r="M1070" s="4"/>
      <c r="N1070" s="9">
        <f>N1029+1</f>
        <v>9</v>
      </c>
      <c r="O1070" s="4" t="str">
        <f>"結果"&amp;N1070</f>
        <v>結果9</v>
      </c>
      <c r="P1070" s="4"/>
      <c r="Q1070" s="4"/>
      <c r="U1070" s="4"/>
      <c r="AA1070" s="75">
        <f>AA1029+1</f>
        <v>9</v>
      </c>
      <c r="AB1070" s="76"/>
      <c r="AC1070" s="75">
        <v>1.0</v>
      </c>
      <c r="AD1070" s="76"/>
      <c r="AE1070" s="76" t="str">
        <f>H1071</f>
        <v/>
      </c>
      <c r="AF1070" s="76" t="str">
        <f>H1072</f>
        <v/>
      </c>
      <c r="AG1070" s="76" t="str">
        <f>H1073</f>
        <v/>
      </c>
      <c r="AH1070" s="76" t="str">
        <f>H1074</f>
        <v/>
      </c>
      <c r="AI1070" s="76" t="str">
        <f>IF(AJ1070&lt;&gt;"","on","off")</f>
        <v>off</v>
      </c>
      <c r="AJ1070" s="76" t="str">
        <f>IFS(AND(B1075="する",B1076="する"),"all",AND(B1075="する",B1076="しない"),"url",AND(B1075="しない",B1076="する"),"x",AND(B1075="しない",B1076="しない"),"")</f>
        <v/>
      </c>
      <c r="AK1070" s="76" t="str">
        <f>H1076</f>
        <v/>
      </c>
      <c r="AN1070" s="76" t="str">
        <f>IF(B1077="なし","off","on")</f>
        <v>off</v>
      </c>
      <c r="AO1070" s="76" t="str">
        <f>H1078</f>
        <v/>
      </c>
    </row>
    <row r="1071" hidden="1" outlineLevel="1">
      <c r="A1071" s="24" t="s">
        <v>17</v>
      </c>
      <c r="B1071" s="25" t="s">
        <v>18</v>
      </c>
      <c r="C1071" s="24" t="str">
        <f>"ランク(結果)"&amp;$N1070&amp;"-ランク(結果)名"</f>
        <v>ランク(結果)9-ランク(結果)名</v>
      </c>
      <c r="D1071" s="24" t="s">
        <v>85</v>
      </c>
      <c r="E1071" s="25" t="str">
        <f>IF($B$805&gt;=$N1070,"必須","不要")</f>
        <v>必須</v>
      </c>
      <c r="F1071" s="41" t="str">
        <f t="shared" ref="F1071:F1076" si="223">F1030</f>
        <v>100文字以内で設定ができます</v>
      </c>
      <c r="G1071" s="63"/>
      <c r="H1071" s="35"/>
      <c r="I1071" s="2"/>
      <c r="K1071" s="4">
        <f t="shared" ref="K1071:K1073" si="224">LEN(H1071)</f>
        <v>0</v>
      </c>
      <c r="L1071" s="9">
        <v>100.0</v>
      </c>
      <c r="M1071" s="4"/>
      <c r="N1071" s="4"/>
      <c r="O1071" s="4"/>
      <c r="P1071" s="4"/>
      <c r="Q1071" s="4"/>
      <c r="U1071" s="4"/>
    </row>
    <row r="1072" hidden="1" outlineLevel="1">
      <c r="A1072" s="24" t="s">
        <v>17</v>
      </c>
      <c r="B1072" s="24" t="s">
        <v>53</v>
      </c>
      <c r="C1072" s="24" t="str">
        <f>"ランク(結果)"&amp;$N1070&amp;"-リード文"</f>
        <v>ランク(結果)9-リード文</v>
      </c>
      <c r="D1072" s="24" t="s">
        <v>85</v>
      </c>
      <c r="E1072" s="25" t="str">
        <f>IF($B1072="する","必須","不要")</f>
        <v>不要</v>
      </c>
      <c r="F1072" s="41" t="str">
        <f t="shared" si="223"/>
        <v>1,000文字以内で設定ができます</v>
      </c>
      <c r="G1072" s="63"/>
      <c r="H1072" s="35"/>
      <c r="I1072" s="2"/>
      <c r="K1072" s="4">
        <f t="shared" si="224"/>
        <v>0</v>
      </c>
      <c r="L1072" s="9">
        <v>1000.0</v>
      </c>
      <c r="M1072" s="4"/>
      <c r="N1072" s="4"/>
      <c r="O1072" s="4"/>
      <c r="P1072" s="4"/>
      <c r="Q1072" s="4"/>
      <c r="U1072" s="4"/>
    </row>
    <row r="1073" hidden="1" outlineLevel="1">
      <c r="A1073" s="24" t="s">
        <v>17</v>
      </c>
      <c r="B1073" s="25" t="s">
        <v>18</v>
      </c>
      <c r="C1073" s="24" t="str">
        <f>"ランク(結果)"&amp;$N1070&amp;"-説明文"</f>
        <v>ランク(結果)9-説明文</v>
      </c>
      <c r="D1073" s="24" t="s">
        <v>85</v>
      </c>
      <c r="E1073" s="25" t="str">
        <f>IF($B$805&gt;=$N1070,"必須","不要")</f>
        <v>必須</v>
      </c>
      <c r="F1073" s="41" t="str">
        <f t="shared" si="223"/>
        <v>1,000文字以内で設定ができます</v>
      </c>
      <c r="G1073" s="63"/>
      <c r="H1073" s="35"/>
      <c r="I1073" s="2"/>
      <c r="K1073" s="4">
        <f t="shared" si="224"/>
        <v>0</v>
      </c>
      <c r="L1073" s="9">
        <v>1000.0</v>
      </c>
      <c r="M1073" s="4"/>
      <c r="N1073" s="4"/>
      <c r="O1073" s="4"/>
      <c r="P1073" s="4"/>
      <c r="Q1073" s="4"/>
      <c r="U1073" s="4"/>
    </row>
    <row r="1074" hidden="1" outlineLevel="1">
      <c r="A1074" s="24" t="s">
        <v>17</v>
      </c>
      <c r="B1074" s="24" t="s">
        <v>53</v>
      </c>
      <c r="C1074" s="24" t="str">
        <f>"ランク(結果)"&amp;$N1070&amp;"-画像"</f>
        <v>ランク(結果)9-画像</v>
      </c>
      <c r="D1074" s="24" t="s">
        <v>85</v>
      </c>
      <c r="E1074" s="25" t="str">
        <f t="shared" ref="E1074:E1076" si="225">IF($B1074="する","必須","不要")</f>
        <v>不要</v>
      </c>
      <c r="F1074" s="41" t="str">
        <f t="shared" si="223"/>
        <v>フォーマット：PNGまたはJPG
ファイル容量上限：2MB
ファイル名：半角英数字のみ
Xで共有する場合の推奨サイズ：1,200px × 630px</v>
      </c>
      <c r="G1074" s="93" t="s">
        <v>169</v>
      </c>
      <c r="H1074" s="35"/>
      <c r="I1074" s="2"/>
      <c r="K1074" s="4"/>
      <c r="L1074" s="4"/>
      <c r="M1074" s="4"/>
      <c r="N1074" s="4"/>
      <c r="O1074" s="4"/>
      <c r="P1074" s="4"/>
      <c r="Q1074" s="4"/>
      <c r="U1074" s="4"/>
    </row>
    <row r="1075" hidden="1" outlineLevel="1">
      <c r="A1075" s="24" t="s">
        <v>17</v>
      </c>
      <c r="B1075" s="24" t="s">
        <v>53</v>
      </c>
      <c r="C1075" s="24" t="s">
        <v>146</v>
      </c>
      <c r="D1075" s="24" t="s">
        <v>85</v>
      </c>
      <c r="E1075" s="25" t="str">
        <f t="shared" si="225"/>
        <v>不要</v>
      </c>
      <c r="F1075" s="41" t="str">
        <f t="shared" si="223"/>
        <v>結果ページに共有リンクを設置するか選択ができます。</v>
      </c>
      <c r="G1075" s="63"/>
      <c r="H1075" s="40"/>
      <c r="I1075" s="2"/>
      <c r="K1075" s="4"/>
      <c r="L1075" s="4"/>
      <c r="M1075" s="4"/>
      <c r="N1075" s="4"/>
      <c r="O1075" s="4"/>
      <c r="P1075" s="4"/>
      <c r="Q1075" s="4"/>
      <c r="U1075" s="4"/>
    </row>
    <row r="1076" hidden="1" outlineLevel="1">
      <c r="A1076" s="24" t="s">
        <v>17</v>
      </c>
      <c r="B1076" s="24" t="s">
        <v>53</v>
      </c>
      <c r="C1076" s="24" t="s">
        <v>148</v>
      </c>
      <c r="D1076" s="24" t="s">
        <v>85</v>
      </c>
      <c r="E1076" s="25" t="str">
        <f t="shared" si="225"/>
        <v>不要</v>
      </c>
      <c r="F1076" s="41" t="str">
        <f t="shared" si="223"/>
        <v>結果ページにXの共有リンクを設置するか選択ができます(120文字以内)。
記載いただいた内容が120文字以内でも、投稿時に文字数を超える可能性があります。その際は別途、文字数の調整をお願いいたします。</v>
      </c>
      <c r="G1076" s="63"/>
      <c r="H1076" s="35"/>
      <c r="I1076" s="2"/>
      <c r="K1076" s="4">
        <f>LEN(H1076)</f>
        <v>0</v>
      </c>
      <c r="L1076" s="9">
        <v>120.0</v>
      </c>
      <c r="M1076" s="4"/>
      <c r="N1076" s="4"/>
      <c r="O1076" s="4"/>
      <c r="P1076" s="4"/>
      <c r="Q1076" s="4"/>
      <c r="U1076" s="4"/>
    </row>
    <row r="1077" hidden="1" outlineLevel="1">
      <c r="A1077" s="94" t="s">
        <v>150</v>
      </c>
      <c r="B1077" s="95" t="s">
        <v>2</v>
      </c>
      <c r="C1077" s="96" t="s">
        <v>162</v>
      </c>
      <c r="D1077" s="62" t="s">
        <v>152</v>
      </c>
      <c r="E1077" s="25"/>
      <c r="F1077" s="41"/>
      <c r="G1077" s="63"/>
      <c r="H1077" s="35"/>
      <c r="I1077" s="2"/>
      <c r="K1077" s="4"/>
      <c r="L1077" s="9"/>
      <c r="M1077" s="4"/>
      <c r="N1077" s="4"/>
      <c r="O1077" s="4"/>
      <c r="P1077" s="4"/>
      <c r="Q1077" s="4"/>
      <c r="U1077" s="4"/>
    </row>
    <row r="1078" hidden="1" outlineLevel="1">
      <c r="A1078" s="24" t="s">
        <v>17</v>
      </c>
      <c r="B1078" s="25" t="s">
        <v>18</v>
      </c>
      <c r="C1078" s="24" t="s">
        <v>153</v>
      </c>
      <c r="D1078" s="24" t="s">
        <v>85</v>
      </c>
      <c r="E1078" s="25" t="str">
        <f>IF(B1077="なし","不要","必須")</f>
        <v>不要</v>
      </c>
      <c r="F1078" s="41" t="str">
        <f t="shared" ref="F1078:F1082" si="226">F1037</f>
        <v>20文字以内で設定ができます</v>
      </c>
      <c r="G1078" s="63"/>
      <c r="H1078" s="35"/>
      <c r="I1078" s="2"/>
      <c r="K1078" s="4">
        <f t="shared" ref="K1078:K1079" si="227">LEN(H1078)</f>
        <v>0</v>
      </c>
      <c r="L1078" s="9">
        <v>20.0</v>
      </c>
      <c r="M1078" s="9" t="s">
        <v>2</v>
      </c>
      <c r="N1078" s="4"/>
      <c r="O1078" s="4"/>
      <c r="P1078" s="4"/>
      <c r="Q1078" s="4"/>
      <c r="U1078" s="4"/>
    </row>
    <row r="1079" hidden="1" outlineLevel="1" collapsed="1">
      <c r="A1079" s="24" t="s">
        <v>17</v>
      </c>
      <c r="B1079" s="25" t="s">
        <v>18</v>
      </c>
      <c r="C1079" s="24" t="str">
        <f>"リンク名"&amp;M1079</f>
        <v>リンク名1</v>
      </c>
      <c r="D1079" s="24" t="s">
        <v>85</v>
      </c>
      <c r="E1079" s="25" t="str">
        <f t="shared" ref="E1079:E1081" si="228">E1078</f>
        <v>不要</v>
      </c>
      <c r="F1079" s="41" t="str">
        <f t="shared" si="226"/>
        <v>20文字以内で設定ができます。
リンク名は画面には表示されないため、「結果～タイプ：リンク名」のようにどの結果のリンクかが分かるように記載をお願いします。</v>
      </c>
      <c r="G1079" s="63"/>
      <c r="H1079" s="35"/>
      <c r="I1079" s="2"/>
      <c r="K1079" s="4">
        <f t="shared" si="227"/>
        <v>0</v>
      </c>
      <c r="L1079" s="9">
        <v>20.0</v>
      </c>
      <c r="M1079" s="9">
        <v>1.0</v>
      </c>
      <c r="N1079" s="4"/>
      <c r="O1079" s="4"/>
      <c r="P1079" s="4"/>
      <c r="Q1079" s="4"/>
      <c r="U1079" s="4"/>
      <c r="AR1079" s="76"/>
      <c r="AS1079" s="75">
        <v>1.0</v>
      </c>
      <c r="AT1079" s="75">
        <f>AT1066+1</f>
        <v>9</v>
      </c>
      <c r="AU1079" s="75">
        <v>1.0</v>
      </c>
      <c r="AV1079" s="76" t="str">
        <f>H1079</f>
        <v/>
      </c>
      <c r="AW1079" s="76" t="str">
        <f>H1080</f>
        <v/>
      </c>
      <c r="AX1079" s="76" t="str">
        <f>IF(H1081="画像","image","text")</f>
        <v>image</v>
      </c>
      <c r="AY1079" s="76" t="str">
        <f>H1082</f>
        <v/>
      </c>
      <c r="AZ1079" s="76" t="str">
        <f>I1081</f>
        <v>画像：
画像名称：</v>
      </c>
    </row>
    <row r="1080" hidden="1" outlineLevel="2">
      <c r="A1080" s="24" t="s">
        <v>17</v>
      </c>
      <c r="B1080" s="25" t="s">
        <v>18</v>
      </c>
      <c r="C1080" s="24" t="str">
        <f>"リンク先URL"&amp;M1079</f>
        <v>リンク先URL1</v>
      </c>
      <c r="D1080" s="24" t="s">
        <v>85</v>
      </c>
      <c r="E1080" s="25" t="str">
        <f t="shared" si="228"/>
        <v>不要</v>
      </c>
      <c r="F1080" s="41" t="str">
        <f t="shared" si="226"/>
        <v>遷移先のURLを指定できます</v>
      </c>
      <c r="G1080" s="63"/>
      <c r="H1080" s="35"/>
      <c r="I1080" s="24" t="s">
        <v>157</v>
      </c>
      <c r="K1080" s="4"/>
      <c r="L1080" s="4"/>
      <c r="M1080" s="4"/>
      <c r="N1080" s="4"/>
      <c r="O1080" s="4"/>
      <c r="P1080" s="4"/>
      <c r="Q1080" s="4"/>
      <c r="U1080" s="4"/>
      <c r="AR1080" s="76"/>
      <c r="AS1080" s="76"/>
      <c r="AT1080" s="76"/>
      <c r="AU1080" s="76"/>
      <c r="AV1080" s="76"/>
      <c r="AW1080" s="76"/>
      <c r="AX1080" s="76"/>
      <c r="AY1080" s="76"/>
      <c r="AZ1080" s="76"/>
    </row>
    <row r="1081" hidden="1" outlineLevel="2">
      <c r="A1081" s="24" t="s">
        <v>17</v>
      </c>
      <c r="B1081" s="25" t="s">
        <v>18</v>
      </c>
      <c r="C1081" s="24" t="str">
        <f>"リンク表示形式"&amp;M1079</f>
        <v>リンク表示形式1</v>
      </c>
      <c r="D1081" s="24" t="s">
        <v>85</v>
      </c>
      <c r="E1081" s="25" t="str">
        <f t="shared" si="228"/>
        <v>不要</v>
      </c>
      <c r="F1081" s="41" t="str">
        <f t="shared" si="226"/>
        <v>リンクの表示形式を「ボタン(文字表示)」か「画像」を選択することができます。</v>
      </c>
      <c r="G1081" s="63"/>
      <c r="H1081" s="35" t="s">
        <v>159</v>
      </c>
      <c r="I1081" s="98" t="s">
        <v>160</v>
      </c>
      <c r="K1081" s="4"/>
      <c r="L1081" s="4"/>
      <c r="M1081" s="4"/>
      <c r="N1081" s="4"/>
      <c r="O1081" s="4"/>
      <c r="P1081" s="4"/>
      <c r="Q1081" s="4"/>
      <c r="U1081" s="4"/>
      <c r="AR1081" s="76"/>
      <c r="AS1081" s="76"/>
      <c r="AT1081" s="76"/>
      <c r="AU1081" s="76"/>
      <c r="AV1081" s="76"/>
      <c r="AW1081" s="76"/>
      <c r="AX1081" s="76"/>
      <c r="AY1081" s="76"/>
      <c r="AZ1081" s="76"/>
    </row>
    <row r="1082" hidden="1" outlineLevel="2">
      <c r="A1082" s="24" t="s">
        <v>17</v>
      </c>
      <c r="B1082" s="25" t="s">
        <v>18</v>
      </c>
      <c r="C1082" s="24" t="str">
        <f>"ボタンの文言"&amp;M1079</f>
        <v>ボタンの文言1</v>
      </c>
      <c r="D1082" s="24" t="s">
        <v>85</v>
      </c>
      <c r="E1082" s="25" t="str">
        <f>IF($H1081="画像","不要","必須")</f>
        <v>不要</v>
      </c>
      <c r="F1082" s="41" t="str">
        <f t="shared" si="226"/>
        <v/>
      </c>
      <c r="G1082" s="63"/>
      <c r="H1082" s="35"/>
      <c r="I1082" s="2"/>
      <c r="K1082" s="4">
        <f t="shared" ref="K1082:K1083" si="229">LEN(H1082)</f>
        <v>0</v>
      </c>
      <c r="L1082" s="9">
        <v>14.0</v>
      </c>
      <c r="M1082" s="4"/>
      <c r="N1082" s="4"/>
      <c r="O1082" s="4"/>
      <c r="P1082" s="4"/>
      <c r="Q1082" s="4"/>
      <c r="U1082" s="4"/>
      <c r="AR1082" s="76"/>
      <c r="AS1082" s="76"/>
      <c r="AT1082" s="76"/>
      <c r="AU1082" s="76"/>
      <c r="AV1082" s="76"/>
      <c r="AW1082" s="76"/>
      <c r="AX1082" s="76"/>
      <c r="AY1082" s="76"/>
      <c r="AZ1082" s="76"/>
    </row>
    <row r="1083" hidden="1" outlineLevel="1" collapsed="1">
      <c r="A1083" s="24" t="s">
        <v>17</v>
      </c>
      <c r="B1083" s="25" t="s">
        <v>18</v>
      </c>
      <c r="C1083" s="24" t="str">
        <f>"リンク名"&amp;M1083</f>
        <v>リンク名2</v>
      </c>
      <c r="D1083" s="24" t="s">
        <v>85</v>
      </c>
      <c r="E1083" s="25" t="str">
        <f>IFS($B1077="なし","不要",$B1077&lt;M1083,"不要",$B1077&gt;M1079,"必須")</f>
        <v>不要</v>
      </c>
      <c r="F1083" s="41" t="str">
        <f t="shared" ref="F1083:F1110" si="230">F1079</f>
        <v>20文字以内で設定ができます。
リンク名は画面には表示されないため、「結果～タイプ：リンク名」のようにどの結果のリンクかが分かるように記載をお願いします。</v>
      </c>
      <c r="G1083" s="63"/>
      <c r="H1083" s="35"/>
      <c r="I1083" s="2"/>
      <c r="K1083" s="4">
        <f t="shared" si="229"/>
        <v>0</v>
      </c>
      <c r="L1083" s="9">
        <v>20.0</v>
      </c>
      <c r="M1083" s="9">
        <f>M1079+1</f>
        <v>2</v>
      </c>
      <c r="N1083" s="4"/>
      <c r="O1083" s="4"/>
      <c r="P1083" s="4"/>
      <c r="Q1083" s="4"/>
      <c r="U1083" s="4"/>
      <c r="AR1083" s="76"/>
      <c r="AS1083" s="75">
        <v>1.0</v>
      </c>
      <c r="AT1083" s="75">
        <f>AT1079</f>
        <v>9</v>
      </c>
      <c r="AU1083" s="76">
        <f>AU1079+1</f>
        <v>2</v>
      </c>
      <c r="AV1083" s="76" t="str">
        <f>H1083</f>
        <v/>
      </c>
      <c r="AW1083" s="76" t="str">
        <f>H1084</f>
        <v/>
      </c>
      <c r="AX1083" s="76" t="str">
        <f>IF(H1085="画像","image","text")</f>
        <v>image</v>
      </c>
      <c r="AY1083" s="76" t="str">
        <f>H1086</f>
        <v/>
      </c>
      <c r="AZ1083" s="76" t="str">
        <f>I1085</f>
        <v>画像：
画像名称：</v>
      </c>
    </row>
    <row r="1084" hidden="1" outlineLevel="2">
      <c r="A1084" s="24" t="s">
        <v>17</v>
      </c>
      <c r="B1084" s="25" t="s">
        <v>18</v>
      </c>
      <c r="C1084" s="24" t="str">
        <f>"リンク先URL"&amp;M1083</f>
        <v>リンク先URL2</v>
      </c>
      <c r="D1084" s="24" t="s">
        <v>85</v>
      </c>
      <c r="E1084" s="25" t="str">
        <f t="shared" ref="E1084:E1085" si="231">E1083</f>
        <v>不要</v>
      </c>
      <c r="F1084" s="41" t="str">
        <f t="shared" si="230"/>
        <v>遷移先のURLを指定できます</v>
      </c>
      <c r="G1084" s="63"/>
      <c r="H1084" s="35"/>
      <c r="I1084" s="24" t="s">
        <v>157</v>
      </c>
      <c r="K1084" s="4"/>
      <c r="L1084" s="4"/>
      <c r="M1084" s="4"/>
      <c r="N1084" s="4"/>
      <c r="O1084" s="4"/>
      <c r="P1084" s="4"/>
      <c r="Q1084" s="4"/>
      <c r="U1084" s="4"/>
      <c r="AR1084" s="76"/>
      <c r="AS1084" s="76"/>
      <c r="AT1084" s="76"/>
      <c r="AU1084" s="76"/>
      <c r="AV1084" s="76"/>
      <c r="AW1084" s="76"/>
      <c r="AX1084" s="76"/>
      <c r="AY1084" s="76"/>
      <c r="AZ1084" s="76"/>
    </row>
    <row r="1085" hidden="1" outlineLevel="2">
      <c r="A1085" s="24" t="s">
        <v>17</v>
      </c>
      <c r="B1085" s="25" t="s">
        <v>18</v>
      </c>
      <c r="C1085" s="24" t="str">
        <f>"リンク表示形式"&amp;M1083</f>
        <v>リンク表示形式2</v>
      </c>
      <c r="D1085" s="24" t="s">
        <v>85</v>
      </c>
      <c r="E1085" s="25" t="str">
        <f t="shared" si="231"/>
        <v>不要</v>
      </c>
      <c r="F1085" s="41" t="str">
        <f t="shared" si="230"/>
        <v>リンクの表示形式を「ボタン(文字表示)」か「画像」を選択することができます。</v>
      </c>
      <c r="G1085" s="63"/>
      <c r="H1085" s="35" t="s">
        <v>159</v>
      </c>
      <c r="I1085" s="98" t="s">
        <v>160</v>
      </c>
      <c r="K1085" s="4"/>
      <c r="L1085" s="4"/>
      <c r="M1085" s="4"/>
      <c r="N1085" s="4"/>
      <c r="O1085" s="4"/>
      <c r="P1085" s="4"/>
      <c r="Q1085" s="4"/>
      <c r="U1085" s="4"/>
      <c r="AR1085" s="76"/>
      <c r="AS1085" s="76"/>
      <c r="AT1085" s="76"/>
      <c r="AU1085" s="76"/>
      <c r="AV1085" s="76"/>
      <c r="AW1085" s="76"/>
      <c r="AX1085" s="76"/>
      <c r="AY1085" s="76"/>
      <c r="AZ1085" s="76"/>
    </row>
    <row r="1086" hidden="1" outlineLevel="2">
      <c r="A1086" s="24" t="s">
        <v>17</v>
      </c>
      <c r="B1086" s="25" t="s">
        <v>18</v>
      </c>
      <c r="C1086" s="24" t="str">
        <f>"ボタンの文言"&amp;M1083</f>
        <v>ボタンの文言2</v>
      </c>
      <c r="D1086" s="24" t="s">
        <v>85</v>
      </c>
      <c r="E1086" s="25" t="str">
        <f>IF($H1085="画像","不要","必須")</f>
        <v>不要</v>
      </c>
      <c r="F1086" s="41" t="str">
        <f t="shared" si="230"/>
        <v/>
      </c>
      <c r="G1086" s="63"/>
      <c r="H1086" s="35"/>
      <c r="I1086" s="2"/>
      <c r="K1086" s="4">
        <f t="shared" ref="K1086:K1087" si="232">LEN(H1086)</f>
        <v>0</v>
      </c>
      <c r="L1086" s="9">
        <v>14.0</v>
      </c>
      <c r="M1086" s="4"/>
      <c r="N1086" s="4"/>
      <c r="O1086" s="4"/>
      <c r="P1086" s="4"/>
      <c r="Q1086" s="4"/>
      <c r="U1086" s="4"/>
      <c r="AR1086" s="76"/>
      <c r="AS1086" s="76"/>
      <c r="AT1086" s="76"/>
      <c r="AU1086" s="76"/>
      <c r="AV1086" s="76"/>
      <c r="AW1086" s="76"/>
      <c r="AX1086" s="76"/>
      <c r="AY1086" s="76"/>
      <c r="AZ1086" s="76"/>
    </row>
    <row r="1087" hidden="1" outlineLevel="1" collapsed="1">
      <c r="A1087" s="24" t="s">
        <v>17</v>
      </c>
      <c r="B1087" s="25" t="s">
        <v>18</v>
      </c>
      <c r="C1087" s="24" t="str">
        <f>"リンク名"&amp;M1087</f>
        <v>リンク名3</v>
      </c>
      <c r="D1087" s="24" t="s">
        <v>85</v>
      </c>
      <c r="E1087" s="25" t="str">
        <f>IFS($B1077="なし","不要",$B1077&lt;M1087,"不要",$B1077&gt;M1083,"必須")</f>
        <v>不要</v>
      </c>
      <c r="F1087" s="41" t="str">
        <f t="shared" si="230"/>
        <v>20文字以内で設定ができます。
リンク名は画面には表示されないため、「結果～タイプ：リンク名」のようにどの結果のリンクかが分かるように記載をお願いします。</v>
      </c>
      <c r="G1087" s="63"/>
      <c r="H1087" s="35"/>
      <c r="I1087" s="2"/>
      <c r="K1087" s="4">
        <f t="shared" si="232"/>
        <v>0</v>
      </c>
      <c r="L1087" s="9">
        <v>20.0</v>
      </c>
      <c r="M1087" s="9">
        <f>M1083+1</f>
        <v>3</v>
      </c>
      <c r="N1087" s="4"/>
      <c r="O1087" s="4"/>
      <c r="P1087" s="4"/>
      <c r="Q1087" s="4"/>
      <c r="U1087" s="4"/>
      <c r="AR1087" s="76"/>
      <c r="AS1087" s="75">
        <v>1.0</v>
      </c>
      <c r="AT1087" s="75">
        <f>AT1083</f>
        <v>9</v>
      </c>
      <c r="AU1087" s="76">
        <f>AU1083+1</f>
        <v>3</v>
      </c>
      <c r="AV1087" s="76" t="str">
        <f>H1087</f>
        <v/>
      </c>
      <c r="AW1087" s="76" t="str">
        <f>H1088</f>
        <v/>
      </c>
      <c r="AX1087" s="76" t="str">
        <f>IF(H1089="画像","image","text")</f>
        <v>image</v>
      </c>
      <c r="AY1087" s="76" t="str">
        <f>H1090</f>
        <v/>
      </c>
      <c r="AZ1087" s="76" t="str">
        <f>I1089</f>
        <v>画像：
画像名称：</v>
      </c>
    </row>
    <row r="1088" hidden="1" outlineLevel="2">
      <c r="A1088" s="24" t="s">
        <v>17</v>
      </c>
      <c r="B1088" s="25" t="s">
        <v>18</v>
      </c>
      <c r="C1088" s="24" t="str">
        <f>"リンク先URL"&amp;M1087</f>
        <v>リンク先URL3</v>
      </c>
      <c r="D1088" s="24" t="s">
        <v>85</v>
      </c>
      <c r="E1088" s="25" t="str">
        <f t="shared" ref="E1088:E1089" si="233">E1087</f>
        <v>不要</v>
      </c>
      <c r="F1088" s="41" t="str">
        <f t="shared" si="230"/>
        <v>遷移先のURLを指定できます</v>
      </c>
      <c r="G1088" s="63"/>
      <c r="H1088" s="35"/>
      <c r="I1088" s="24" t="s">
        <v>157</v>
      </c>
      <c r="K1088" s="4"/>
      <c r="L1088" s="4"/>
      <c r="M1088" s="4"/>
      <c r="N1088" s="4"/>
      <c r="O1088" s="4"/>
      <c r="P1088" s="4"/>
      <c r="Q1088" s="4"/>
      <c r="U1088" s="4"/>
      <c r="AR1088" s="76"/>
      <c r="AS1088" s="76"/>
      <c r="AT1088" s="76"/>
      <c r="AU1088" s="76"/>
      <c r="AV1088" s="76"/>
      <c r="AW1088" s="76"/>
      <c r="AX1088" s="76"/>
      <c r="AY1088" s="76"/>
      <c r="AZ1088" s="76"/>
    </row>
    <row r="1089" hidden="1" outlineLevel="2">
      <c r="A1089" s="24" t="s">
        <v>17</v>
      </c>
      <c r="B1089" s="25" t="s">
        <v>18</v>
      </c>
      <c r="C1089" s="24" t="str">
        <f>"リンク表示形式"&amp;M1087</f>
        <v>リンク表示形式3</v>
      </c>
      <c r="D1089" s="24" t="s">
        <v>85</v>
      </c>
      <c r="E1089" s="25" t="str">
        <f t="shared" si="233"/>
        <v>不要</v>
      </c>
      <c r="F1089" s="41" t="str">
        <f t="shared" si="230"/>
        <v>リンクの表示形式を「ボタン(文字表示)」か「画像」を選択することができます。</v>
      </c>
      <c r="G1089" s="63"/>
      <c r="H1089" s="35" t="s">
        <v>159</v>
      </c>
      <c r="I1089" s="98" t="s">
        <v>160</v>
      </c>
      <c r="K1089" s="4"/>
      <c r="L1089" s="4"/>
      <c r="M1089" s="4"/>
      <c r="N1089" s="4"/>
      <c r="O1089" s="4"/>
      <c r="P1089" s="4"/>
      <c r="Q1089" s="4"/>
      <c r="U1089" s="4"/>
      <c r="AR1089" s="76"/>
      <c r="AS1089" s="76"/>
      <c r="AT1089" s="76"/>
      <c r="AU1089" s="76"/>
      <c r="AV1089" s="76"/>
      <c r="AW1089" s="76"/>
      <c r="AX1089" s="76"/>
      <c r="AY1089" s="76"/>
      <c r="AZ1089" s="76"/>
    </row>
    <row r="1090" hidden="1" outlineLevel="2">
      <c r="A1090" s="24" t="s">
        <v>17</v>
      </c>
      <c r="B1090" s="25" t="s">
        <v>18</v>
      </c>
      <c r="C1090" s="24" t="str">
        <f>"ボタンの文言"&amp;M1087</f>
        <v>ボタンの文言3</v>
      </c>
      <c r="D1090" s="24" t="s">
        <v>85</v>
      </c>
      <c r="E1090" s="25" t="str">
        <f>IF($H1089="画像","不要","必須")</f>
        <v>不要</v>
      </c>
      <c r="F1090" s="41" t="str">
        <f t="shared" si="230"/>
        <v/>
      </c>
      <c r="G1090" s="63"/>
      <c r="H1090" s="35"/>
      <c r="I1090" s="2"/>
      <c r="K1090" s="4">
        <f t="shared" ref="K1090:K1091" si="234">LEN(H1090)</f>
        <v>0</v>
      </c>
      <c r="L1090" s="9">
        <v>14.0</v>
      </c>
      <c r="M1090" s="4"/>
      <c r="N1090" s="4"/>
      <c r="O1090" s="4"/>
      <c r="P1090" s="4"/>
      <c r="Q1090" s="4"/>
      <c r="U1090" s="4"/>
      <c r="AR1090" s="76"/>
      <c r="AS1090" s="76"/>
      <c r="AT1090" s="76"/>
      <c r="AU1090" s="76"/>
      <c r="AV1090" s="76"/>
      <c r="AW1090" s="76"/>
      <c r="AX1090" s="76"/>
      <c r="AY1090" s="76"/>
      <c r="AZ1090" s="76"/>
    </row>
    <row r="1091" hidden="1" outlineLevel="1" collapsed="1">
      <c r="A1091" s="24" t="s">
        <v>17</v>
      </c>
      <c r="B1091" s="25" t="s">
        <v>18</v>
      </c>
      <c r="C1091" s="24" t="str">
        <f>"リンク名"&amp;M1091</f>
        <v>リンク名4</v>
      </c>
      <c r="D1091" s="24" t="s">
        <v>85</v>
      </c>
      <c r="E1091" s="25" t="str">
        <f>IFS($B1077="なし","不要",$B1077&lt;M1091,"不要",$B1077&gt;M1087,"必須")</f>
        <v>不要</v>
      </c>
      <c r="F1091" s="41" t="str">
        <f t="shared" si="230"/>
        <v>20文字以内で設定ができます。
リンク名は画面には表示されないため、「結果～タイプ：リンク名」のようにどの結果のリンクかが分かるように記載をお願いします。</v>
      </c>
      <c r="G1091" s="63"/>
      <c r="H1091" s="35"/>
      <c r="I1091" s="2"/>
      <c r="K1091" s="4">
        <f t="shared" si="234"/>
        <v>0</v>
      </c>
      <c r="L1091" s="9">
        <v>20.0</v>
      </c>
      <c r="M1091" s="9">
        <f>M1087+1</f>
        <v>4</v>
      </c>
      <c r="N1091" s="4"/>
      <c r="O1091" s="4"/>
      <c r="P1091" s="4"/>
      <c r="Q1091" s="4"/>
      <c r="U1091" s="4"/>
      <c r="AR1091" s="76"/>
      <c r="AS1091" s="75">
        <v>1.0</v>
      </c>
      <c r="AT1091" s="75">
        <f>AT1087</f>
        <v>9</v>
      </c>
      <c r="AU1091" s="76">
        <f>AU1087+1</f>
        <v>4</v>
      </c>
      <c r="AV1091" s="76" t="str">
        <f>H1091</f>
        <v/>
      </c>
      <c r="AW1091" s="76" t="str">
        <f>H1092</f>
        <v/>
      </c>
      <c r="AX1091" s="76" t="str">
        <f>IF(H1093="画像","image","text")</f>
        <v>image</v>
      </c>
      <c r="AY1091" s="76" t="str">
        <f>H1094</f>
        <v/>
      </c>
      <c r="AZ1091" s="76" t="str">
        <f>I1093</f>
        <v>画像：
画像名称：</v>
      </c>
    </row>
    <row r="1092" hidden="1" outlineLevel="2">
      <c r="A1092" s="24" t="s">
        <v>17</v>
      </c>
      <c r="B1092" s="25" t="s">
        <v>18</v>
      </c>
      <c r="C1092" s="24" t="str">
        <f>"リンク先URL"&amp;M1091</f>
        <v>リンク先URL4</v>
      </c>
      <c r="D1092" s="24" t="s">
        <v>85</v>
      </c>
      <c r="E1092" s="25" t="str">
        <f t="shared" ref="E1092:E1093" si="235">E1091</f>
        <v>不要</v>
      </c>
      <c r="F1092" s="41" t="str">
        <f t="shared" si="230"/>
        <v>遷移先のURLを指定できます</v>
      </c>
      <c r="G1092" s="63"/>
      <c r="H1092" s="35"/>
      <c r="I1092" s="24" t="s">
        <v>157</v>
      </c>
      <c r="K1092" s="4"/>
      <c r="L1092" s="4"/>
      <c r="M1092" s="4"/>
      <c r="N1092" s="4"/>
      <c r="O1092" s="4"/>
      <c r="P1092" s="4"/>
      <c r="Q1092" s="4"/>
      <c r="U1092" s="4"/>
      <c r="AR1092" s="76"/>
      <c r="AS1092" s="76"/>
      <c r="AT1092" s="76"/>
      <c r="AU1092" s="76"/>
      <c r="AV1092" s="76"/>
      <c r="AW1092" s="76"/>
      <c r="AX1092" s="76"/>
      <c r="AY1092" s="76"/>
      <c r="AZ1092" s="76"/>
    </row>
    <row r="1093" hidden="1" outlineLevel="2">
      <c r="A1093" s="24" t="s">
        <v>17</v>
      </c>
      <c r="B1093" s="25" t="s">
        <v>18</v>
      </c>
      <c r="C1093" s="24" t="str">
        <f>"リンク表示形式"&amp;M1091</f>
        <v>リンク表示形式4</v>
      </c>
      <c r="D1093" s="24" t="s">
        <v>85</v>
      </c>
      <c r="E1093" s="25" t="str">
        <f t="shared" si="235"/>
        <v>不要</v>
      </c>
      <c r="F1093" s="41" t="str">
        <f t="shared" si="230"/>
        <v>リンクの表示形式を「ボタン(文字表示)」か「画像」を選択することができます。</v>
      </c>
      <c r="G1093" s="63"/>
      <c r="H1093" s="35" t="s">
        <v>159</v>
      </c>
      <c r="I1093" s="98" t="s">
        <v>160</v>
      </c>
      <c r="K1093" s="4"/>
      <c r="L1093" s="4"/>
      <c r="M1093" s="4"/>
      <c r="N1093" s="4"/>
      <c r="O1093" s="4"/>
      <c r="P1093" s="4"/>
      <c r="Q1093" s="4"/>
      <c r="U1093" s="4"/>
      <c r="AR1093" s="76"/>
      <c r="AS1093" s="76"/>
      <c r="AT1093" s="76"/>
      <c r="AU1093" s="76"/>
      <c r="AV1093" s="76"/>
      <c r="AW1093" s="76"/>
      <c r="AX1093" s="76"/>
      <c r="AY1093" s="76"/>
      <c r="AZ1093" s="76"/>
    </row>
    <row r="1094" hidden="1" outlineLevel="2">
      <c r="A1094" s="24" t="s">
        <v>17</v>
      </c>
      <c r="B1094" s="25" t="s">
        <v>18</v>
      </c>
      <c r="C1094" s="24" t="str">
        <f>"ボタンの文言"&amp;M1091</f>
        <v>ボタンの文言4</v>
      </c>
      <c r="D1094" s="24" t="s">
        <v>85</v>
      </c>
      <c r="E1094" s="25" t="str">
        <f>IF($H1093="画像","不要","必須")</f>
        <v>不要</v>
      </c>
      <c r="F1094" s="41" t="str">
        <f t="shared" si="230"/>
        <v/>
      </c>
      <c r="G1094" s="63"/>
      <c r="H1094" s="35"/>
      <c r="I1094" s="2"/>
      <c r="K1094" s="4">
        <f t="shared" ref="K1094:K1095" si="236">LEN(H1094)</f>
        <v>0</v>
      </c>
      <c r="L1094" s="9">
        <v>14.0</v>
      </c>
      <c r="M1094" s="4"/>
      <c r="N1094" s="4"/>
      <c r="O1094" s="4"/>
      <c r="P1094" s="4"/>
      <c r="Q1094" s="4"/>
      <c r="U1094" s="4"/>
      <c r="AR1094" s="76"/>
      <c r="AS1094" s="76"/>
      <c r="AT1094" s="76"/>
      <c r="AU1094" s="76"/>
      <c r="AV1094" s="76"/>
      <c r="AW1094" s="76"/>
      <c r="AX1094" s="76"/>
      <c r="AY1094" s="76"/>
      <c r="AZ1094" s="76"/>
    </row>
    <row r="1095" hidden="1" outlineLevel="1" collapsed="1">
      <c r="A1095" s="24" t="s">
        <v>17</v>
      </c>
      <c r="B1095" s="25" t="s">
        <v>18</v>
      </c>
      <c r="C1095" s="24" t="str">
        <f>"リンク名"&amp;M1095</f>
        <v>リンク名5</v>
      </c>
      <c r="D1095" s="24" t="s">
        <v>85</v>
      </c>
      <c r="E1095" s="25" t="str">
        <f>IFS($B1077="なし","不要",$B1077&lt;M1095,"不要",$B1077&gt;M1091,"必須")</f>
        <v>不要</v>
      </c>
      <c r="F1095" s="41" t="str">
        <f t="shared" si="230"/>
        <v>20文字以内で設定ができます。
リンク名は画面には表示されないため、「結果～タイプ：リンク名」のようにどの結果のリンクかが分かるように記載をお願いします。</v>
      </c>
      <c r="G1095" s="63"/>
      <c r="H1095" s="35"/>
      <c r="I1095" s="2"/>
      <c r="K1095" s="4">
        <f t="shared" si="236"/>
        <v>0</v>
      </c>
      <c r="L1095" s="9">
        <v>20.0</v>
      </c>
      <c r="M1095" s="9">
        <f>M1091+1</f>
        <v>5</v>
      </c>
      <c r="N1095" s="4"/>
      <c r="O1095" s="4"/>
      <c r="P1095" s="4"/>
      <c r="Q1095" s="4"/>
      <c r="U1095" s="4"/>
      <c r="AR1095" s="76"/>
      <c r="AS1095" s="75">
        <v>1.0</v>
      </c>
      <c r="AT1095" s="75">
        <f>AT1091</f>
        <v>9</v>
      </c>
      <c r="AU1095" s="76">
        <f>AU1091+1</f>
        <v>5</v>
      </c>
      <c r="AV1095" s="76" t="str">
        <f>H1095</f>
        <v/>
      </c>
      <c r="AW1095" s="76" t="str">
        <f>H1096</f>
        <v/>
      </c>
      <c r="AX1095" s="76" t="str">
        <f>IF(H1097="画像","image","text")</f>
        <v>image</v>
      </c>
      <c r="AY1095" s="76" t="str">
        <f>H1098</f>
        <v/>
      </c>
      <c r="AZ1095" s="76" t="str">
        <f>I1097</f>
        <v>画像：
画像名称：</v>
      </c>
    </row>
    <row r="1096" hidden="1" outlineLevel="2">
      <c r="A1096" s="24" t="s">
        <v>17</v>
      </c>
      <c r="B1096" s="25" t="s">
        <v>18</v>
      </c>
      <c r="C1096" s="24" t="str">
        <f>"リンク先URL"&amp;M1095</f>
        <v>リンク先URL5</v>
      </c>
      <c r="D1096" s="24" t="s">
        <v>85</v>
      </c>
      <c r="E1096" s="25" t="str">
        <f t="shared" ref="E1096:E1097" si="237">E1095</f>
        <v>不要</v>
      </c>
      <c r="F1096" s="41" t="str">
        <f t="shared" si="230"/>
        <v>遷移先のURLを指定できます</v>
      </c>
      <c r="G1096" s="63"/>
      <c r="H1096" s="35"/>
      <c r="I1096" s="24" t="s">
        <v>157</v>
      </c>
      <c r="K1096" s="4"/>
      <c r="L1096" s="4"/>
      <c r="M1096" s="4"/>
      <c r="N1096" s="4"/>
      <c r="O1096" s="4"/>
      <c r="P1096" s="4"/>
      <c r="Q1096" s="4"/>
      <c r="U1096" s="4"/>
      <c r="AR1096" s="76"/>
      <c r="AS1096" s="76"/>
      <c r="AT1096" s="76"/>
      <c r="AU1096" s="76"/>
      <c r="AV1096" s="76"/>
      <c r="AW1096" s="76"/>
      <c r="AX1096" s="76"/>
      <c r="AY1096" s="76"/>
      <c r="AZ1096" s="76"/>
    </row>
    <row r="1097" hidden="1" outlineLevel="2">
      <c r="A1097" s="24" t="s">
        <v>17</v>
      </c>
      <c r="B1097" s="25" t="s">
        <v>18</v>
      </c>
      <c r="C1097" s="24" t="str">
        <f>"リンク表示形式"&amp;M1095</f>
        <v>リンク表示形式5</v>
      </c>
      <c r="D1097" s="24" t="s">
        <v>85</v>
      </c>
      <c r="E1097" s="25" t="str">
        <f t="shared" si="237"/>
        <v>不要</v>
      </c>
      <c r="F1097" s="41" t="str">
        <f t="shared" si="230"/>
        <v>リンクの表示形式を「ボタン(文字表示)」か「画像」を選択することができます。</v>
      </c>
      <c r="G1097" s="63"/>
      <c r="H1097" s="35" t="s">
        <v>159</v>
      </c>
      <c r="I1097" s="98" t="s">
        <v>160</v>
      </c>
      <c r="K1097" s="4"/>
      <c r="L1097" s="4"/>
      <c r="M1097" s="4"/>
      <c r="N1097" s="4"/>
      <c r="O1097" s="4"/>
      <c r="P1097" s="4"/>
      <c r="Q1097" s="4"/>
      <c r="U1097" s="4"/>
      <c r="AR1097" s="76"/>
      <c r="AS1097" s="76"/>
      <c r="AT1097" s="76"/>
      <c r="AU1097" s="76"/>
      <c r="AV1097" s="76"/>
      <c r="AW1097" s="76"/>
      <c r="AX1097" s="76"/>
      <c r="AY1097" s="76"/>
      <c r="AZ1097" s="76"/>
    </row>
    <row r="1098" hidden="1" outlineLevel="2">
      <c r="A1098" s="24" t="s">
        <v>17</v>
      </c>
      <c r="B1098" s="25" t="s">
        <v>18</v>
      </c>
      <c r="C1098" s="24" t="str">
        <f>"ボタンの文言"&amp;M1095</f>
        <v>ボタンの文言5</v>
      </c>
      <c r="D1098" s="24" t="s">
        <v>85</v>
      </c>
      <c r="E1098" s="25" t="str">
        <f>IF($H1097="画像","不要","必須")</f>
        <v>不要</v>
      </c>
      <c r="F1098" s="41" t="str">
        <f t="shared" si="230"/>
        <v/>
      </c>
      <c r="G1098" s="63"/>
      <c r="H1098" s="35"/>
      <c r="I1098" s="2"/>
      <c r="K1098" s="4">
        <f t="shared" ref="K1098:K1099" si="238">LEN(H1098)</f>
        <v>0</v>
      </c>
      <c r="L1098" s="9">
        <v>14.0</v>
      </c>
      <c r="M1098" s="4"/>
      <c r="N1098" s="4"/>
      <c r="O1098" s="4"/>
      <c r="P1098" s="4"/>
      <c r="Q1098" s="4"/>
      <c r="U1098" s="4"/>
      <c r="AR1098" s="76"/>
      <c r="AS1098" s="76"/>
      <c r="AT1098" s="76"/>
      <c r="AU1098" s="76"/>
      <c r="AV1098" s="76"/>
      <c r="AW1098" s="76"/>
      <c r="AX1098" s="76"/>
      <c r="AY1098" s="76"/>
      <c r="AZ1098" s="76"/>
    </row>
    <row r="1099" hidden="1" outlineLevel="1" collapsed="1">
      <c r="A1099" s="24" t="s">
        <v>17</v>
      </c>
      <c r="B1099" s="25" t="s">
        <v>18</v>
      </c>
      <c r="C1099" s="24" t="str">
        <f>"リンク名"&amp;M1099</f>
        <v>リンク名6</v>
      </c>
      <c r="D1099" s="24" t="s">
        <v>85</v>
      </c>
      <c r="E1099" s="25" t="str">
        <f>IFS($B1077="なし","不要",$B1077&lt;M1099,"不要",$B1077&gt;M1095,"必須")</f>
        <v>不要</v>
      </c>
      <c r="F1099" s="41" t="str">
        <f t="shared" si="230"/>
        <v>20文字以内で設定ができます。
リンク名は画面には表示されないため、「結果～タイプ：リンク名」のようにどの結果のリンクかが分かるように記載をお願いします。</v>
      </c>
      <c r="G1099" s="63"/>
      <c r="H1099" s="35"/>
      <c r="I1099" s="2"/>
      <c r="K1099" s="4">
        <f t="shared" si="238"/>
        <v>0</v>
      </c>
      <c r="L1099" s="9">
        <v>20.0</v>
      </c>
      <c r="M1099" s="9">
        <f>M1095+1</f>
        <v>6</v>
      </c>
      <c r="N1099" s="4"/>
      <c r="O1099" s="4"/>
      <c r="P1099" s="4"/>
      <c r="Q1099" s="4"/>
      <c r="U1099" s="4"/>
      <c r="AR1099" s="76"/>
      <c r="AS1099" s="75">
        <v>1.0</v>
      </c>
      <c r="AT1099" s="75">
        <f>AT1095</f>
        <v>9</v>
      </c>
      <c r="AU1099" s="76">
        <f>AU1095+1</f>
        <v>6</v>
      </c>
      <c r="AV1099" s="76" t="str">
        <f>H1099</f>
        <v/>
      </c>
      <c r="AW1099" s="76" t="str">
        <f>H1100</f>
        <v/>
      </c>
      <c r="AX1099" s="76" t="str">
        <f>IF(H1101="画像","image","text")</f>
        <v>image</v>
      </c>
      <c r="AY1099" s="76" t="str">
        <f>H1102</f>
        <v/>
      </c>
      <c r="AZ1099" s="76" t="str">
        <f>I1101</f>
        <v>画像：
画像名称：</v>
      </c>
    </row>
    <row r="1100" hidden="1" outlineLevel="2">
      <c r="A1100" s="24" t="s">
        <v>17</v>
      </c>
      <c r="B1100" s="25" t="s">
        <v>18</v>
      </c>
      <c r="C1100" s="24" t="str">
        <f>"リンク先URL"&amp;M1099</f>
        <v>リンク先URL6</v>
      </c>
      <c r="D1100" s="24" t="s">
        <v>85</v>
      </c>
      <c r="E1100" s="25" t="str">
        <f t="shared" ref="E1100:E1101" si="239">E1099</f>
        <v>不要</v>
      </c>
      <c r="F1100" s="41" t="str">
        <f t="shared" si="230"/>
        <v>遷移先のURLを指定できます</v>
      </c>
      <c r="G1100" s="63"/>
      <c r="H1100" s="35"/>
      <c r="I1100" s="24" t="s">
        <v>157</v>
      </c>
      <c r="K1100" s="4"/>
      <c r="L1100" s="4"/>
      <c r="M1100" s="4"/>
      <c r="N1100" s="4"/>
      <c r="O1100" s="4"/>
      <c r="P1100" s="4"/>
      <c r="Q1100" s="4"/>
      <c r="U1100" s="4"/>
      <c r="AR1100" s="76"/>
      <c r="AS1100" s="76"/>
      <c r="AT1100" s="76"/>
      <c r="AU1100" s="76"/>
      <c r="AV1100" s="76"/>
      <c r="AW1100" s="76"/>
      <c r="AX1100" s="76"/>
      <c r="AY1100" s="76"/>
      <c r="AZ1100" s="76"/>
    </row>
    <row r="1101" hidden="1" outlineLevel="2">
      <c r="A1101" s="24" t="s">
        <v>17</v>
      </c>
      <c r="B1101" s="25" t="s">
        <v>18</v>
      </c>
      <c r="C1101" s="24" t="str">
        <f>"リンク表示形式"&amp;M1099</f>
        <v>リンク表示形式6</v>
      </c>
      <c r="D1101" s="24" t="s">
        <v>85</v>
      </c>
      <c r="E1101" s="25" t="str">
        <f t="shared" si="239"/>
        <v>不要</v>
      </c>
      <c r="F1101" s="41" t="str">
        <f t="shared" si="230"/>
        <v>リンクの表示形式を「ボタン(文字表示)」か「画像」を選択することができます。</v>
      </c>
      <c r="G1101" s="63"/>
      <c r="H1101" s="35" t="s">
        <v>159</v>
      </c>
      <c r="I1101" s="98" t="s">
        <v>160</v>
      </c>
      <c r="K1101" s="4"/>
      <c r="L1101" s="4"/>
      <c r="M1101" s="4"/>
      <c r="N1101" s="4"/>
      <c r="O1101" s="4"/>
      <c r="P1101" s="4"/>
      <c r="Q1101" s="4"/>
      <c r="U1101" s="4"/>
      <c r="AR1101" s="76"/>
      <c r="AS1101" s="76"/>
      <c r="AT1101" s="76"/>
      <c r="AU1101" s="76"/>
      <c r="AV1101" s="76"/>
      <c r="AW1101" s="76"/>
      <c r="AX1101" s="76"/>
      <c r="AY1101" s="76"/>
      <c r="AZ1101" s="76"/>
    </row>
    <row r="1102" hidden="1" outlineLevel="2">
      <c r="A1102" s="24" t="s">
        <v>17</v>
      </c>
      <c r="B1102" s="25" t="s">
        <v>18</v>
      </c>
      <c r="C1102" s="24" t="str">
        <f>"ボタンの文言"&amp;M1099</f>
        <v>ボタンの文言6</v>
      </c>
      <c r="D1102" s="24" t="s">
        <v>85</v>
      </c>
      <c r="E1102" s="25" t="str">
        <f>IF($H1101="画像","不要","必須")</f>
        <v>不要</v>
      </c>
      <c r="F1102" s="41" t="str">
        <f t="shared" si="230"/>
        <v/>
      </c>
      <c r="G1102" s="63"/>
      <c r="H1102" s="35"/>
      <c r="I1102" s="2"/>
      <c r="K1102" s="4">
        <f t="shared" ref="K1102:K1103" si="240">LEN(H1102)</f>
        <v>0</v>
      </c>
      <c r="L1102" s="9">
        <v>14.0</v>
      </c>
      <c r="M1102" s="4"/>
      <c r="N1102" s="4"/>
      <c r="O1102" s="4"/>
      <c r="P1102" s="4"/>
      <c r="Q1102" s="4"/>
      <c r="U1102" s="4"/>
      <c r="AR1102" s="76"/>
      <c r="AS1102" s="76"/>
      <c r="AT1102" s="76"/>
      <c r="AU1102" s="76"/>
      <c r="AV1102" s="76"/>
      <c r="AW1102" s="76"/>
      <c r="AX1102" s="76"/>
      <c r="AY1102" s="76"/>
      <c r="AZ1102" s="76"/>
    </row>
    <row r="1103" hidden="1" outlineLevel="1" collapsed="1">
      <c r="A1103" s="24" t="s">
        <v>17</v>
      </c>
      <c r="B1103" s="25" t="s">
        <v>18</v>
      </c>
      <c r="C1103" s="24" t="str">
        <f>"リンク名"&amp;M1103</f>
        <v>リンク名7</v>
      </c>
      <c r="D1103" s="24" t="s">
        <v>85</v>
      </c>
      <c r="E1103" s="25" t="str">
        <f>IFS($B1077="なし","不要",$B1077&lt;M1103,"不要",$B1077&gt;M1099,"必須")</f>
        <v>不要</v>
      </c>
      <c r="F1103" s="41" t="str">
        <f t="shared" si="230"/>
        <v>20文字以内で設定ができます。
リンク名は画面には表示されないため、「結果～タイプ：リンク名」のようにどの結果のリンクかが分かるように記載をお願いします。</v>
      </c>
      <c r="G1103" s="63"/>
      <c r="H1103" s="35"/>
      <c r="I1103" s="2"/>
      <c r="K1103" s="4">
        <f t="shared" si="240"/>
        <v>0</v>
      </c>
      <c r="L1103" s="9">
        <v>20.0</v>
      </c>
      <c r="M1103" s="9">
        <f>M1099+1</f>
        <v>7</v>
      </c>
      <c r="N1103" s="4"/>
      <c r="O1103" s="4"/>
      <c r="P1103" s="4"/>
      <c r="Q1103" s="4"/>
      <c r="U1103" s="4"/>
      <c r="AR1103" s="76"/>
      <c r="AS1103" s="75">
        <v>1.0</v>
      </c>
      <c r="AT1103" s="75">
        <f>AT1099</f>
        <v>9</v>
      </c>
      <c r="AU1103" s="76">
        <f>AU1099+1</f>
        <v>7</v>
      </c>
      <c r="AV1103" s="76" t="str">
        <f>H1103</f>
        <v/>
      </c>
      <c r="AW1103" s="76" t="str">
        <f>H1104</f>
        <v/>
      </c>
      <c r="AX1103" s="76" t="str">
        <f>IF(H1105="画像","image","text")</f>
        <v>image</v>
      </c>
      <c r="AY1103" s="76" t="str">
        <f>H1106</f>
        <v/>
      </c>
      <c r="AZ1103" s="76" t="str">
        <f>I1105</f>
        <v>画像：
画像名称：</v>
      </c>
    </row>
    <row r="1104" hidden="1" outlineLevel="2">
      <c r="A1104" s="24" t="s">
        <v>17</v>
      </c>
      <c r="B1104" s="25" t="s">
        <v>18</v>
      </c>
      <c r="C1104" s="24" t="str">
        <f>"リンク先URL"&amp;M1103</f>
        <v>リンク先URL7</v>
      </c>
      <c r="D1104" s="24" t="s">
        <v>85</v>
      </c>
      <c r="E1104" s="25" t="str">
        <f t="shared" ref="E1104:E1105" si="241">E1103</f>
        <v>不要</v>
      </c>
      <c r="F1104" s="41" t="str">
        <f t="shared" si="230"/>
        <v>遷移先のURLを指定できます</v>
      </c>
      <c r="G1104" s="63"/>
      <c r="H1104" s="35"/>
      <c r="I1104" s="24" t="s">
        <v>157</v>
      </c>
      <c r="K1104" s="4"/>
      <c r="L1104" s="4"/>
      <c r="M1104" s="4"/>
      <c r="N1104" s="4"/>
      <c r="O1104" s="4"/>
      <c r="P1104" s="4"/>
      <c r="Q1104" s="4"/>
      <c r="U1104" s="4"/>
      <c r="AR1104" s="76"/>
      <c r="AS1104" s="76"/>
      <c r="AT1104" s="76"/>
      <c r="AU1104" s="76"/>
      <c r="AV1104" s="76"/>
      <c r="AW1104" s="76"/>
      <c r="AX1104" s="76"/>
      <c r="AY1104" s="76"/>
      <c r="AZ1104" s="76"/>
    </row>
    <row r="1105" hidden="1" outlineLevel="2">
      <c r="A1105" s="24" t="s">
        <v>17</v>
      </c>
      <c r="B1105" s="25" t="s">
        <v>18</v>
      </c>
      <c r="C1105" s="24" t="str">
        <f>"リンク表示形式"&amp;M1103</f>
        <v>リンク表示形式7</v>
      </c>
      <c r="D1105" s="24" t="s">
        <v>85</v>
      </c>
      <c r="E1105" s="25" t="str">
        <f t="shared" si="241"/>
        <v>不要</v>
      </c>
      <c r="F1105" s="41" t="str">
        <f t="shared" si="230"/>
        <v>リンクの表示形式を「ボタン(文字表示)」か「画像」を選択することができます。</v>
      </c>
      <c r="G1105" s="63"/>
      <c r="H1105" s="35" t="s">
        <v>159</v>
      </c>
      <c r="I1105" s="98" t="s">
        <v>160</v>
      </c>
      <c r="K1105" s="4"/>
      <c r="L1105" s="4"/>
      <c r="M1105" s="4"/>
      <c r="N1105" s="4"/>
      <c r="O1105" s="4"/>
      <c r="P1105" s="4"/>
      <c r="Q1105" s="4"/>
      <c r="U1105" s="4"/>
      <c r="AR1105" s="76"/>
      <c r="AS1105" s="76"/>
      <c r="AT1105" s="76"/>
      <c r="AU1105" s="76"/>
      <c r="AV1105" s="76"/>
      <c r="AW1105" s="76"/>
      <c r="AX1105" s="76"/>
      <c r="AY1105" s="76"/>
      <c r="AZ1105" s="76"/>
    </row>
    <row r="1106" hidden="1" outlineLevel="2">
      <c r="A1106" s="24" t="s">
        <v>17</v>
      </c>
      <c r="B1106" s="25" t="s">
        <v>18</v>
      </c>
      <c r="C1106" s="24" t="str">
        <f>"ボタンの文言"&amp;M1103</f>
        <v>ボタンの文言7</v>
      </c>
      <c r="D1106" s="24" t="s">
        <v>85</v>
      </c>
      <c r="E1106" s="25" t="str">
        <f>IF($H1105="画像","不要","必須")</f>
        <v>不要</v>
      </c>
      <c r="F1106" s="41" t="str">
        <f t="shared" si="230"/>
        <v/>
      </c>
      <c r="G1106" s="63"/>
      <c r="H1106" s="35"/>
      <c r="I1106" s="2"/>
      <c r="K1106" s="4">
        <f t="shared" ref="K1106:K1107" si="242">LEN(H1106)</f>
        <v>0</v>
      </c>
      <c r="L1106" s="9">
        <v>14.0</v>
      </c>
      <c r="M1106" s="4"/>
      <c r="N1106" s="4"/>
      <c r="O1106" s="4"/>
      <c r="P1106" s="4"/>
      <c r="Q1106" s="4"/>
      <c r="U1106" s="4"/>
      <c r="AR1106" s="76"/>
      <c r="AS1106" s="76"/>
      <c r="AT1106" s="76"/>
      <c r="AU1106" s="76"/>
      <c r="AV1106" s="76"/>
      <c r="AW1106" s="76"/>
      <c r="AX1106" s="76"/>
      <c r="AY1106" s="76"/>
      <c r="AZ1106" s="76"/>
    </row>
    <row r="1107" hidden="1" outlineLevel="1" collapsed="1">
      <c r="A1107" s="24" t="s">
        <v>17</v>
      </c>
      <c r="B1107" s="25" t="s">
        <v>18</v>
      </c>
      <c r="C1107" s="24" t="str">
        <f>"リンク名"&amp;M1107</f>
        <v>リンク名8</v>
      </c>
      <c r="D1107" s="24" t="s">
        <v>85</v>
      </c>
      <c r="E1107" s="25" t="str">
        <f>IFS($B1077="なし","不要",$B1077&lt;M1107,"不要",$B1077&gt;M1103,"必須")</f>
        <v>不要</v>
      </c>
      <c r="F1107" s="41" t="str">
        <f t="shared" si="230"/>
        <v>20文字以内で設定ができます。
リンク名は画面には表示されないため、「結果～タイプ：リンク名」のようにどの結果のリンクかが分かるように記載をお願いします。</v>
      </c>
      <c r="G1107" s="63"/>
      <c r="H1107" s="35"/>
      <c r="I1107" s="2"/>
      <c r="K1107" s="4">
        <f t="shared" si="242"/>
        <v>0</v>
      </c>
      <c r="L1107" s="9">
        <v>20.0</v>
      </c>
      <c r="M1107" s="9">
        <f>M1103+1</f>
        <v>8</v>
      </c>
      <c r="N1107" s="4"/>
      <c r="O1107" s="4"/>
      <c r="P1107" s="4"/>
      <c r="Q1107" s="4"/>
      <c r="U1107" s="4"/>
      <c r="AR1107" s="76"/>
      <c r="AS1107" s="75">
        <v>1.0</v>
      </c>
      <c r="AT1107" s="75">
        <f>AT1103</f>
        <v>9</v>
      </c>
      <c r="AU1107" s="76">
        <f>AU1103+1</f>
        <v>8</v>
      </c>
      <c r="AV1107" s="76" t="str">
        <f>H1107</f>
        <v/>
      </c>
      <c r="AW1107" s="76" t="str">
        <f>H1108</f>
        <v/>
      </c>
      <c r="AX1107" s="76" t="str">
        <f>IF(H1109="画像","image","text")</f>
        <v>image</v>
      </c>
      <c r="AY1107" s="76" t="str">
        <f>H1110</f>
        <v/>
      </c>
      <c r="AZ1107" s="76" t="str">
        <f>I1109</f>
        <v>画像：
画像名称：</v>
      </c>
    </row>
    <row r="1108" hidden="1" outlineLevel="2">
      <c r="A1108" s="24" t="s">
        <v>17</v>
      </c>
      <c r="B1108" s="25" t="s">
        <v>18</v>
      </c>
      <c r="C1108" s="24" t="str">
        <f>"リンク先URL"&amp;M1107</f>
        <v>リンク先URL8</v>
      </c>
      <c r="D1108" s="24" t="s">
        <v>85</v>
      </c>
      <c r="E1108" s="25" t="str">
        <f t="shared" ref="E1108:E1109" si="243">E1107</f>
        <v>不要</v>
      </c>
      <c r="F1108" s="41" t="str">
        <f t="shared" si="230"/>
        <v>遷移先のURLを指定できます</v>
      </c>
      <c r="G1108" s="63"/>
      <c r="H1108" s="35"/>
      <c r="I1108" s="24" t="s">
        <v>157</v>
      </c>
      <c r="K1108" s="4"/>
      <c r="L1108" s="4"/>
      <c r="M1108" s="4"/>
      <c r="N1108" s="4"/>
      <c r="O1108" s="4"/>
      <c r="P1108" s="4"/>
      <c r="Q1108" s="4"/>
      <c r="U1108" s="4"/>
    </row>
    <row r="1109" hidden="1" outlineLevel="2">
      <c r="A1109" s="24" t="s">
        <v>17</v>
      </c>
      <c r="B1109" s="25" t="s">
        <v>18</v>
      </c>
      <c r="C1109" s="24" t="str">
        <f>"リンク表示形式"&amp;M1107</f>
        <v>リンク表示形式8</v>
      </c>
      <c r="D1109" s="24" t="s">
        <v>85</v>
      </c>
      <c r="E1109" s="25" t="str">
        <f t="shared" si="243"/>
        <v>不要</v>
      </c>
      <c r="F1109" s="41" t="str">
        <f t="shared" si="230"/>
        <v>リンクの表示形式を「ボタン(文字表示)」か「画像」を選択することができます。</v>
      </c>
      <c r="G1109" s="63"/>
      <c r="H1109" s="35" t="s">
        <v>159</v>
      </c>
      <c r="I1109" s="98" t="s">
        <v>160</v>
      </c>
      <c r="K1109" s="4"/>
      <c r="L1109" s="4"/>
      <c r="M1109" s="4"/>
      <c r="N1109" s="4"/>
      <c r="O1109" s="4"/>
      <c r="P1109" s="4"/>
      <c r="Q1109" s="4"/>
      <c r="U1109" s="4"/>
    </row>
    <row r="1110" hidden="1" outlineLevel="2">
      <c r="A1110" s="24" t="s">
        <v>17</v>
      </c>
      <c r="B1110" s="25" t="s">
        <v>18</v>
      </c>
      <c r="C1110" s="24" t="str">
        <f>"ボタンの文言"&amp;M1107</f>
        <v>ボタンの文言8</v>
      </c>
      <c r="D1110" s="24" t="s">
        <v>85</v>
      </c>
      <c r="E1110" s="25" t="str">
        <f>IF($H1109="画像","不要","必須")</f>
        <v>不要</v>
      </c>
      <c r="F1110" s="41" t="str">
        <f t="shared" si="230"/>
        <v/>
      </c>
      <c r="G1110" s="63"/>
      <c r="H1110" s="35"/>
      <c r="I1110" s="2"/>
      <c r="K1110" s="4">
        <f>LEN(H1110)</f>
        <v>0</v>
      </c>
      <c r="L1110" s="9">
        <v>14.0</v>
      </c>
      <c r="M1110" s="4"/>
      <c r="N1110" s="4"/>
      <c r="O1110" s="4"/>
      <c r="P1110" s="4"/>
      <c r="Q1110" s="4"/>
      <c r="U1110" s="4"/>
    </row>
    <row r="1111" collapsed="1">
      <c r="A1111" s="24" t="s">
        <v>17</v>
      </c>
      <c r="B1111" s="25" t="s">
        <v>18</v>
      </c>
      <c r="C1111" s="92" t="str">
        <f>"■ランク(結果)"&amp;$N1111</f>
        <v>■ランク(結果)10</v>
      </c>
      <c r="D1111" s="24"/>
      <c r="E1111" s="25" t="str">
        <f>IF($B$33&gt;=$N1111,"必須","不要")</f>
        <v>不要</v>
      </c>
      <c r="F1111" s="41"/>
      <c r="G1111" s="63"/>
      <c r="H1111" s="35"/>
      <c r="I1111" s="2"/>
      <c r="K1111" s="4"/>
      <c r="L1111" s="4"/>
      <c r="M1111" s="4"/>
      <c r="N1111" s="9">
        <f>N1070+1</f>
        <v>10</v>
      </c>
      <c r="O1111" s="4" t="str">
        <f>"結果"&amp;N1111</f>
        <v>結果10</v>
      </c>
      <c r="P1111" s="4"/>
      <c r="Q1111" s="4"/>
      <c r="U1111" s="4"/>
      <c r="AA1111" s="75">
        <f>AA1070+1</f>
        <v>10</v>
      </c>
      <c r="AB1111" s="76"/>
      <c r="AC1111" s="75">
        <v>1.0</v>
      </c>
      <c r="AD1111" s="76"/>
      <c r="AE1111" s="76" t="str">
        <f>H1112</f>
        <v/>
      </c>
      <c r="AF1111" s="76" t="str">
        <f>H1113</f>
        <v/>
      </c>
      <c r="AG1111" s="76" t="str">
        <f>H1114</f>
        <v/>
      </c>
      <c r="AH1111" s="76" t="str">
        <f>H1115</f>
        <v/>
      </c>
      <c r="AI1111" s="76" t="str">
        <f>IF(AJ1111&lt;&gt;"","on","off")</f>
        <v>off</v>
      </c>
      <c r="AJ1111" s="76" t="str">
        <f>IFS(AND(B1116="する",B1117="する"),"all",AND(B1116="する",B1117="しない"),"url",AND(B1116="しない",B1117="する"),"x",AND(B1116="しない",B1117="しない"),"")</f>
        <v/>
      </c>
      <c r="AK1111" s="76" t="str">
        <f>H1117</f>
        <v/>
      </c>
      <c r="AN1111" s="76" t="str">
        <f>IF(B1118="なし","off","on")</f>
        <v>off</v>
      </c>
      <c r="AO1111" s="76" t="str">
        <f>H1119</f>
        <v/>
      </c>
    </row>
    <row r="1112" hidden="1" outlineLevel="1">
      <c r="A1112" s="24" t="s">
        <v>17</v>
      </c>
      <c r="B1112" s="25" t="s">
        <v>18</v>
      </c>
      <c r="C1112" s="24" t="str">
        <f>"ランク(結果)"&amp;$N1111&amp;"-ランク(結果)名"</f>
        <v>ランク(結果)10-ランク(結果)名</v>
      </c>
      <c r="D1112" s="24" t="s">
        <v>85</v>
      </c>
      <c r="E1112" s="25" t="str">
        <f>IF($B$805&gt;=$N1111,"必須","不要")</f>
        <v>必須</v>
      </c>
      <c r="F1112" s="41" t="str">
        <f t="shared" ref="F1112:F1117" si="244">F1071</f>
        <v>100文字以内で設定ができます</v>
      </c>
      <c r="G1112" s="63"/>
      <c r="H1112" s="35"/>
      <c r="I1112" s="2"/>
      <c r="K1112" s="4">
        <f t="shared" ref="K1112:K1114" si="245">LEN(H1112)</f>
        <v>0</v>
      </c>
      <c r="L1112" s="9">
        <v>100.0</v>
      </c>
      <c r="M1112" s="4"/>
      <c r="N1112" s="4"/>
      <c r="O1112" s="4"/>
      <c r="P1112" s="4"/>
      <c r="Q1112" s="4"/>
      <c r="U1112" s="4"/>
    </row>
    <row r="1113" hidden="1" outlineLevel="1">
      <c r="A1113" s="24" t="s">
        <v>17</v>
      </c>
      <c r="B1113" s="24" t="s">
        <v>53</v>
      </c>
      <c r="C1113" s="24" t="str">
        <f>"ランク(結果)"&amp;$N1111&amp;"-リード文"</f>
        <v>ランク(結果)10-リード文</v>
      </c>
      <c r="D1113" s="24" t="s">
        <v>85</v>
      </c>
      <c r="E1113" s="25" t="str">
        <f>IF($B1113="する","必須","不要")</f>
        <v>不要</v>
      </c>
      <c r="F1113" s="41" t="str">
        <f t="shared" si="244"/>
        <v>1,000文字以内で設定ができます</v>
      </c>
      <c r="G1113" s="63"/>
      <c r="H1113" s="35"/>
      <c r="I1113" s="2"/>
      <c r="K1113" s="4">
        <f t="shared" si="245"/>
        <v>0</v>
      </c>
      <c r="L1113" s="9">
        <v>1000.0</v>
      </c>
      <c r="M1113" s="4"/>
      <c r="N1113" s="4"/>
      <c r="O1113" s="4"/>
      <c r="P1113" s="4"/>
      <c r="Q1113" s="4"/>
      <c r="U1113" s="4"/>
    </row>
    <row r="1114" hidden="1" outlineLevel="1">
      <c r="A1114" s="24" t="s">
        <v>17</v>
      </c>
      <c r="B1114" s="25" t="s">
        <v>18</v>
      </c>
      <c r="C1114" s="24" t="str">
        <f>"ランク(結果)"&amp;$N1111&amp;"-説明文"</f>
        <v>ランク(結果)10-説明文</v>
      </c>
      <c r="D1114" s="24" t="s">
        <v>85</v>
      </c>
      <c r="E1114" s="25" t="str">
        <f>IF($B$805&gt;=$N1111,"必須","不要")</f>
        <v>必須</v>
      </c>
      <c r="F1114" s="41" t="str">
        <f t="shared" si="244"/>
        <v>1,000文字以内で設定ができます</v>
      </c>
      <c r="G1114" s="63"/>
      <c r="H1114" s="35"/>
      <c r="I1114" s="2"/>
      <c r="K1114" s="4">
        <f t="shared" si="245"/>
        <v>0</v>
      </c>
      <c r="L1114" s="9">
        <v>1000.0</v>
      </c>
      <c r="M1114" s="4"/>
      <c r="N1114" s="4"/>
      <c r="O1114" s="4"/>
      <c r="P1114" s="4"/>
      <c r="Q1114" s="4"/>
      <c r="U1114" s="4"/>
    </row>
    <row r="1115" hidden="1" outlineLevel="1">
      <c r="A1115" s="24" t="s">
        <v>17</v>
      </c>
      <c r="B1115" s="24" t="s">
        <v>53</v>
      </c>
      <c r="C1115" s="24" t="str">
        <f>"ランク(結果)"&amp;$N1111&amp;"-画像"</f>
        <v>ランク(結果)10-画像</v>
      </c>
      <c r="D1115" s="24" t="s">
        <v>85</v>
      </c>
      <c r="E1115" s="25" t="str">
        <f t="shared" ref="E1115:E1117" si="246">IF($B1115="する","必須","不要")</f>
        <v>不要</v>
      </c>
      <c r="F1115" s="41" t="str">
        <f t="shared" si="244"/>
        <v>フォーマット：PNGまたはJPG
ファイル容量上限：2MB
ファイル名：半角英数字のみ
Xで共有する場合の推奨サイズ：1,200px × 630px</v>
      </c>
      <c r="G1115" s="93" t="s">
        <v>170</v>
      </c>
      <c r="H1115" s="35"/>
      <c r="I1115" s="2"/>
      <c r="K1115" s="4"/>
      <c r="L1115" s="4"/>
      <c r="M1115" s="4"/>
      <c r="N1115" s="4"/>
      <c r="O1115" s="4"/>
      <c r="P1115" s="4"/>
      <c r="Q1115" s="4"/>
      <c r="U1115" s="4"/>
    </row>
    <row r="1116" hidden="1" outlineLevel="1">
      <c r="A1116" s="24" t="s">
        <v>17</v>
      </c>
      <c r="B1116" s="24" t="s">
        <v>53</v>
      </c>
      <c r="C1116" s="24" t="s">
        <v>146</v>
      </c>
      <c r="D1116" s="24" t="s">
        <v>85</v>
      </c>
      <c r="E1116" s="25" t="str">
        <f t="shared" si="246"/>
        <v>不要</v>
      </c>
      <c r="F1116" s="41" t="str">
        <f t="shared" si="244"/>
        <v>結果ページに共有リンクを設置するか選択ができます。</v>
      </c>
      <c r="G1116" s="63"/>
      <c r="H1116" s="40"/>
      <c r="I1116" s="2"/>
      <c r="K1116" s="4"/>
      <c r="L1116" s="4"/>
      <c r="M1116" s="4"/>
      <c r="N1116" s="4"/>
      <c r="O1116" s="4"/>
      <c r="P1116" s="4"/>
      <c r="Q1116" s="4"/>
      <c r="U1116" s="4"/>
    </row>
    <row r="1117" hidden="1" outlineLevel="1">
      <c r="A1117" s="24" t="s">
        <v>17</v>
      </c>
      <c r="B1117" s="24" t="s">
        <v>53</v>
      </c>
      <c r="C1117" s="24" t="s">
        <v>148</v>
      </c>
      <c r="D1117" s="24" t="s">
        <v>85</v>
      </c>
      <c r="E1117" s="25" t="str">
        <f t="shared" si="246"/>
        <v>不要</v>
      </c>
      <c r="F1117" s="41" t="str">
        <f t="shared" si="244"/>
        <v>結果ページにXの共有リンクを設置するか選択ができます(120文字以内)。
記載いただいた内容が120文字以内でも、投稿時に文字数を超える可能性があります。その際は別途、文字数の調整をお願いいたします。</v>
      </c>
      <c r="G1117" s="63"/>
      <c r="H1117" s="35"/>
      <c r="I1117" s="2"/>
      <c r="K1117" s="4">
        <f>LEN(H1117)</f>
        <v>0</v>
      </c>
      <c r="L1117" s="9">
        <v>120.0</v>
      </c>
      <c r="M1117" s="4"/>
      <c r="N1117" s="4"/>
      <c r="O1117" s="4"/>
      <c r="P1117" s="4"/>
      <c r="Q1117" s="4"/>
      <c r="U1117" s="4"/>
    </row>
    <row r="1118" hidden="1" outlineLevel="1">
      <c r="A1118" s="94" t="s">
        <v>150</v>
      </c>
      <c r="B1118" s="95" t="s">
        <v>2</v>
      </c>
      <c r="C1118" s="96" t="s">
        <v>162</v>
      </c>
      <c r="D1118" s="62" t="s">
        <v>152</v>
      </c>
      <c r="E1118" s="25"/>
      <c r="F1118" s="41"/>
      <c r="G1118" s="63"/>
      <c r="H1118" s="35"/>
      <c r="I1118" s="2"/>
      <c r="K1118" s="4"/>
      <c r="L1118" s="9"/>
      <c r="M1118" s="4"/>
      <c r="N1118" s="4"/>
      <c r="O1118" s="4"/>
      <c r="P1118" s="4"/>
      <c r="Q1118" s="4"/>
      <c r="U1118" s="4"/>
    </row>
    <row r="1119" hidden="1" outlineLevel="1">
      <c r="A1119" s="24" t="s">
        <v>17</v>
      </c>
      <c r="B1119" s="25" t="s">
        <v>18</v>
      </c>
      <c r="C1119" s="24" t="s">
        <v>153</v>
      </c>
      <c r="D1119" s="24" t="s">
        <v>85</v>
      </c>
      <c r="E1119" s="25" t="str">
        <f>IF(B1118="なし","不要","必須")</f>
        <v>不要</v>
      </c>
      <c r="F1119" s="41" t="str">
        <f t="shared" ref="F1119:F1123" si="247">F1078</f>
        <v>20文字以内で設定ができます</v>
      </c>
      <c r="G1119" s="63"/>
      <c r="H1119" s="35"/>
      <c r="I1119" s="2"/>
      <c r="K1119" s="4">
        <f t="shared" ref="K1119:K1120" si="248">LEN(H1119)</f>
        <v>0</v>
      </c>
      <c r="L1119" s="9">
        <v>20.0</v>
      </c>
      <c r="M1119" s="9" t="s">
        <v>2</v>
      </c>
      <c r="N1119" s="4"/>
      <c r="O1119" s="4"/>
      <c r="P1119" s="4"/>
      <c r="Q1119" s="4"/>
      <c r="U1119" s="4"/>
    </row>
    <row r="1120" hidden="1" outlineLevel="1" collapsed="1">
      <c r="A1120" s="24" t="s">
        <v>17</v>
      </c>
      <c r="B1120" s="25" t="s">
        <v>18</v>
      </c>
      <c r="C1120" s="24" t="str">
        <f>"リンク名"&amp;M1120</f>
        <v>リンク名1</v>
      </c>
      <c r="D1120" s="24" t="s">
        <v>85</v>
      </c>
      <c r="E1120" s="25" t="str">
        <f t="shared" ref="E1120:E1122" si="249">E1119</f>
        <v>不要</v>
      </c>
      <c r="F1120" s="41" t="str">
        <f t="shared" si="247"/>
        <v>20文字以内で設定ができます。
リンク名は画面には表示されないため、「結果～タイプ：リンク名」のようにどの結果のリンクかが分かるように記載をお願いします。</v>
      </c>
      <c r="G1120" s="63"/>
      <c r="H1120" s="35"/>
      <c r="I1120" s="2"/>
      <c r="K1120" s="4">
        <f t="shared" si="248"/>
        <v>0</v>
      </c>
      <c r="L1120" s="9">
        <v>20.0</v>
      </c>
      <c r="M1120" s="9">
        <v>1.0</v>
      </c>
      <c r="N1120" s="4"/>
      <c r="O1120" s="4"/>
      <c r="P1120" s="4"/>
      <c r="Q1120" s="4"/>
      <c r="U1120" s="4"/>
      <c r="AR1120" s="76"/>
      <c r="AS1120" s="75">
        <v>1.0</v>
      </c>
      <c r="AT1120" s="75">
        <f>AT1107+1</f>
        <v>10</v>
      </c>
      <c r="AU1120" s="75">
        <v>1.0</v>
      </c>
      <c r="AV1120" s="76" t="str">
        <f>H1120</f>
        <v/>
      </c>
      <c r="AW1120" s="76" t="str">
        <f>H1121</f>
        <v/>
      </c>
      <c r="AX1120" s="76" t="str">
        <f>IF(H1122="画像","image","text")</f>
        <v>image</v>
      </c>
      <c r="AY1120" s="76" t="str">
        <f>H1123</f>
        <v/>
      </c>
      <c r="AZ1120" s="76" t="str">
        <f>I1122</f>
        <v>画像：
画像名称：</v>
      </c>
    </row>
    <row r="1121" hidden="1" outlineLevel="2">
      <c r="A1121" s="24" t="s">
        <v>17</v>
      </c>
      <c r="B1121" s="25" t="s">
        <v>18</v>
      </c>
      <c r="C1121" s="24" t="str">
        <f>"リンク先URL"&amp;M1120</f>
        <v>リンク先URL1</v>
      </c>
      <c r="D1121" s="24" t="s">
        <v>85</v>
      </c>
      <c r="E1121" s="25" t="str">
        <f t="shared" si="249"/>
        <v>不要</v>
      </c>
      <c r="F1121" s="41" t="str">
        <f t="shared" si="247"/>
        <v>遷移先のURLを指定できます</v>
      </c>
      <c r="G1121" s="63"/>
      <c r="H1121" s="35"/>
      <c r="I1121" s="24" t="s">
        <v>157</v>
      </c>
      <c r="K1121" s="4"/>
      <c r="L1121" s="4"/>
      <c r="M1121" s="4"/>
      <c r="N1121" s="4"/>
      <c r="O1121" s="4"/>
      <c r="P1121" s="4"/>
      <c r="Q1121" s="4"/>
      <c r="U1121" s="4"/>
      <c r="AR1121" s="76"/>
      <c r="AS1121" s="76"/>
      <c r="AT1121" s="76"/>
      <c r="AU1121" s="76"/>
      <c r="AV1121" s="76"/>
      <c r="AW1121" s="76"/>
      <c r="AX1121" s="76"/>
      <c r="AY1121" s="76"/>
      <c r="AZ1121" s="76"/>
    </row>
    <row r="1122" hidden="1" outlineLevel="2">
      <c r="A1122" s="24" t="s">
        <v>17</v>
      </c>
      <c r="B1122" s="25" t="s">
        <v>18</v>
      </c>
      <c r="C1122" s="24" t="str">
        <f>"リンク表示形式"&amp;M1120</f>
        <v>リンク表示形式1</v>
      </c>
      <c r="D1122" s="24" t="s">
        <v>85</v>
      </c>
      <c r="E1122" s="25" t="str">
        <f t="shared" si="249"/>
        <v>不要</v>
      </c>
      <c r="F1122" s="41" t="str">
        <f t="shared" si="247"/>
        <v>リンクの表示形式を「ボタン(文字表示)」か「画像」を選択することができます。</v>
      </c>
      <c r="G1122" s="63"/>
      <c r="H1122" s="35" t="s">
        <v>159</v>
      </c>
      <c r="I1122" s="98" t="s">
        <v>160</v>
      </c>
      <c r="K1122" s="4"/>
      <c r="L1122" s="4"/>
      <c r="M1122" s="4"/>
      <c r="N1122" s="4"/>
      <c r="O1122" s="4"/>
      <c r="P1122" s="4"/>
      <c r="Q1122" s="4"/>
      <c r="U1122" s="4"/>
      <c r="AR1122" s="76"/>
      <c r="AS1122" s="76"/>
      <c r="AT1122" s="76"/>
      <c r="AU1122" s="76"/>
      <c r="AV1122" s="76"/>
      <c r="AW1122" s="76"/>
      <c r="AX1122" s="76"/>
      <c r="AY1122" s="76"/>
      <c r="AZ1122" s="76"/>
    </row>
    <row r="1123" hidden="1" outlineLevel="2">
      <c r="A1123" s="24" t="s">
        <v>17</v>
      </c>
      <c r="B1123" s="25" t="s">
        <v>18</v>
      </c>
      <c r="C1123" s="24" t="str">
        <f>"ボタンの文言"&amp;M1120</f>
        <v>ボタンの文言1</v>
      </c>
      <c r="D1123" s="24" t="s">
        <v>85</v>
      </c>
      <c r="E1123" s="25" t="str">
        <f>IF($H1122="画像","不要","必須")</f>
        <v>不要</v>
      </c>
      <c r="F1123" s="41" t="str">
        <f t="shared" si="247"/>
        <v/>
      </c>
      <c r="G1123" s="63"/>
      <c r="H1123" s="35"/>
      <c r="I1123" s="2"/>
      <c r="K1123" s="4">
        <f t="shared" ref="K1123:K1124" si="250">LEN(H1123)</f>
        <v>0</v>
      </c>
      <c r="L1123" s="9">
        <v>14.0</v>
      </c>
      <c r="M1123" s="4"/>
      <c r="N1123" s="4"/>
      <c r="O1123" s="4"/>
      <c r="P1123" s="4"/>
      <c r="Q1123" s="4"/>
      <c r="U1123" s="4"/>
      <c r="AR1123" s="76"/>
      <c r="AS1123" s="76"/>
      <c r="AT1123" s="76"/>
      <c r="AU1123" s="76"/>
      <c r="AV1123" s="76"/>
      <c r="AW1123" s="76"/>
      <c r="AX1123" s="76"/>
      <c r="AY1123" s="76"/>
      <c r="AZ1123" s="76"/>
    </row>
    <row r="1124" hidden="1" outlineLevel="1" collapsed="1">
      <c r="A1124" s="24" t="s">
        <v>17</v>
      </c>
      <c r="B1124" s="25" t="s">
        <v>18</v>
      </c>
      <c r="C1124" s="24" t="str">
        <f>"リンク名"&amp;M1124</f>
        <v>リンク名2</v>
      </c>
      <c r="D1124" s="24" t="s">
        <v>85</v>
      </c>
      <c r="E1124" s="25" t="str">
        <f>IFS($B1118="なし","不要",$B1118&lt;M1124,"不要",$B1118&gt;M1120,"必須")</f>
        <v>不要</v>
      </c>
      <c r="F1124" s="41" t="str">
        <f t="shared" ref="F1124:F1151" si="251">F1120</f>
        <v>20文字以内で設定ができます。
リンク名は画面には表示されないため、「結果～タイプ：リンク名」のようにどの結果のリンクかが分かるように記載をお願いします。</v>
      </c>
      <c r="G1124" s="63"/>
      <c r="H1124" s="35"/>
      <c r="I1124" s="2"/>
      <c r="K1124" s="4">
        <f t="shared" si="250"/>
        <v>0</v>
      </c>
      <c r="L1124" s="9">
        <v>20.0</v>
      </c>
      <c r="M1124" s="9">
        <f>M1120+1</f>
        <v>2</v>
      </c>
      <c r="N1124" s="4"/>
      <c r="O1124" s="4"/>
      <c r="P1124" s="4"/>
      <c r="Q1124" s="4"/>
      <c r="U1124" s="4"/>
      <c r="AR1124" s="76"/>
      <c r="AS1124" s="75">
        <v>1.0</v>
      </c>
      <c r="AT1124" s="75">
        <f>AT1120</f>
        <v>10</v>
      </c>
      <c r="AU1124" s="76">
        <f>AU1120+1</f>
        <v>2</v>
      </c>
      <c r="AV1124" s="76" t="str">
        <f>H1124</f>
        <v/>
      </c>
      <c r="AW1124" s="76" t="str">
        <f>H1125</f>
        <v/>
      </c>
      <c r="AX1124" s="76" t="str">
        <f>IF(H1126="画像","image","text")</f>
        <v>image</v>
      </c>
      <c r="AY1124" s="76" t="str">
        <f>H1127</f>
        <v/>
      </c>
      <c r="AZ1124" s="76" t="str">
        <f>I1126</f>
        <v>画像：
画像名称：</v>
      </c>
    </row>
    <row r="1125" hidden="1" outlineLevel="2">
      <c r="A1125" s="24" t="s">
        <v>17</v>
      </c>
      <c r="B1125" s="25" t="s">
        <v>18</v>
      </c>
      <c r="C1125" s="24" t="str">
        <f>"リンク先URL"&amp;M1124</f>
        <v>リンク先URL2</v>
      </c>
      <c r="D1125" s="24" t="s">
        <v>85</v>
      </c>
      <c r="E1125" s="25" t="str">
        <f t="shared" ref="E1125:E1126" si="252">E1124</f>
        <v>不要</v>
      </c>
      <c r="F1125" s="41" t="str">
        <f t="shared" si="251"/>
        <v>遷移先のURLを指定できます</v>
      </c>
      <c r="G1125" s="63"/>
      <c r="H1125" s="35"/>
      <c r="I1125" s="24" t="s">
        <v>157</v>
      </c>
      <c r="K1125" s="4"/>
      <c r="L1125" s="4"/>
      <c r="M1125" s="4"/>
      <c r="N1125" s="4"/>
      <c r="O1125" s="4"/>
      <c r="P1125" s="4"/>
      <c r="Q1125" s="4"/>
      <c r="U1125" s="4"/>
      <c r="AR1125" s="76"/>
      <c r="AS1125" s="76"/>
      <c r="AT1125" s="76"/>
      <c r="AU1125" s="76"/>
      <c r="AV1125" s="76"/>
      <c r="AW1125" s="76"/>
      <c r="AX1125" s="76"/>
      <c r="AY1125" s="76"/>
      <c r="AZ1125" s="76"/>
    </row>
    <row r="1126" hidden="1" outlineLevel="2">
      <c r="A1126" s="24" t="s">
        <v>17</v>
      </c>
      <c r="B1126" s="25" t="s">
        <v>18</v>
      </c>
      <c r="C1126" s="24" t="str">
        <f>"リンク表示形式"&amp;M1124</f>
        <v>リンク表示形式2</v>
      </c>
      <c r="D1126" s="24" t="s">
        <v>85</v>
      </c>
      <c r="E1126" s="25" t="str">
        <f t="shared" si="252"/>
        <v>不要</v>
      </c>
      <c r="F1126" s="41" t="str">
        <f t="shared" si="251"/>
        <v>リンクの表示形式を「ボタン(文字表示)」か「画像」を選択することができます。</v>
      </c>
      <c r="G1126" s="63"/>
      <c r="H1126" s="35" t="s">
        <v>159</v>
      </c>
      <c r="I1126" s="98" t="s">
        <v>160</v>
      </c>
      <c r="K1126" s="4"/>
      <c r="L1126" s="4"/>
      <c r="M1126" s="4"/>
      <c r="N1126" s="4"/>
      <c r="O1126" s="4"/>
      <c r="P1126" s="4"/>
      <c r="Q1126" s="4"/>
      <c r="U1126" s="4"/>
      <c r="AR1126" s="76"/>
      <c r="AS1126" s="76"/>
      <c r="AT1126" s="76"/>
      <c r="AU1126" s="76"/>
      <c r="AV1126" s="76"/>
      <c r="AW1126" s="76"/>
      <c r="AX1126" s="76"/>
      <c r="AY1126" s="76"/>
      <c r="AZ1126" s="76"/>
    </row>
    <row r="1127" hidden="1" outlineLevel="2">
      <c r="A1127" s="24" t="s">
        <v>17</v>
      </c>
      <c r="B1127" s="25" t="s">
        <v>18</v>
      </c>
      <c r="C1127" s="24" t="str">
        <f>"ボタンの文言"&amp;M1124</f>
        <v>ボタンの文言2</v>
      </c>
      <c r="D1127" s="24" t="s">
        <v>85</v>
      </c>
      <c r="E1127" s="25" t="str">
        <f>IF($H1126="画像","不要","必須")</f>
        <v>不要</v>
      </c>
      <c r="F1127" s="41" t="str">
        <f t="shared" si="251"/>
        <v/>
      </c>
      <c r="G1127" s="63"/>
      <c r="H1127" s="35"/>
      <c r="I1127" s="2"/>
      <c r="K1127" s="4">
        <f t="shared" ref="K1127:K1128" si="253">LEN(H1127)</f>
        <v>0</v>
      </c>
      <c r="L1127" s="9">
        <v>14.0</v>
      </c>
      <c r="M1127" s="4"/>
      <c r="N1127" s="4"/>
      <c r="O1127" s="4"/>
      <c r="P1127" s="4"/>
      <c r="Q1127" s="4"/>
      <c r="U1127" s="4"/>
      <c r="AR1127" s="76"/>
      <c r="AS1127" s="76"/>
      <c r="AT1127" s="76"/>
      <c r="AU1127" s="76"/>
      <c r="AV1127" s="76"/>
      <c r="AW1127" s="76"/>
      <c r="AX1127" s="76"/>
      <c r="AY1127" s="76"/>
      <c r="AZ1127" s="76"/>
    </row>
    <row r="1128" hidden="1" outlineLevel="1" collapsed="1">
      <c r="A1128" s="24" t="s">
        <v>17</v>
      </c>
      <c r="B1128" s="25" t="s">
        <v>18</v>
      </c>
      <c r="C1128" s="24" t="str">
        <f>"リンク名"&amp;M1128</f>
        <v>リンク名3</v>
      </c>
      <c r="D1128" s="24" t="s">
        <v>85</v>
      </c>
      <c r="E1128" s="25" t="str">
        <f>IFS($B1118="なし","不要",$B1118&lt;M1128,"不要",$B1118&gt;M1124,"必須")</f>
        <v>不要</v>
      </c>
      <c r="F1128" s="41" t="str">
        <f t="shared" si="251"/>
        <v>20文字以内で設定ができます。
リンク名は画面には表示されないため、「結果～タイプ：リンク名」のようにどの結果のリンクかが分かるように記載をお願いします。</v>
      </c>
      <c r="G1128" s="63"/>
      <c r="H1128" s="35"/>
      <c r="I1128" s="2"/>
      <c r="K1128" s="4">
        <f t="shared" si="253"/>
        <v>0</v>
      </c>
      <c r="L1128" s="9">
        <v>20.0</v>
      </c>
      <c r="M1128" s="9">
        <f>M1124+1</f>
        <v>3</v>
      </c>
      <c r="N1128" s="4"/>
      <c r="O1128" s="4"/>
      <c r="P1128" s="4"/>
      <c r="Q1128" s="4"/>
      <c r="U1128" s="4"/>
      <c r="AR1128" s="76"/>
      <c r="AS1128" s="75">
        <v>1.0</v>
      </c>
      <c r="AT1128" s="75">
        <f>AT1124</f>
        <v>10</v>
      </c>
      <c r="AU1128" s="76">
        <f>AU1124+1</f>
        <v>3</v>
      </c>
      <c r="AV1128" s="76" t="str">
        <f>H1128</f>
        <v/>
      </c>
      <c r="AW1128" s="76" t="str">
        <f>H1129</f>
        <v/>
      </c>
      <c r="AX1128" s="76" t="str">
        <f>IF(H1130="画像","image","text")</f>
        <v>image</v>
      </c>
      <c r="AY1128" s="76" t="str">
        <f>H1131</f>
        <v/>
      </c>
      <c r="AZ1128" s="76" t="str">
        <f>I1130</f>
        <v>画像：
画像名称：</v>
      </c>
    </row>
    <row r="1129" hidden="1" outlineLevel="2">
      <c r="A1129" s="24" t="s">
        <v>17</v>
      </c>
      <c r="B1129" s="25" t="s">
        <v>18</v>
      </c>
      <c r="C1129" s="24" t="str">
        <f>"リンク先URL"&amp;M1128</f>
        <v>リンク先URL3</v>
      </c>
      <c r="D1129" s="24" t="s">
        <v>85</v>
      </c>
      <c r="E1129" s="25" t="str">
        <f t="shared" ref="E1129:E1130" si="254">E1128</f>
        <v>不要</v>
      </c>
      <c r="F1129" s="41" t="str">
        <f t="shared" si="251"/>
        <v>遷移先のURLを指定できます</v>
      </c>
      <c r="G1129" s="63"/>
      <c r="H1129" s="35"/>
      <c r="I1129" s="24" t="s">
        <v>157</v>
      </c>
      <c r="K1129" s="4"/>
      <c r="L1129" s="4"/>
      <c r="M1129" s="4"/>
      <c r="N1129" s="4"/>
      <c r="O1129" s="4"/>
      <c r="P1129" s="4"/>
      <c r="Q1129" s="4"/>
      <c r="U1129" s="4"/>
      <c r="AR1129" s="76"/>
      <c r="AS1129" s="76"/>
      <c r="AT1129" s="76"/>
      <c r="AU1129" s="76"/>
      <c r="AV1129" s="76"/>
      <c r="AW1129" s="76"/>
      <c r="AX1129" s="76"/>
      <c r="AY1129" s="76"/>
      <c r="AZ1129" s="76"/>
    </row>
    <row r="1130" hidden="1" outlineLevel="2">
      <c r="A1130" s="24" t="s">
        <v>17</v>
      </c>
      <c r="B1130" s="25" t="s">
        <v>18</v>
      </c>
      <c r="C1130" s="24" t="str">
        <f>"リンク表示形式"&amp;M1128</f>
        <v>リンク表示形式3</v>
      </c>
      <c r="D1130" s="24" t="s">
        <v>85</v>
      </c>
      <c r="E1130" s="25" t="str">
        <f t="shared" si="254"/>
        <v>不要</v>
      </c>
      <c r="F1130" s="41" t="str">
        <f t="shared" si="251"/>
        <v>リンクの表示形式を「ボタン(文字表示)」か「画像」を選択することができます。</v>
      </c>
      <c r="G1130" s="63"/>
      <c r="H1130" s="35" t="s">
        <v>159</v>
      </c>
      <c r="I1130" s="98" t="s">
        <v>160</v>
      </c>
      <c r="K1130" s="4"/>
      <c r="L1130" s="4"/>
      <c r="M1130" s="4"/>
      <c r="N1130" s="4"/>
      <c r="O1130" s="4"/>
      <c r="P1130" s="4"/>
      <c r="Q1130" s="4"/>
      <c r="U1130" s="4"/>
      <c r="AR1130" s="76"/>
      <c r="AS1130" s="76"/>
      <c r="AT1130" s="76"/>
      <c r="AU1130" s="76"/>
      <c r="AV1130" s="76"/>
      <c r="AW1130" s="76"/>
      <c r="AX1130" s="76"/>
      <c r="AY1130" s="76"/>
      <c r="AZ1130" s="76"/>
    </row>
    <row r="1131" hidden="1" outlineLevel="2">
      <c r="A1131" s="24" t="s">
        <v>17</v>
      </c>
      <c r="B1131" s="25" t="s">
        <v>18</v>
      </c>
      <c r="C1131" s="24" t="str">
        <f>"ボタンの文言"&amp;M1128</f>
        <v>ボタンの文言3</v>
      </c>
      <c r="D1131" s="24" t="s">
        <v>85</v>
      </c>
      <c r="E1131" s="25" t="str">
        <f>IF($H1130="画像","不要","必須")</f>
        <v>不要</v>
      </c>
      <c r="F1131" s="41" t="str">
        <f t="shared" si="251"/>
        <v/>
      </c>
      <c r="G1131" s="63"/>
      <c r="H1131" s="35"/>
      <c r="I1131" s="2"/>
      <c r="K1131" s="4">
        <f t="shared" ref="K1131:K1132" si="255">LEN(H1131)</f>
        <v>0</v>
      </c>
      <c r="L1131" s="9">
        <v>14.0</v>
      </c>
      <c r="M1131" s="4"/>
      <c r="N1131" s="4"/>
      <c r="O1131" s="4"/>
      <c r="P1131" s="4"/>
      <c r="Q1131" s="4"/>
      <c r="U1131" s="4"/>
      <c r="AR1131" s="76"/>
      <c r="AS1131" s="76"/>
      <c r="AT1131" s="76"/>
      <c r="AU1131" s="76"/>
      <c r="AV1131" s="76"/>
      <c r="AW1131" s="76"/>
      <c r="AX1131" s="76"/>
      <c r="AY1131" s="76"/>
      <c r="AZ1131" s="76"/>
    </row>
    <row r="1132" hidden="1" outlineLevel="1" collapsed="1">
      <c r="A1132" s="24" t="s">
        <v>17</v>
      </c>
      <c r="B1132" s="25" t="s">
        <v>18</v>
      </c>
      <c r="C1132" s="24" t="str">
        <f>"リンク名"&amp;M1132</f>
        <v>リンク名4</v>
      </c>
      <c r="D1132" s="24" t="s">
        <v>85</v>
      </c>
      <c r="E1132" s="25" t="str">
        <f>IFS($B1118="なし","不要",$B1118&lt;M1132,"不要",$B1118&gt;M1128,"必須")</f>
        <v>不要</v>
      </c>
      <c r="F1132" s="41" t="str">
        <f t="shared" si="251"/>
        <v>20文字以内で設定ができます。
リンク名は画面には表示されないため、「結果～タイプ：リンク名」のようにどの結果のリンクかが分かるように記載をお願いします。</v>
      </c>
      <c r="G1132" s="63"/>
      <c r="H1132" s="35"/>
      <c r="I1132" s="2"/>
      <c r="K1132" s="4">
        <f t="shared" si="255"/>
        <v>0</v>
      </c>
      <c r="L1132" s="9">
        <v>20.0</v>
      </c>
      <c r="M1132" s="9">
        <f>M1128+1</f>
        <v>4</v>
      </c>
      <c r="N1132" s="4"/>
      <c r="O1132" s="4"/>
      <c r="P1132" s="4"/>
      <c r="Q1132" s="4"/>
      <c r="U1132" s="4"/>
      <c r="AR1132" s="76"/>
      <c r="AS1132" s="75">
        <v>1.0</v>
      </c>
      <c r="AT1132" s="75">
        <f>AT1128</f>
        <v>10</v>
      </c>
      <c r="AU1132" s="76">
        <f>AU1128+1</f>
        <v>4</v>
      </c>
      <c r="AV1132" s="76" t="str">
        <f>H1132</f>
        <v/>
      </c>
      <c r="AW1132" s="76" t="str">
        <f>H1133</f>
        <v/>
      </c>
      <c r="AX1132" s="76" t="str">
        <f>IF(H1134="画像","image","text")</f>
        <v>image</v>
      </c>
      <c r="AY1132" s="76" t="str">
        <f>H1135</f>
        <v/>
      </c>
      <c r="AZ1132" s="76" t="str">
        <f>I1134</f>
        <v>画像：
画像名称：</v>
      </c>
    </row>
    <row r="1133" hidden="1" outlineLevel="2">
      <c r="A1133" s="24" t="s">
        <v>17</v>
      </c>
      <c r="B1133" s="25" t="s">
        <v>18</v>
      </c>
      <c r="C1133" s="24" t="str">
        <f>"リンク先URL"&amp;M1132</f>
        <v>リンク先URL4</v>
      </c>
      <c r="D1133" s="24" t="s">
        <v>85</v>
      </c>
      <c r="E1133" s="25" t="str">
        <f t="shared" ref="E1133:E1134" si="256">E1132</f>
        <v>不要</v>
      </c>
      <c r="F1133" s="41" t="str">
        <f t="shared" si="251"/>
        <v>遷移先のURLを指定できます</v>
      </c>
      <c r="G1133" s="63"/>
      <c r="H1133" s="35"/>
      <c r="I1133" s="24" t="s">
        <v>157</v>
      </c>
      <c r="K1133" s="4"/>
      <c r="L1133" s="4"/>
      <c r="M1133" s="4"/>
      <c r="N1133" s="4"/>
      <c r="O1133" s="4"/>
      <c r="P1133" s="4"/>
      <c r="Q1133" s="4"/>
      <c r="U1133" s="4"/>
      <c r="AR1133" s="76"/>
      <c r="AS1133" s="76"/>
      <c r="AT1133" s="76"/>
      <c r="AU1133" s="76"/>
      <c r="AV1133" s="76"/>
      <c r="AW1133" s="76"/>
      <c r="AX1133" s="76"/>
      <c r="AY1133" s="76"/>
      <c r="AZ1133" s="76"/>
    </row>
    <row r="1134" hidden="1" outlineLevel="2">
      <c r="A1134" s="24" t="s">
        <v>17</v>
      </c>
      <c r="B1134" s="25" t="s">
        <v>18</v>
      </c>
      <c r="C1134" s="24" t="str">
        <f>"リンク表示形式"&amp;M1132</f>
        <v>リンク表示形式4</v>
      </c>
      <c r="D1134" s="24" t="s">
        <v>85</v>
      </c>
      <c r="E1134" s="25" t="str">
        <f t="shared" si="256"/>
        <v>不要</v>
      </c>
      <c r="F1134" s="41" t="str">
        <f t="shared" si="251"/>
        <v>リンクの表示形式を「ボタン(文字表示)」か「画像」を選択することができます。</v>
      </c>
      <c r="G1134" s="63"/>
      <c r="H1134" s="35" t="s">
        <v>159</v>
      </c>
      <c r="I1134" s="98" t="s">
        <v>160</v>
      </c>
      <c r="K1134" s="4"/>
      <c r="L1134" s="4"/>
      <c r="M1134" s="4"/>
      <c r="N1134" s="4"/>
      <c r="O1134" s="4"/>
      <c r="P1134" s="4"/>
      <c r="Q1134" s="4"/>
      <c r="U1134" s="4"/>
      <c r="AR1134" s="76"/>
      <c r="AS1134" s="76"/>
      <c r="AT1134" s="76"/>
      <c r="AU1134" s="76"/>
      <c r="AV1134" s="76"/>
      <c r="AW1134" s="76"/>
      <c r="AX1134" s="76"/>
      <c r="AY1134" s="76"/>
      <c r="AZ1134" s="76"/>
    </row>
    <row r="1135" hidden="1" outlineLevel="2">
      <c r="A1135" s="24" t="s">
        <v>17</v>
      </c>
      <c r="B1135" s="25" t="s">
        <v>18</v>
      </c>
      <c r="C1135" s="24" t="str">
        <f>"ボタンの文言"&amp;M1132</f>
        <v>ボタンの文言4</v>
      </c>
      <c r="D1135" s="24" t="s">
        <v>85</v>
      </c>
      <c r="E1135" s="25" t="str">
        <f>IF($H1134="画像","不要","必須")</f>
        <v>不要</v>
      </c>
      <c r="F1135" s="41" t="str">
        <f t="shared" si="251"/>
        <v/>
      </c>
      <c r="G1135" s="63"/>
      <c r="H1135" s="35"/>
      <c r="I1135" s="2"/>
      <c r="K1135" s="4">
        <f t="shared" ref="K1135:K1136" si="257">LEN(H1135)</f>
        <v>0</v>
      </c>
      <c r="L1135" s="9">
        <v>14.0</v>
      </c>
      <c r="M1135" s="4"/>
      <c r="N1135" s="4"/>
      <c r="O1135" s="4"/>
      <c r="P1135" s="4"/>
      <c r="Q1135" s="4"/>
      <c r="U1135" s="4"/>
      <c r="AR1135" s="76"/>
      <c r="AS1135" s="76"/>
      <c r="AT1135" s="76"/>
      <c r="AU1135" s="76"/>
      <c r="AV1135" s="76"/>
      <c r="AW1135" s="76"/>
      <c r="AX1135" s="76"/>
      <c r="AY1135" s="76"/>
      <c r="AZ1135" s="76"/>
    </row>
    <row r="1136" hidden="1" outlineLevel="1" collapsed="1">
      <c r="A1136" s="24" t="s">
        <v>17</v>
      </c>
      <c r="B1136" s="25" t="s">
        <v>18</v>
      </c>
      <c r="C1136" s="24" t="str">
        <f>"リンク名"&amp;M1136</f>
        <v>リンク名5</v>
      </c>
      <c r="D1136" s="24" t="s">
        <v>85</v>
      </c>
      <c r="E1136" s="25" t="str">
        <f>IFS($B1118="なし","不要",$B1118&lt;M1136,"不要",$B1118&gt;M1132,"必須")</f>
        <v>不要</v>
      </c>
      <c r="F1136" s="41" t="str">
        <f t="shared" si="251"/>
        <v>20文字以内で設定ができます。
リンク名は画面には表示されないため、「結果～タイプ：リンク名」のようにどの結果のリンクかが分かるように記載をお願いします。</v>
      </c>
      <c r="G1136" s="63"/>
      <c r="H1136" s="35"/>
      <c r="I1136" s="2"/>
      <c r="K1136" s="4">
        <f t="shared" si="257"/>
        <v>0</v>
      </c>
      <c r="L1136" s="9">
        <v>20.0</v>
      </c>
      <c r="M1136" s="9">
        <f>M1132+1</f>
        <v>5</v>
      </c>
      <c r="N1136" s="4"/>
      <c r="O1136" s="4"/>
      <c r="P1136" s="4"/>
      <c r="Q1136" s="4"/>
      <c r="U1136" s="4"/>
      <c r="AR1136" s="76"/>
      <c r="AS1136" s="75">
        <v>1.0</v>
      </c>
      <c r="AT1136" s="75">
        <f>AT1132</f>
        <v>10</v>
      </c>
      <c r="AU1136" s="76">
        <f>AU1132+1</f>
        <v>5</v>
      </c>
      <c r="AV1136" s="76" t="str">
        <f>H1136</f>
        <v/>
      </c>
      <c r="AW1136" s="76" t="str">
        <f>H1137</f>
        <v/>
      </c>
      <c r="AX1136" s="76" t="str">
        <f>IF(H1138="画像","image","text")</f>
        <v>image</v>
      </c>
      <c r="AY1136" s="76" t="str">
        <f>H1139</f>
        <v/>
      </c>
      <c r="AZ1136" s="76" t="str">
        <f>I1138</f>
        <v>画像：
画像名称：</v>
      </c>
    </row>
    <row r="1137" hidden="1" outlineLevel="2">
      <c r="A1137" s="24" t="s">
        <v>17</v>
      </c>
      <c r="B1137" s="25" t="s">
        <v>18</v>
      </c>
      <c r="C1137" s="24" t="str">
        <f>"リンク先URL"&amp;M1136</f>
        <v>リンク先URL5</v>
      </c>
      <c r="D1137" s="24" t="s">
        <v>85</v>
      </c>
      <c r="E1137" s="25" t="str">
        <f t="shared" ref="E1137:E1138" si="258">E1136</f>
        <v>不要</v>
      </c>
      <c r="F1137" s="41" t="str">
        <f t="shared" si="251"/>
        <v>遷移先のURLを指定できます</v>
      </c>
      <c r="G1137" s="63"/>
      <c r="H1137" s="35"/>
      <c r="I1137" s="24" t="s">
        <v>157</v>
      </c>
      <c r="K1137" s="4"/>
      <c r="L1137" s="4"/>
      <c r="M1137" s="4"/>
      <c r="N1137" s="4"/>
      <c r="O1137" s="4"/>
      <c r="P1137" s="4"/>
      <c r="Q1137" s="4"/>
      <c r="U1137" s="4"/>
      <c r="AR1137" s="76"/>
      <c r="AS1137" s="76"/>
      <c r="AT1137" s="76"/>
      <c r="AU1137" s="76"/>
      <c r="AV1137" s="76"/>
      <c r="AW1137" s="76"/>
      <c r="AX1137" s="76"/>
      <c r="AY1137" s="76"/>
      <c r="AZ1137" s="76"/>
    </row>
    <row r="1138" hidden="1" outlineLevel="2">
      <c r="A1138" s="24" t="s">
        <v>17</v>
      </c>
      <c r="B1138" s="25" t="s">
        <v>18</v>
      </c>
      <c r="C1138" s="24" t="str">
        <f>"リンク表示形式"&amp;M1136</f>
        <v>リンク表示形式5</v>
      </c>
      <c r="D1138" s="24" t="s">
        <v>85</v>
      </c>
      <c r="E1138" s="25" t="str">
        <f t="shared" si="258"/>
        <v>不要</v>
      </c>
      <c r="F1138" s="41" t="str">
        <f t="shared" si="251"/>
        <v>リンクの表示形式を「ボタン(文字表示)」か「画像」を選択することができます。</v>
      </c>
      <c r="G1138" s="63"/>
      <c r="H1138" s="35" t="s">
        <v>159</v>
      </c>
      <c r="I1138" s="98" t="s">
        <v>160</v>
      </c>
      <c r="K1138" s="4"/>
      <c r="L1138" s="4"/>
      <c r="M1138" s="4"/>
      <c r="N1138" s="4"/>
      <c r="O1138" s="4"/>
      <c r="P1138" s="4"/>
      <c r="Q1138" s="4"/>
      <c r="U1138" s="4"/>
      <c r="AR1138" s="76"/>
      <c r="AS1138" s="76"/>
      <c r="AT1138" s="76"/>
      <c r="AU1138" s="76"/>
      <c r="AV1138" s="76"/>
      <c r="AW1138" s="76"/>
      <c r="AX1138" s="76"/>
      <c r="AY1138" s="76"/>
      <c r="AZ1138" s="76"/>
    </row>
    <row r="1139" hidden="1" outlineLevel="2">
      <c r="A1139" s="24" t="s">
        <v>17</v>
      </c>
      <c r="B1139" s="25" t="s">
        <v>18</v>
      </c>
      <c r="C1139" s="24" t="str">
        <f>"ボタンの文言"&amp;M1136</f>
        <v>ボタンの文言5</v>
      </c>
      <c r="D1139" s="24" t="s">
        <v>85</v>
      </c>
      <c r="E1139" s="25" t="str">
        <f>IF($H1138="画像","不要","必須")</f>
        <v>不要</v>
      </c>
      <c r="F1139" s="41" t="str">
        <f t="shared" si="251"/>
        <v/>
      </c>
      <c r="G1139" s="63"/>
      <c r="H1139" s="35"/>
      <c r="I1139" s="2"/>
      <c r="K1139" s="4">
        <f t="shared" ref="K1139:K1140" si="259">LEN(H1139)</f>
        <v>0</v>
      </c>
      <c r="L1139" s="9">
        <v>14.0</v>
      </c>
      <c r="M1139" s="4"/>
      <c r="N1139" s="4"/>
      <c r="O1139" s="4"/>
      <c r="P1139" s="4"/>
      <c r="Q1139" s="4"/>
      <c r="U1139" s="4"/>
      <c r="AR1139" s="76"/>
      <c r="AS1139" s="76"/>
      <c r="AT1139" s="76"/>
      <c r="AU1139" s="76"/>
      <c r="AV1139" s="76"/>
      <c r="AW1139" s="76"/>
      <c r="AX1139" s="76"/>
      <c r="AY1139" s="76"/>
      <c r="AZ1139" s="76"/>
    </row>
    <row r="1140" hidden="1" outlineLevel="1" collapsed="1">
      <c r="A1140" s="24" t="s">
        <v>17</v>
      </c>
      <c r="B1140" s="25" t="s">
        <v>18</v>
      </c>
      <c r="C1140" s="24" t="str">
        <f>"リンク名"&amp;M1140</f>
        <v>リンク名6</v>
      </c>
      <c r="D1140" s="24" t="s">
        <v>85</v>
      </c>
      <c r="E1140" s="25" t="str">
        <f>IFS($B1118="なし","不要",$B1118&lt;M1140,"不要",$B1118&gt;M1136,"必須")</f>
        <v>不要</v>
      </c>
      <c r="F1140" s="41" t="str">
        <f t="shared" si="251"/>
        <v>20文字以内で設定ができます。
リンク名は画面には表示されないため、「結果～タイプ：リンク名」のようにどの結果のリンクかが分かるように記載をお願いします。</v>
      </c>
      <c r="G1140" s="63"/>
      <c r="H1140" s="35"/>
      <c r="I1140" s="2"/>
      <c r="K1140" s="4">
        <f t="shared" si="259"/>
        <v>0</v>
      </c>
      <c r="L1140" s="9">
        <v>20.0</v>
      </c>
      <c r="M1140" s="9">
        <f>M1136+1</f>
        <v>6</v>
      </c>
      <c r="N1140" s="4"/>
      <c r="O1140" s="4"/>
      <c r="P1140" s="4"/>
      <c r="Q1140" s="4"/>
      <c r="U1140" s="4"/>
      <c r="AR1140" s="76"/>
      <c r="AS1140" s="75">
        <v>1.0</v>
      </c>
      <c r="AT1140" s="75">
        <f>AT1136</f>
        <v>10</v>
      </c>
      <c r="AU1140" s="76">
        <f>AU1136+1</f>
        <v>6</v>
      </c>
      <c r="AV1140" s="76" t="str">
        <f>H1140</f>
        <v/>
      </c>
      <c r="AW1140" s="76" t="str">
        <f>H1141</f>
        <v/>
      </c>
      <c r="AX1140" s="76" t="str">
        <f>IF(H1142="画像","image","text")</f>
        <v>image</v>
      </c>
      <c r="AY1140" s="76" t="str">
        <f>H1143</f>
        <v/>
      </c>
      <c r="AZ1140" s="76" t="str">
        <f>I1142</f>
        <v>画像：
画像名称：</v>
      </c>
    </row>
    <row r="1141" hidden="1" outlineLevel="2">
      <c r="A1141" s="24" t="s">
        <v>17</v>
      </c>
      <c r="B1141" s="25" t="s">
        <v>18</v>
      </c>
      <c r="C1141" s="24" t="str">
        <f>"リンク先URL"&amp;M1140</f>
        <v>リンク先URL6</v>
      </c>
      <c r="D1141" s="24" t="s">
        <v>85</v>
      </c>
      <c r="E1141" s="25" t="str">
        <f t="shared" ref="E1141:E1142" si="260">E1140</f>
        <v>不要</v>
      </c>
      <c r="F1141" s="41" t="str">
        <f t="shared" si="251"/>
        <v>遷移先のURLを指定できます</v>
      </c>
      <c r="G1141" s="63"/>
      <c r="H1141" s="35"/>
      <c r="I1141" s="24" t="s">
        <v>157</v>
      </c>
      <c r="K1141" s="4"/>
      <c r="L1141" s="4"/>
      <c r="M1141" s="4"/>
      <c r="N1141" s="4"/>
      <c r="O1141" s="4"/>
      <c r="P1141" s="4"/>
      <c r="Q1141" s="4"/>
      <c r="U1141" s="4"/>
      <c r="AR1141" s="76"/>
      <c r="AS1141" s="76"/>
      <c r="AT1141" s="76"/>
      <c r="AU1141" s="76"/>
      <c r="AV1141" s="76"/>
      <c r="AW1141" s="76"/>
      <c r="AX1141" s="76"/>
      <c r="AY1141" s="76"/>
      <c r="AZ1141" s="76"/>
    </row>
    <row r="1142" hidden="1" outlineLevel="2">
      <c r="A1142" s="24" t="s">
        <v>17</v>
      </c>
      <c r="B1142" s="25" t="s">
        <v>18</v>
      </c>
      <c r="C1142" s="24" t="str">
        <f>"リンク表示形式"&amp;M1140</f>
        <v>リンク表示形式6</v>
      </c>
      <c r="D1142" s="24" t="s">
        <v>85</v>
      </c>
      <c r="E1142" s="25" t="str">
        <f t="shared" si="260"/>
        <v>不要</v>
      </c>
      <c r="F1142" s="41" t="str">
        <f t="shared" si="251"/>
        <v>リンクの表示形式を「ボタン(文字表示)」か「画像」を選択することができます。</v>
      </c>
      <c r="G1142" s="63"/>
      <c r="H1142" s="35" t="s">
        <v>159</v>
      </c>
      <c r="I1142" s="98" t="s">
        <v>160</v>
      </c>
      <c r="K1142" s="4"/>
      <c r="L1142" s="4"/>
      <c r="M1142" s="4"/>
      <c r="N1142" s="4"/>
      <c r="O1142" s="4"/>
      <c r="P1142" s="4"/>
      <c r="Q1142" s="4"/>
      <c r="U1142" s="4"/>
      <c r="AR1142" s="76"/>
      <c r="AS1142" s="76"/>
      <c r="AT1142" s="76"/>
      <c r="AU1142" s="76"/>
      <c r="AV1142" s="76"/>
      <c r="AW1142" s="76"/>
      <c r="AX1142" s="76"/>
      <c r="AY1142" s="76"/>
      <c r="AZ1142" s="76"/>
    </row>
    <row r="1143" hidden="1" outlineLevel="2">
      <c r="A1143" s="24" t="s">
        <v>17</v>
      </c>
      <c r="B1143" s="25" t="s">
        <v>18</v>
      </c>
      <c r="C1143" s="24" t="str">
        <f>"ボタンの文言"&amp;M1140</f>
        <v>ボタンの文言6</v>
      </c>
      <c r="D1143" s="24" t="s">
        <v>85</v>
      </c>
      <c r="E1143" s="25" t="str">
        <f>IF($H1142="画像","不要","必須")</f>
        <v>不要</v>
      </c>
      <c r="F1143" s="41" t="str">
        <f t="shared" si="251"/>
        <v/>
      </c>
      <c r="G1143" s="63"/>
      <c r="H1143" s="35"/>
      <c r="I1143" s="2"/>
      <c r="K1143" s="4">
        <f t="shared" ref="K1143:K1144" si="261">LEN(H1143)</f>
        <v>0</v>
      </c>
      <c r="L1143" s="9">
        <v>14.0</v>
      </c>
      <c r="M1143" s="4"/>
      <c r="N1143" s="4"/>
      <c r="O1143" s="4"/>
      <c r="P1143" s="4"/>
      <c r="Q1143" s="4"/>
      <c r="U1143" s="4"/>
      <c r="AR1143" s="76"/>
      <c r="AS1143" s="76"/>
      <c r="AT1143" s="76"/>
      <c r="AU1143" s="76"/>
      <c r="AV1143" s="76"/>
      <c r="AW1143" s="76"/>
      <c r="AX1143" s="76"/>
      <c r="AY1143" s="76"/>
      <c r="AZ1143" s="76"/>
    </row>
    <row r="1144" hidden="1" outlineLevel="1" collapsed="1">
      <c r="A1144" s="24" t="s">
        <v>17</v>
      </c>
      <c r="B1144" s="25" t="s">
        <v>18</v>
      </c>
      <c r="C1144" s="24" t="str">
        <f>"リンク名"&amp;M1144</f>
        <v>リンク名7</v>
      </c>
      <c r="D1144" s="24" t="s">
        <v>85</v>
      </c>
      <c r="E1144" s="25" t="str">
        <f>IFS($B1118="なし","不要",$B1118&lt;M1144,"不要",$B1118&gt;M1140,"必須")</f>
        <v>不要</v>
      </c>
      <c r="F1144" s="41" t="str">
        <f t="shared" si="251"/>
        <v>20文字以内で設定ができます。
リンク名は画面には表示されないため、「結果～タイプ：リンク名」のようにどの結果のリンクかが分かるように記載をお願いします。</v>
      </c>
      <c r="G1144" s="63"/>
      <c r="H1144" s="35"/>
      <c r="I1144" s="2"/>
      <c r="K1144" s="4">
        <f t="shared" si="261"/>
        <v>0</v>
      </c>
      <c r="L1144" s="9">
        <v>20.0</v>
      </c>
      <c r="M1144" s="9">
        <f>M1140+1</f>
        <v>7</v>
      </c>
      <c r="N1144" s="4"/>
      <c r="O1144" s="4"/>
      <c r="P1144" s="4"/>
      <c r="Q1144" s="4"/>
      <c r="U1144" s="4"/>
      <c r="AR1144" s="76"/>
      <c r="AS1144" s="75">
        <v>1.0</v>
      </c>
      <c r="AT1144" s="75">
        <f>AT1140</f>
        <v>10</v>
      </c>
      <c r="AU1144" s="76">
        <f>AU1140+1</f>
        <v>7</v>
      </c>
      <c r="AV1144" s="76" t="str">
        <f>H1144</f>
        <v/>
      </c>
      <c r="AW1144" s="76" t="str">
        <f>H1145</f>
        <v/>
      </c>
      <c r="AX1144" s="76" t="str">
        <f>IF(H1146="画像","image","text")</f>
        <v>image</v>
      </c>
      <c r="AY1144" s="76" t="str">
        <f>H1147</f>
        <v/>
      </c>
      <c r="AZ1144" s="76" t="str">
        <f>I1146</f>
        <v>画像：
画像名称：</v>
      </c>
    </row>
    <row r="1145" hidden="1" outlineLevel="2">
      <c r="A1145" s="24" t="s">
        <v>17</v>
      </c>
      <c r="B1145" s="25" t="s">
        <v>18</v>
      </c>
      <c r="C1145" s="24" t="str">
        <f>"リンク先URL"&amp;M1144</f>
        <v>リンク先URL7</v>
      </c>
      <c r="D1145" s="24" t="s">
        <v>85</v>
      </c>
      <c r="E1145" s="25" t="str">
        <f t="shared" ref="E1145:E1146" si="262">E1144</f>
        <v>不要</v>
      </c>
      <c r="F1145" s="41" t="str">
        <f t="shared" si="251"/>
        <v>遷移先のURLを指定できます</v>
      </c>
      <c r="G1145" s="63"/>
      <c r="H1145" s="35"/>
      <c r="I1145" s="24" t="s">
        <v>157</v>
      </c>
      <c r="K1145" s="4"/>
      <c r="L1145" s="4"/>
      <c r="M1145" s="4"/>
      <c r="N1145" s="4"/>
      <c r="O1145" s="4"/>
      <c r="P1145" s="4"/>
      <c r="Q1145" s="4"/>
      <c r="U1145" s="4"/>
      <c r="AR1145" s="76"/>
      <c r="AS1145" s="76"/>
      <c r="AT1145" s="76"/>
      <c r="AU1145" s="76"/>
      <c r="AV1145" s="76"/>
      <c r="AW1145" s="76"/>
      <c r="AX1145" s="76"/>
      <c r="AY1145" s="76"/>
      <c r="AZ1145" s="76"/>
    </row>
    <row r="1146" hidden="1" outlineLevel="2">
      <c r="A1146" s="24" t="s">
        <v>17</v>
      </c>
      <c r="B1146" s="25" t="s">
        <v>18</v>
      </c>
      <c r="C1146" s="24" t="str">
        <f>"リンク表示形式"&amp;M1144</f>
        <v>リンク表示形式7</v>
      </c>
      <c r="D1146" s="24" t="s">
        <v>85</v>
      </c>
      <c r="E1146" s="25" t="str">
        <f t="shared" si="262"/>
        <v>不要</v>
      </c>
      <c r="F1146" s="41" t="str">
        <f t="shared" si="251"/>
        <v>リンクの表示形式を「ボタン(文字表示)」か「画像」を選択することができます。</v>
      </c>
      <c r="G1146" s="63"/>
      <c r="H1146" s="35" t="s">
        <v>159</v>
      </c>
      <c r="I1146" s="98" t="s">
        <v>160</v>
      </c>
      <c r="K1146" s="4"/>
      <c r="L1146" s="4"/>
      <c r="M1146" s="4"/>
      <c r="N1146" s="4"/>
      <c r="O1146" s="4"/>
      <c r="P1146" s="4"/>
      <c r="Q1146" s="4"/>
      <c r="U1146" s="4"/>
      <c r="AR1146" s="76"/>
      <c r="AS1146" s="76"/>
      <c r="AT1146" s="76"/>
      <c r="AU1146" s="76"/>
      <c r="AV1146" s="76"/>
      <c r="AW1146" s="76"/>
      <c r="AX1146" s="76"/>
      <c r="AY1146" s="76"/>
      <c r="AZ1146" s="76"/>
    </row>
    <row r="1147" hidden="1" outlineLevel="2">
      <c r="A1147" s="24" t="s">
        <v>17</v>
      </c>
      <c r="B1147" s="25" t="s">
        <v>18</v>
      </c>
      <c r="C1147" s="24" t="str">
        <f>"ボタンの文言"&amp;M1144</f>
        <v>ボタンの文言7</v>
      </c>
      <c r="D1147" s="24" t="s">
        <v>85</v>
      </c>
      <c r="E1147" s="25" t="str">
        <f>IF($H1146="画像","不要","必須")</f>
        <v>不要</v>
      </c>
      <c r="F1147" s="41" t="str">
        <f t="shared" si="251"/>
        <v/>
      </c>
      <c r="G1147" s="63"/>
      <c r="H1147" s="35"/>
      <c r="I1147" s="2"/>
      <c r="K1147" s="4">
        <f t="shared" ref="K1147:K1148" si="263">LEN(H1147)</f>
        <v>0</v>
      </c>
      <c r="L1147" s="9">
        <v>14.0</v>
      </c>
      <c r="M1147" s="4"/>
      <c r="N1147" s="4"/>
      <c r="O1147" s="4"/>
      <c r="P1147" s="4"/>
      <c r="Q1147" s="4"/>
      <c r="U1147" s="4"/>
      <c r="AR1147" s="76"/>
      <c r="AS1147" s="76"/>
      <c r="AT1147" s="76"/>
      <c r="AU1147" s="76"/>
      <c r="AV1147" s="76"/>
      <c r="AW1147" s="76"/>
      <c r="AX1147" s="76"/>
      <c r="AY1147" s="76"/>
      <c r="AZ1147" s="76"/>
    </row>
    <row r="1148" hidden="1" outlineLevel="1" collapsed="1">
      <c r="A1148" s="24" t="s">
        <v>17</v>
      </c>
      <c r="B1148" s="25" t="s">
        <v>18</v>
      </c>
      <c r="C1148" s="24" t="str">
        <f>"リンク名"&amp;M1148</f>
        <v>リンク名8</v>
      </c>
      <c r="D1148" s="24" t="s">
        <v>85</v>
      </c>
      <c r="E1148" s="25" t="str">
        <f>IFS($B1118="なし","不要",$B1118&lt;M1148,"不要",$B1118&gt;M1144,"必須")</f>
        <v>不要</v>
      </c>
      <c r="F1148" s="41" t="str">
        <f t="shared" si="251"/>
        <v>20文字以内で設定ができます。
リンク名は画面には表示されないため、「結果～タイプ：リンク名」のようにどの結果のリンクかが分かるように記載をお願いします。</v>
      </c>
      <c r="G1148" s="63"/>
      <c r="H1148" s="35"/>
      <c r="I1148" s="2"/>
      <c r="K1148" s="4">
        <f t="shared" si="263"/>
        <v>0</v>
      </c>
      <c r="L1148" s="9">
        <v>20.0</v>
      </c>
      <c r="M1148" s="9">
        <f>M1144+1</f>
        <v>8</v>
      </c>
      <c r="N1148" s="4"/>
      <c r="O1148" s="4"/>
      <c r="P1148" s="4"/>
      <c r="Q1148" s="4"/>
      <c r="U1148" s="4"/>
      <c r="AR1148" s="76"/>
      <c r="AS1148" s="75">
        <v>1.0</v>
      </c>
      <c r="AT1148" s="75">
        <f>AT1144</f>
        <v>10</v>
      </c>
      <c r="AU1148" s="76">
        <f>AU1144+1</f>
        <v>8</v>
      </c>
      <c r="AV1148" s="76" t="str">
        <f>H1148</f>
        <v/>
      </c>
      <c r="AW1148" s="76" t="str">
        <f>H1149</f>
        <v/>
      </c>
      <c r="AX1148" s="76" t="str">
        <f>IF(H1150="画像","image","text")</f>
        <v>image</v>
      </c>
      <c r="AY1148" s="76" t="str">
        <f>H1151</f>
        <v/>
      </c>
      <c r="AZ1148" s="76" t="str">
        <f>I1150</f>
        <v>画像：
画像名称：</v>
      </c>
    </row>
    <row r="1149" hidden="1" outlineLevel="2">
      <c r="A1149" s="24" t="s">
        <v>17</v>
      </c>
      <c r="B1149" s="25" t="s">
        <v>18</v>
      </c>
      <c r="C1149" s="24" t="str">
        <f>"リンク先URL"&amp;M1148</f>
        <v>リンク先URL8</v>
      </c>
      <c r="D1149" s="24" t="s">
        <v>85</v>
      </c>
      <c r="E1149" s="25" t="str">
        <f t="shared" ref="E1149:E1150" si="264">E1148</f>
        <v>不要</v>
      </c>
      <c r="F1149" s="41" t="str">
        <f t="shared" si="251"/>
        <v>遷移先のURLを指定できます</v>
      </c>
      <c r="G1149" s="63"/>
      <c r="H1149" s="35"/>
      <c r="I1149" s="24" t="s">
        <v>157</v>
      </c>
      <c r="K1149" s="4"/>
      <c r="L1149" s="4"/>
      <c r="M1149" s="4"/>
      <c r="N1149" s="4"/>
      <c r="O1149" s="4"/>
      <c r="P1149" s="4"/>
      <c r="Q1149" s="4"/>
      <c r="U1149" s="4"/>
    </row>
    <row r="1150" hidden="1" outlineLevel="2">
      <c r="A1150" s="24" t="s">
        <v>17</v>
      </c>
      <c r="B1150" s="25" t="s">
        <v>18</v>
      </c>
      <c r="C1150" s="24" t="str">
        <f>"リンク表示形式"&amp;M1148</f>
        <v>リンク表示形式8</v>
      </c>
      <c r="D1150" s="24" t="s">
        <v>85</v>
      </c>
      <c r="E1150" s="25" t="str">
        <f t="shared" si="264"/>
        <v>不要</v>
      </c>
      <c r="F1150" s="41" t="str">
        <f t="shared" si="251"/>
        <v>リンクの表示形式を「ボタン(文字表示)」か「画像」を選択することができます。</v>
      </c>
      <c r="G1150" s="63"/>
      <c r="H1150" s="35" t="s">
        <v>159</v>
      </c>
      <c r="I1150" s="98" t="s">
        <v>160</v>
      </c>
      <c r="K1150" s="4"/>
      <c r="L1150" s="4"/>
      <c r="M1150" s="4"/>
      <c r="N1150" s="4"/>
      <c r="O1150" s="4"/>
      <c r="P1150" s="4"/>
      <c r="Q1150" s="4"/>
      <c r="U1150" s="4"/>
    </row>
    <row r="1151" hidden="1" outlineLevel="2">
      <c r="A1151" s="24" t="s">
        <v>17</v>
      </c>
      <c r="B1151" s="25" t="s">
        <v>18</v>
      </c>
      <c r="C1151" s="24" t="str">
        <f>"ボタンの文言"&amp;M1148</f>
        <v>ボタンの文言8</v>
      </c>
      <c r="D1151" s="24" t="s">
        <v>85</v>
      </c>
      <c r="E1151" s="25" t="str">
        <f>IF($H1150="画像","不要","必須")</f>
        <v>不要</v>
      </c>
      <c r="F1151" s="41" t="str">
        <f t="shared" si="251"/>
        <v/>
      </c>
      <c r="G1151" s="63"/>
      <c r="H1151" s="35"/>
      <c r="I1151" s="2"/>
      <c r="K1151" s="4">
        <f>LEN(H1151)</f>
        <v>0</v>
      </c>
      <c r="L1151" s="9">
        <v>14.0</v>
      </c>
      <c r="M1151" s="4"/>
      <c r="N1151" s="4"/>
      <c r="O1151" s="4"/>
      <c r="P1151" s="4"/>
      <c r="Q1151" s="4"/>
      <c r="U1151" s="4"/>
    </row>
    <row r="1152" collapsed="1">
      <c r="A1152" s="24" t="s">
        <v>17</v>
      </c>
      <c r="B1152" s="25" t="s">
        <v>18</v>
      </c>
      <c r="C1152" s="92" t="str">
        <f>"■ランク(結果)"&amp;$N1152</f>
        <v>■ランク(結果)11</v>
      </c>
      <c r="D1152" s="24"/>
      <c r="E1152" s="25" t="str">
        <f>IF($B$33&gt;=$N1152,"必須","不要")</f>
        <v>不要</v>
      </c>
      <c r="F1152" s="41"/>
      <c r="G1152" s="63"/>
      <c r="H1152" s="35"/>
      <c r="I1152" s="2"/>
      <c r="K1152" s="4"/>
      <c r="L1152" s="4"/>
      <c r="M1152" s="4"/>
      <c r="N1152" s="9">
        <f>N1111+1</f>
        <v>11</v>
      </c>
      <c r="O1152" s="4" t="str">
        <f>"結果"&amp;N1152</f>
        <v>結果11</v>
      </c>
      <c r="P1152" s="4"/>
      <c r="Q1152" s="4"/>
      <c r="U1152" s="4"/>
      <c r="AA1152" s="75">
        <f>AA1111+1</f>
        <v>11</v>
      </c>
      <c r="AB1152" s="76"/>
      <c r="AC1152" s="75">
        <v>1.0</v>
      </c>
      <c r="AD1152" s="76"/>
      <c r="AE1152" s="76" t="str">
        <f>H1153</f>
        <v/>
      </c>
      <c r="AF1152" s="76" t="str">
        <f>H1154</f>
        <v/>
      </c>
      <c r="AG1152" s="76" t="str">
        <f>H1155</f>
        <v/>
      </c>
      <c r="AH1152" s="76" t="str">
        <f>H1156</f>
        <v/>
      </c>
      <c r="AI1152" s="76" t="str">
        <f>IF(AJ1152&lt;&gt;"","on","off")</f>
        <v>off</v>
      </c>
      <c r="AJ1152" s="76" t="str">
        <f>IFS(AND(B1157="する",B1158="する"),"all",AND(B1157="する",B1158="しない"),"url",AND(B1157="しない",B1158="する"),"x",AND(B1157="しない",B1158="しない"),"")</f>
        <v/>
      </c>
      <c r="AK1152" s="76" t="str">
        <f>H1158</f>
        <v/>
      </c>
      <c r="AN1152" s="76" t="str">
        <f>IF(B1159="なし","off","on")</f>
        <v>off</v>
      </c>
      <c r="AO1152" s="76" t="str">
        <f>H1160</f>
        <v/>
      </c>
    </row>
    <row r="1153" hidden="1" outlineLevel="1">
      <c r="A1153" s="24" t="s">
        <v>17</v>
      </c>
      <c r="B1153" s="25" t="s">
        <v>18</v>
      </c>
      <c r="C1153" s="24" t="str">
        <f>"ランク(結果)"&amp;$N1152&amp;"-ランク(結果)名"</f>
        <v>ランク(結果)11-ランク(結果)名</v>
      </c>
      <c r="D1153" s="24" t="s">
        <v>85</v>
      </c>
      <c r="E1153" s="25" t="str">
        <f>IF($B$805&gt;=$N1152,"必須","不要")</f>
        <v>必須</v>
      </c>
      <c r="F1153" s="41" t="str">
        <f t="shared" ref="F1153:F1158" si="265">F1112</f>
        <v>100文字以内で設定ができます</v>
      </c>
      <c r="G1153" s="63"/>
      <c r="H1153" s="35"/>
      <c r="I1153" s="2"/>
      <c r="K1153" s="4">
        <f t="shared" ref="K1153:K1155" si="266">LEN(H1153)</f>
        <v>0</v>
      </c>
      <c r="L1153" s="9">
        <v>100.0</v>
      </c>
      <c r="M1153" s="4"/>
      <c r="N1153" s="4"/>
      <c r="O1153" s="4"/>
      <c r="P1153" s="4"/>
      <c r="Q1153" s="4"/>
      <c r="U1153" s="4"/>
    </row>
    <row r="1154" hidden="1" outlineLevel="1">
      <c r="A1154" s="24" t="s">
        <v>17</v>
      </c>
      <c r="B1154" s="24" t="s">
        <v>53</v>
      </c>
      <c r="C1154" s="24" t="str">
        <f>"ランク(結果)"&amp;$N1152&amp;"-リード文"</f>
        <v>ランク(結果)11-リード文</v>
      </c>
      <c r="D1154" s="24" t="s">
        <v>85</v>
      </c>
      <c r="E1154" s="25" t="str">
        <f>IF($B1154="する","必須","不要")</f>
        <v>不要</v>
      </c>
      <c r="F1154" s="41" t="str">
        <f t="shared" si="265"/>
        <v>1,000文字以内で設定ができます</v>
      </c>
      <c r="G1154" s="63"/>
      <c r="H1154" s="35"/>
      <c r="I1154" s="2"/>
      <c r="K1154" s="4">
        <f t="shared" si="266"/>
        <v>0</v>
      </c>
      <c r="L1154" s="9">
        <v>1000.0</v>
      </c>
      <c r="M1154" s="4"/>
      <c r="N1154" s="4"/>
      <c r="O1154" s="4"/>
      <c r="P1154" s="4"/>
      <c r="Q1154" s="4"/>
      <c r="U1154" s="4"/>
    </row>
    <row r="1155" hidden="1" outlineLevel="1">
      <c r="A1155" s="24" t="s">
        <v>17</v>
      </c>
      <c r="B1155" s="25" t="s">
        <v>18</v>
      </c>
      <c r="C1155" s="24" t="str">
        <f>"ランク(結果)"&amp;$N1152&amp;"-説明文"</f>
        <v>ランク(結果)11-説明文</v>
      </c>
      <c r="D1155" s="24" t="s">
        <v>85</v>
      </c>
      <c r="E1155" s="25" t="str">
        <f>IF($B$805&gt;=$N1152,"必須","不要")</f>
        <v>必須</v>
      </c>
      <c r="F1155" s="41" t="str">
        <f t="shared" si="265"/>
        <v>1,000文字以内で設定ができます</v>
      </c>
      <c r="G1155" s="63"/>
      <c r="H1155" s="35"/>
      <c r="I1155" s="2"/>
      <c r="K1155" s="4">
        <f t="shared" si="266"/>
        <v>0</v>
      </c>
      <c r="L1155" s="9">
        <v>1000.0</v>
      </c>
      <c r="M1155" s="4"/>
      <c r="N1155" s="4"/>
      <c r="O1155" s="4"/>
      <c r="P1155" s="4"/>
      <c r="Q1155" s="4"/>
      <c r="U1155" s="4"/>
    </row>
    <row r="1156" hidden="1" outlineLevel="1">
      <c r="A1156" s="24" t="s">
        <v>17</v>
      </c>
      <c r="B1156" s="24" t="s">
        <v>53</v>
      </c>
      <c r="C1156" s="24" t="str">
        <f>"ランク(結果)"&amp;$N1152&amp;"-画像"</f>
        <v>ランク(結果)11-画像</v>
      </c>
      <c r="D1156" s="24" t="s">
        <v>85</v>
      </c>
      <c r="E1156" s="25" t="str">
        <f t="shared" ref="E1156:E1158" si="267">IF($B1156="する","必須","不要")</f>
        <v>不要</v>
      </c>
      <c r="F1156" s="41" t="str">
        <f t="shared" si="265"/>
        <v>フォーマット：PNGまたはJPG
ファイル容量上限：2MB
ファイル名：半角英数字のみ
Xで共有する場合の推奨サイズ：1,200px × 630px</v>
      </c>
      <c r="G1156" s="93" t="s">
        <v>171</v>
      </c>
      <c r="H1156" s="35"/>
      <c r="I1156" s="2"/>
      <c r="K1156" s="4"/>
      <c r="L1156" s="4"/>
      <c r="M1156" s="4"/>
      <c r="N1156" s="4"/>
      <c r="O1156" s="4"/>
      <c r="P1156" s="4"/>
      <c r="Q1156" s="4"/>
      <c r="U1156" s="4"/>
    </row>
    <row r="1157" hidden="1" outlineLevel="1">
      <c r="A1157" s="24" t="s">
        <v>17</v>
      </c>
      <c r="B1157" s="24" t="s">
        <v>53</v>
      </c>
      <c r="C1157" s="24" t="s">
        <v>146</v>
      </c>
      <c r="D1157" s="24" t="s">
        <v>85</v>
      </c>
      <c r="E1157" s="25" t="str">
        <f t="shared" si="267"/>
        <v>不要</v>
      </c>
      <c r="F1157" s="41" t="str">
        <f t="shared" si="265"/>
        <v>結果ページに共有リンクを設置するか選択ができます。</v>
      </c>
      <c r="G1157" s="63"/>
      <c r="H1157" s="40"/>
      <c r="I1157" s="2"/>
      <c r="K1157" s="4"/>
      <c r="L1157" s="4"/>
      <c r="M1157" s="4"/>
      <c r="N1157" s="4"/>
      <c r="O1157" s="4"/>
      <c r="P1157" s="4"/>
      <c r="Q1157" s="4"/>
      <c r="U1157" s="4"/>
    </row>
    <row r="1158" hidden="1" outlineLevel="1">
      <c r="A1158" s="24" t="s">
        <v>17</v>
      </c>
      <c r="B1158" s="24" t="s">
        <v>53</v>
      </c>
      <c r="C1158" s="24" t="s">
        <v>148</v>
      </c>
      <c r="D1158" s="24" t="s">
        <v>85</v>
      </c>
      <c r="E1158" s="25" t="str">
        <f t="shared" si="267"/>
        <v>不要</v>
      </c>
      <c r="F1158" s="41" t="str">
        <f t="shared" si="265"/>
        <v>結果ページにXの共有リンクを設置するか選択ができます(120文字以内)。
記載いただいた内容が120文字以内でも、投稿時に文字数を超える可能性があります。その際は別途、文字数の調整をお願いいたします。</v>
      </c>
      <c r="G1158" s="63"/>
      <c r="H1158" s="35"/>
      <c r="I1158" s="2"/>
      <c r="K1158" s="4">
        <f>LEN(H1158)</f>
        <v>0</v>
      </c>
      <c r="L1158" s="9">
        <v>120.0</v>
      </c>
      <c r="M1158" s="4"/>
      <c r="N1158" s="4"/>
      <c r="O1158" s="4"/>
      <c r="P1158" s="4"/>
      <c r="Q1158" s="4"/>
      <c r="U1158" s="4"/>
    </row>
    <row r="1159" hidden="1" outlineLevel="1">
      <c r="A1159" s="94" t="s">
        <v>150</v>
      </c>
      <c r="B1159" s="95" t="s">
        <v>2</v>
      </c>
      <c r="C1159" s="96" t="s">
        <v>162</v>
      </c>
      <c r="D1159" s="62" t="s">
        <v>152</v>
      </c>
      <c r="E1159" s="25"/>
      <c r="F1159" s="41"/>
      <c r="G1159" s="63"/>
      <c r="H1159" s="35"/>
      <c r="I1159" s="2"/>
      <c r="K1159" s="4"/>
      <c r="L1159" s="9"/>
      <c r="M1159" s="4"/>
      <c r="N1159" s="4"/>
      <c r="O1159" s="4"/>
      <c r="P1159" s="4"/>
      <c r="Q1159" s="4"/>
      <c r="U1159" s="4"/>
    </row>
    <row r="1160" hidden="1" outlineLevel="1">
      <c r="A1160" s="24" t="s">
        <v>17</v>
      </c>
      <c r="B1160" s="25" t="s">
        <v>18</v>
      </c>
      <c r="C1160" s="24" t="s">
        <v>153</v>
      </c>
      <c r="D1160" s="24" t="s">
        <v>85</v>
      </c>
      <c r="E1160" s="25" t="str">
        <f>IF(B1159="なし","不要","必須")</f>
        <v>不要</v>
      </c>
      <c r="F1160" s="41" t="str">
        <f t="shared" ref="F1160:F1164" si="268">F1119</f>
        <v>20文字以内で設定ができます</v>
      </c>
      <c r="G1160" s="63"/>
      <c r="H1160" s="35"/>
      <c r="I1160" s="2"/>
      <c r="K1160" s="4">
        <f t="shared" ref="K1160:K1161" si="269">LEN(H1160)</f>
        <v>0</v>
      </c>
      <c r="L1160" s="9">
        <v>20.0</v>
      </c>
      <c r="M1160" s="9" t="s">
        <v>2</v>
      </c>
      <c r="N1160" s="4"/>
      <c r="O1160" s="4"/>
      <c r="P1160" s="4"/>
      <c r="Q1160" s="4"/>
      <c r="U1160" s="4"/>
    </row>
    <row r="1161" hidden="1" outlineLevel="1" collapsed="1">
      <c r="A1161" s="24" t="s">
        <v>17</v>
      </c>
      <c r="B1161" s="25" t="s">
        <v>18</v>
      </c>
      <c r="C1161" s="24" t="str">
        <f>"リンク名"&amp;M1161</f>
        <v>リンク名1</v>
      </c>
      <c r="D1161" s="24" t="s">
        <v>85</v>
      </c>
      <c r="E1161" s="25" t="str">
        <f t="shared" ref="E1161:E1163" si="270">E1160</f>
        <v>不要</v>
      </c>
      <c r="F1161" s="41" t="str">
        <f t="shared" si="268"/>
        <v>20文字以内で設定ができます。
リンク名は画面には表示されないため、「結果～タイプ：リンク名」のようにどの結果のリンクかが分かるように記載をお願いします。</v>
      </c>
      <c r="G1161" s="63"/>
      <c r="H1161" s="35"/>
      <c r="I1161" s="2"/>
      <c r="K1161" s="4">
        <f t="shared" si="269"/>
        <v>0</v>
      </c>
      <c r="L1161" s="9">
        <v>20.0</v>
      </c>
      <c r="M1161" s="9">
        <v>1.0</v>
      </c>
      <c r="N1161" s="4"/>
      <c r="O1161" s="4"/>
      <c r="P1161" s="4"/>
      <c r="Q1161" s="4"/>
      <c r="U1161" s="4"/>
      <c r="AR1161" s="76"/>
      <c r="AS1161" s="75">
        <v>1.0</v>
      </c>
      <c r="AT1161" s="75">
        <f>AT1148+1</f>
        <v>11</v>
      </c>
      <c r="AU1161" s="75">
        <v>1.0</v>
      </c>
      <c r="AV1161" s="76" t="str">
        <f>H1161</f>
        <v/>
      </c>
      <c r="AW1161" s="76" t="str">
        <f>H1162</f>
        <v/>
      </c>
      <c r="AX1161" s="76" t="str">
        <f>IF(H1163="画像","image","text")</f>
        <v>image</v>
      </c>
      <c r="AY1161" s="76" t="str">
        <f>H1164</f>
        <v/>
      </c>
      <c r="AZ1161" s="76" t="str">
        <f>I1163</f>
        <v>画像：
画像名称：</v>
      </c>
    </row>
    <row r="1162" hidden="1" outlineLevel="2">
      <c r="A1162" s="24" t="s">
        <v>17</v>
      </c>
      <c r="B1162" s="25" t="s">
        <v>18</v>
      </c>
      <c r="C1162" s="24" t="str">
        <f>"リンク先URL"&amp;M1161</f>
        <v>リンク先URL1</v>
      </c>
      <c r="D1162" s="24" t="s">
        <v>85</v>
      </c>
      <c r="E1162" s="25" t="str">
        <f t="shared" si="270"/>
        <v>不要</v>
      </c>
      <c r="F1162" s="41" t="str">
        <f t="shared" si="268"/>
        <v>遷移先のURLを指定できます</v>
      </c>
      <c r="G1162" s="63"/>
      <c r="H1162" s="35"/>
      <c r="I1162" s="24" t="s">
        <v>157</v>
      </c>
      <c r="K1162" s="4"/>
      <c r="L1162" s="4"/>
      <c r="M1162" s="4"/>
      <c r="N1162" s="4"/>
      <c r="O1162" s="4"/>
      <c r="P1162" s="4"/>
      <c r="Q1162" s="4"/>
      <c r="U1162" s="4"/>
      <c r="AR1162" s="76"/>
      <c r="AS1162" s="76"/>
      <c r="AT1162" s="76"/>
      <c r="AU1162" s="76"/>
      <c r="AV1162" s="76"/>
      <c r="AW1162" s="76"/>
      <c r="AX1162" s="76"/>
      <c r="AY1162" s="76"/>
      <c r="AZ1162" s="76"/>
    </row>
    <row r="1163" hidden="1" outlineLevel="2">
      <c r="A1163" s="24" t="s">
        <v>17</v>
      </c>
      <c r="B1163" s="25" t="s">
        <v>18</v>
      </c>
      <c r="C1163" s="24" t="str">
        <f>"リンク表示形式"&amp;M1161</f>
        <v>リンク表示形式1</v>
      </c>
      <c r="D1163" s="24" t="s">
        <v>85</v>
      </c>
      <c r="E1163" s="25" t="str">
        <f t="shared" si="270"/>
        <v>不要</v>
      </c>
      <c r="F1163" s="41" t="str">
        <f t="shared" si="268"/>
        <v>リンクの表示形式を「ボタン(文字表示)」か「画像」を選択することができます。</v>
      </c>
      <c r="G1163" s="63"/>
      <c r="H1163" s="35" t="s">
        <v>159</v>
      </c>
      <c r="I1163" s="98" t="s">
        <v>160</v>
      </c>
      <c r="K1163" s="4"/>
      <c r="L1163" s="4"/>
      <c r="M1163" s="4"/>
      <c r="N1163" s="4"/>
      <c r="O1163" s="4"/>
      <c r="P1163" s="4"/>
      <c r="Q1163" s="4"/>
      <c r="U1163" s="4"/>
      <c r="AR1163" s="76"/>
      <c r="AS1163" s="76"/>
      <c r="AT1163" s="76"/>
      <c r="AU1163" s="76"/>
      <c r="AV1163" s="76"/>
      <c r="AW1163" s="76"/>
      <c r="AX1163" s="76"/>
      <c r="AY1163" s="76"/>
      <c r="AZ1163" s="76"/>
    </row>
    <row r="1164" hidden="1" outlineLevel="2">
      <c r="A1164" s="24" t="s">
        <v>17</v>
      </c>
      <c r="B1164" s="25" t="s">
        <v>18</v>
      </c>
      <c r="C1164" s="24" t="str">
        <f>"ボタンの文言"&amp;M1161</f>
        <v>ボタンの文言1</v>
      </c>
      <c r="D1164" s="24" t="s">
        <v>85</v>
      </c>
      <c r="E1164" s="25" t="str">
        <f>IF($H1163="画像","不要","必須")</f>
        <v>不要</v>
      </c>
      <c r="F1164" s="41" t="str">
        <f t="shared" si="268"/>
        <v/>
      </c>
      <c r="G1164" s="63"/>
      <c r="H1164" s="35"/>
      <c r="I1164" s="2"/>
      <c r="K1164" s="4">
        <f t="shared" ref="K1164:K1165" si="271">LEN(H1164)</f>
        <v>0</v>
      </c>
      <c r="L1164" s="9">
        <v>14.0</v>
      </c>
      <c r="M1164" s="4"/>
      <c r="N1164" s="4"/>
      <c r="O1164" s="4"/>
      <c r="P1164" s="4"/>
      <c r="Q1164" s="4"/>
      <c r="U1164" s="4"/>
      <c r="AR1164" s="76"/>
      <c r="AS1164" s="76"/>
      <c r="AT1164" s="76"/>
      <c r="AU1164" s="76"/>
      <c r="AV1164" s="76"/>
      <c r="AW1164" s="76"/>
      <c r="AX1164" s="76"/>
      <c r="AY1164" s="76"/>
      <c r="AZ1164" s="76"/>
    </row>
    <row r="1165" hidden="1" outlineLevel="1" collapsed="1">
      <c r="A1165" s="24" t="s">
        <v>17</v>
      </c>
      <c r="B1165" s="25" t="s">
        <v>18</v>
      </c>
      <c r="C1165" s="24" t="str">
        <f>"リンク名"&amp;M1165</f>
        <v>リンク名2</v>
      </c>
      <c r="D1165" s="24" t="s">
        <v>85</v>
      </c>
      <c r="E1165" s="25" t="str">
        <f>IFS($B1159="なし","不要",$B1159&lt;M1165,"不要",$B1159&gt;M1161,"必須")</f>
        <v>不要</v>
      </c>
      <c r="F1165" s="41" t="str">
        <f t="shared" ref="F1165:F1192" si="272">F1161</f>
        <v>20文字以内で設定ができます。
リンク名は画面には表示されないため、「結果～タイプ：リンク名」のようにどの結果のリンクかが分かるように記載をお願いします。</v>
      </c>
      <c r="G1165" s="63"/>
      <c r="H1165" s="35"/>
      <c r="I1165" s="2"/>
      <c r="K1165" s="4">
        <f t="shared" si="271"/>
        <v>0</v>
      </c>
      <c r="L1165" s="9">
        <v>20.0</v>
      </c>
      <c r="M1165" s="9">
        <f>M1161+1</f>
        <v>2</v>
      </c>
      <c r="N1165" s="4"/>
      <c r="O1165" s="4"/>
      <c r="P1165" s="4"/>
      <c r="Q1165" s="4"/>
      <c r="U1165" s="4"/>
      <c r="AR1165" s="76"/>
      <c r="AS1165" s="75">
        <v>1.0</v>
      </c>
      <c r="AT1165" s="75">
        <f>AT1161</f>
        <v>11</v>
      </c>
      <c r="AU1165" s="76">
        <f>AU1161+1</f>
        <v>2</v>
      </c>
      <c r="AV1165" s="76" t="str">
        <f>H1165</f>
        <v/>
      </c>
      <c r="AW1165" s="76" t="str">
        <f>H1166</f>
        <v/>
      </c>
      <c r="AX1165" s="76" t="str">
        <f>IF(H1167="画像","image","text")</f>
        <v>image</v>
      </c>
      <c r="AY1165" s="76" t="str">
        <f>H1168</f>
        <v/>
      </c>
      <c r="AZ1165" s="76" t="str">
        <f>I1167</f>
        <v>画像：
画像名称：</v>
      </c>
    </row>
    <row r="1166" hidden="1" outlineLevel="2">
      <c r="A1166" s="24" t="s">
        <v>17</v>
      </c>
      <c r="B1166" s="25" t="s">
        <v>18</v>
      </c>
      <c r="C1166" s="24" t="str">
        <f>"リンク先URL"&amp;M1165</f>
        <v>リンク先URL2</v>
      </c>
      <c r="D1166" s="24" t="s">
        <v>85</v>
      </c>
      <c r="E1166" s="25" t="str">
        <f t="shared" ref="E1166:E1167" si="273">E1165</f>
        <v>不要</v>
      </c>
      <c r="F1166" s="41" t="str">
        <f t="shared" si="272"/>
        <v>遷移先のURLを指定できます</v>
      </c>
      <c r="G1166" s="63"/>
      <c r="H1166" s="35"/>
      <c r="I1166" s="24" t="s">
        <v>157</v>
      </c>
      <c r="K1166" s="4"/>
      <c r="L1166" s="4"/>
      <c r="M1166" s="4"/>
      <c r="N1166" s="4"/>
      <c r="O1166" s="4"/>
      <c r="P1166" s="4"/>
      <c r="Q1166" s="4"/>
      <c r="U1166" s="4"/>
      <c r="AR1166" s="76"/>
      <c r="AS1166" s="76"/>
      <c r="AT1166" s="76"/>
      <c r="AU1166" s="76"/>
      <c r="AV1166" s="76"/>
      <c r="AW1166" s="76"/>
      <c r="AX1166" s="76"/>
      <c r="AY1166" s="76"/>
      <c r="AZ1166" s="76"/>
    </row>
    <row r="1167" hidden="1" outlineLevel="2">
      <c r="A1167" s="24" t="s">
        <v>17</v>
      </c>
      <c r="B1167" s="25" t="s">
        <v>18</v>
      </c>
      <c r="C1167" s="24" t="str">
        <f>"リンク表示形式"&amp;M1165</f>
        <v>リンク表示形式2</v>
      </c>
      <c r="D1167" s="24" t="s">
        <v>85</v>
      </c>
      <c r="E1167" s="25" t="str">
        <f t="shared" si="273"/>
        <v>不要</v>
      </c>
      <c r="F1167" s="41" t="str">
        <f t="shared" si="272"/>
        <v>リンクの表示形式を「ボタン(文字表示)」か「画像」を選択することができます。</v>
      </c>
      <c r="G1167" s="63"/>
      <c r="H1167" s="35" t="s">
        <v>159</v>
      </c>
      <c r="I1167" s="98" t="s">
        <v>160</v>
      </c>
      <c r="K1167" s="4"/>
      <c r="L1167" s="4"/>
      <c r="M1167" s="4"/>
      <c r="N1167" s="4"/>
      <c r="O1167" s="4"/>
      <c r="P1167" s="4"/>
      <c r="Q1167" s="4"/>
      <c r="U1167" s="4"/>
      <c r="AR1167" s="76"/>
      <c r="AS1167" s="76"/>
      <c r="AT1167" s="76"/>
      <c r="AU1167" s="76"/>
      <c r="AV1167" s="76"/>
      <c r="AW1167" s="76"/>
      <c r="AX1167" s="76"/>
      <c r="AY1167" s="76"/>
      <c r="AZ1167" s="76"/>
    </row>
    <row r="1168" hidden="1" outlineLevel="2">
      <c r="A1168" s="24" t="s">
        <v>17</v>
      </c>
      <c r="B1168" s="25" t="s">
        <v>18</v>
      </c>
      <c r="C1168" s="24" t="str">
        <f>"ボタンの文言"&amp;M1165</f>
        <v>ボタンの文言2</v>
      </c>
      <c r="D1168" s="24" t="s">
        <v>85</v>
      </c>
      <c r="E1168" s="25" t="str">
        <f>IF($H1167="画像","不要","必須")</f>
        <v>不要</v>
      </c>
      <c r="F1168" s="41" t="str">
        <f t="shared" si="272"/>
        <v/>
      </c>
      <c r="G1168" s="63"/>
      <c r="H1168" s="35"/>
      <c r="I1168" s="2"/>
      <c r="K1168" s="4">
        <f t="shared" ref="K1168:K1169" si="274">LEN(H1168)</f>
        <v>0</v>
      </c>
      <c r="L1168" s="9">
        <v>14.0</v>
      </c>
      <c r="M1168" s="4"/>
      <c r="N1168" s="4"/>
      <c r="O1168" s="4"/>
      <c r="P1168" s="4"/>
      <c r="Q1168" s="4"/>
      <c r="U1168" s="4"/>
      <c r="AR1168" s="76"/>
      <c r="AS1168" s="76"/>
      <c r="AT1168" s="76"/>
      <c r="AU1168" s="76"/>
      <c r="AV1168" s="76"/>
      <c r="AW1168" s="76"/>
      <c r="AX1168" s="76"/>
      <c r="AY1168" s="76"/>
      <c r="AZ1168" s="76"/>
    </row>
    <row r="1169" hidden="1" outlineLevel="1" collapsed="1">
      <c r="A1169" s="24" t="s">
        <v>17</v>
      </c>
      <c r="B1169" s="25" t="s">
        <v>18</v>
      </c>
      <c r="C1169" s="24" t="str">
        <f>"リンク名"&amp;M1169</f>
        <v>リンク名3</v>
      </c>
      <c r="D1169" s="24" t="s">
        <v>85</v>
      </c>
      <c r="E1169" s="25" t="str">
        <f>IFS($B1159="なし","不要",$B1159&lt;M1169,"不要",$B1159&gt;M1165,"必須")</f>
        <v>不要</v>
      </c>
      <c r="F1169" s="41" t="str">
        <f t="shared" si="272"/>
        <v>20文字以内で設定ができます。
リンク名は画面には表示されないため、「結果～タイプ：リンク名」のようにどの結果のリンクかが分かるように記載をお願いします。</v>
      </c>
      <c r="G1169" s="63"/>
      <c r="H1169" s="35"/>
      <c r="I1169" s="2"/>
      <c r="K1169" s="4">
        <f t="shared" si="274"/>
        <v>0</v>
      </c>
      <c r="L1169" s="9">
        <v>20.0</v>
      </c>
      <c r="M1169" s="9">
        <f>M1165+1</f>
        <v>3</v>
      </c>
      <c r="N1169" s="4"/>
      <c r="O1169" s="4"/>
      <c r="P1169" s="4"/>
      <c r="Q1169" s="4"/>
      <c r="U1169" s="4"/>
      <c r="AR1169" s="76"/>
      <c r="AS1169" s="75">
        <v>1.0</v>
      </c>
      <c r="AT1169" s="75">
        <f>AT1165</f>
        <v>11</v>
      </c>
      <c r="AU1169" s="76">
        <f>AU1165+1</f>
        <v>3</v>
      </c>
      <c r="AV1169" s="76" t="str">
        <f>H1169</f>
        <v/>
      </c>
      <c r="AW1169" s="76" t="str">
        <f>H1170</f>
        <v/>
      </c>
      <c r="AX1169" s="76" t="str">
        <f>IF(H1171="画像","image","text")</f>
        <v>image</v>
      </c>
      <c r="AY1169" s="76" t="str">
        <f>H1172</f>
        <v/>
      </c>
      <c r="AZ1169" s="76" t="str">
        <f>I1171</f>
        <v>画像：
画像名称：</v>
      </c>
    </row>
    <row r="1170" hidden="1" outlineLevel="2">
      <c r="A1170" s="24" t="s">
        <v>17</v>
      </c>
      <c r="B1170" s="25" t="s">
        <v>18</v>
      </c>
      <c r="C1170" s="24" t="str">
        <f>"リンク先URL"&amp;M1169</f>
        <v>リンク先URL3</v>
      </c>
      <c r="D1170" s="24" t="s">
        <v>85</v>
      </c>
      <c r="E1170" s="25" t="str">
        <f t="shared" ref="E1170:E1171" si="275">E1169</f>
        <v>不要</v>
      </c>
      <c r="F1170" s="41" t="str">
        <f t="shared" si="272"/>
        <v>遷移先のURLを指定できます</v>
      </c>
      <c r="G1170" s="63"/>
      <c r="H1170" s="35"/>
      <c r="I1170" s="24" t="s">
        <v>157</v>
      </c>
      <c r="K1170" s="4"/>
      <c r="L1170" s="4"/>
      <c r="M1170" s="4"/>
      <c r="N1170" s="4"/>
      <c r="O1170" s="4"/>
      <c r="P1170" s="4"/>
      <c r="Q1170" s="4"/>
      <c r="U1170" s="4"/>
      <c r="AR1170" s="76"/>
      <c r="AS1170" s="76"/>
      <c r="AT1170" s="76"/>
      <c r="AU1170" s="76"/>
      <c r="AV1170" s="76"/>
      <c r="AW1170" s="76"/>
      <c r="AX1170" s="76"/>
      <c r="AY1170" s="76"/>
      <c r="AZ1170" s="76"/>
    </row>
    <row r="1171" hidden="1" outlineLevel="2">
      <c r="A1171" s="24" t="s">
        <v>17</v>
      </c>
      <c r="B1171" s="25" t="s">
        <v>18</v>
      </c>
      <c r="C1171" s="24" t="str">
        <f>"リンク表示形式"&amp;M1169</f>
        <v>リンク表示形式3</v>
      </c>
      <c r="D1171" s="24" t="s">
        <v>85</v>
      </c>
      <c r="E1171" s="25" t="str">
        <f t="shared" si="275"/>
        <v>不要</v>
      </c>
      <c r="F1171" s="41" t="str">
        <f t="shared" si="272"/>
        <v>リンクの表示形式を「ボタン(文字表示)」か「画像」を選択することができます。</v>
      </c>
      <c r="G1171" s="63"/>
      <c r="H1171" s="35" t="s">
        <v>159</v>
      </c>
      <c r="I1171" s="98" t="s">
        <v>160</v>
      </c>
      <c r="K1171" s="4"/>
      <c r="L1171" s="4"/>
      <c r="M1171" s="4"/>
      <c r="N1171" s="4"/>
      <c r="O1171" s="4"/>
      <c r="P1171" s="4"/>
      <c r="Q1171" s="4"/>
      <c r="U1171" s="4"/>
      <c r="AR1171" s="76"/>
      <c r="AS1171" s="76"/>
      <c r="AT1171" s="76"/>
      <c r="AU1171" s="76"/>
      <c r="AV1171" s="76"/>
      <c r="AW1171" s="76"/>
      <c r="AX1171" s="76"/>
      <c r="AY1171" s="76"/>
      <c r="AZ1171" s="76"/>
    </row>
    <row r="1172" hidden="1" outlineLevel="2">
      <c r="A1172" s="24" t="s">
        <v>17</v>
      </c>
      <c r="B1172" s="25" t="s">
        <v>18</v>
      </c>
      <c r="C1172" s="24" t="str">
        <f>"ボタンの文言"&amp;M1169</f>
        <v>ボタンの文言3</v>
      </c>
      <c r="D1172" s="24" t="s">
        <v>85</v>
      </c>
      <c r="E1172" s="25" t="str">
        <f>IF($H1171="画像","不要","必須")</f>
        <v>不要</v>
      </c>
      <c r="F1172" s="41" t="str">
        <f t="shared" si="272"/>
        <v/>
      </c>
      <c r="G1172" s="63"/>
      <c r="H1172" s="35"/>
      <c r="I1172" s="2"/>
      <c r="K1172" s="4">
        <f t="shared" ref="K1172:K1173" si="276">LEN(H1172)</f>
        <v>0</v>
      </c>
      <c r="L1172" s="9">
        <v>14.0</v>
      </c>
      <c r="M1172" s="4"/>
      <c r="N1172" s="4"/>
      <c r="O1172" s="4"/>
      <c r="P1172" s="4"/>
      <c r="Q1172" s="4"/>
      <c r="U1172" s="4"/>
      <c r="AR1172" s="76"/>
      <c r="AS1172" s="76"/>
      <c r="AT1172" s="76"/>
      <c r="AU1172" s="76"/>
      <c r="AV1172" s="76"/>
      <c r="AW1172" s="76"/>
      <c r="AX1172" s="76"/>
      <c r="AY1172" s="76"/>
      <c r="AZ1172" s="76"/>
    </row>
    <row r="1173" hidden="1" outlineLevel="1" collapsed="1">
      <c r="A1173" s="24" t="s">
        <v>17</v>
      </c>
      <c r="B1173" s="25" t="s">
        <v>18</v>
      </c>
      <c r="C1173" s="24" t="str">
        <f>"リンク名"&amp;M1173</f>
        <v>リンク名4</v>
      </c>
      <c r="D1173" s="24" t="s">
        <v>85</v>
      </c>
      <c r="E1173" s="25" t="str">
        <f>IFS($B1159="なし","不要",$B1159&lt;M1173,"不要",$B1159&gt;M1169,"必須")</f>
        <v>不要</v>
      </c>
      <c r="F1173" s="41" t="str">
        <f t="shared" si="272"/>
        <v>20文字以内で設定ができます。
リンク名は画面には表示されないため、「結果～タイプ：リンク名」のようにどの結果のリンクかが分かるように記載をお願いします。</v>
      </c>
      <c r="G1173" s="63"/>
      <c r="H1173" s="35"/>
      <c r="I1173" s="2"/>
      <c r="K1173" s="4">
        <f t="shared" si="276"/>
        <v>0</v>
      </c>
      <c r="L1173" s="9">
        <v>20.0</v>
      </c>
      <c r="M1173" s="9">
        <f>M1169+1</f>
        <v>4</v>
      </c>
      <c r="N1173" s="4"/>
      <c r="O1173" s="4"/>
      <c r="P1173" s="4"/>
      <c r="Q1173" s="4"/>
      <c r="U1173" s="4"/>
      <c r="AR1173" s="76"/>
      <c r="AS1173" s="75">
        <v>1.0</v>
      </c>
      <c r="AT1173" s="75">
        <f>AT1169</f>
        <v>11</v>
      </c>
      <c r="AU1173" s="76">
        <f>AU1169+1</f>
        <v>4</v>
      </c>
      <c r="AV1173" s="76" t="str">
        <f>H1173</f>
        <v/>
      </c>
      <c r="AW1173" s="76" t="str">
        <f>H1174</f>
        <v/>
      </c>
      <c r="AX1173" s="76" t="str">
        <f>IF(H1175="画像","image","text")</f>
        <v>image</v>
      </c>
      <c r="AY1173" s="76" t="str">
        <f>H1176</f>
        <v/>
      </c>
      <c r="AZ1173" s="76" t="str">
        <f>I1175</f>
        <v>画像：
画像名称：</v>
      </c>
    </row>
    <row r="1174" hidden="1" outlineLevel="2">
      <c r="A1174" s="24" t="s">
        <v>17</v>
      </c>
      <c r="B1174" s="25" t="s">
        <v>18</v>
      </c>
      <c r="C1174" s="24" t="str">
        <f>"リンク先URL"&amp;M1173</f>
        <v>リンク先URL4</v>
      </c>
      <c r="D1174" s="24" t="s">
        <v>85</v>
      </c>
      <c r="E1174" s="25" t="str">
        <f t="shared" ref="E1174:E1175" si="277">E1173</f>
        <v>不要</v>
      </c>
      <c r="F1174" s="41" t="str">
        <f t="shared" si="272"/>
        <v>遷移先のURLを指定できます</v>
      </c>
      <c r="G1174" s="63"/>
      <c r="H1174" s="35"/>
      <c r="I1174" s="24" t="s">
        <v>157</v>
      </c>
      <c r="K1174" s="4"/>
      <c r="L1174" s="4"/>
      <c r="M1174" s="4"/>
      <c r="N1174" s="4"/>
      <c r="O1174" s="4"/>
      <c r="P1174" s="4"/>
      <c r="Q1174" s="4"/>
      <c r="U1174" s="4"/>
      <c r="AR1174" s="76"/>
      <c r="AS1174" s="76"/>
      <c r="AT1174" s="76"/>
      <c r="AU1174" s="76"/>
      <c r="AV1174" s="76"/>
      <c r="AW1174" s="76"/>
      <c r="AX1174" s="76"/>
      <c r="AY1174" s="76"/>
      <c r="AZ1174" s="76"/>
    </row>
    <row r="1175" hidden="1" outlineLevel="2">
      <c r="A1175" s="24" t="s">
        <v>17</v>
      </c>
      <c r="B1175" s="25" t="s">
        <v>18</v>
      </c>
      <c r="C1175" s="24" t="str">
        <f>"リンク表示形式"&amp;M1173</f>
        <v>リンク表示形式4</v>
      </c>
      <c r="D1175" s="24" t="s">
        <v>85</v>
      </c>
      <c r="E1175" s="25" t="str">
        <f t="shared" si="277"/>
        <v>不要</v>
      </c>
      <c r="F1175" s="41" t="str">
        <f t="shared" si="272"/>
        <v>リンクの表示形式を「ボタン(文字表示)」か「画像」を選択することができます。</v>
      </c>
      <c r="G1175" s="63"/>
      <c r="H1175" s="35" t="s">
        <v>159</v>
      </c>
      <c r="I1175" s="98" t="s">
        <v>160</v>
      </c>
      <c r="K1175" s="4"/>
      <c r="L1175" s="4"/>
      <c r="M1175" s="4"/>
      <c r="N1175" s="4"/>
      <c r="O1175" s="4"/>
      <c r="P1175" s="4"/>
      <c r="Q1175" s="4"/>
      <c r="U1175" s="4"/>
      <c r="AR1175" s="76"/>
      <c r="AS1175" s="76"/>
      <c r="AT1175" s="76"/>
      <c r="AU1175" s="76"/>
      <c r="AV1175" s="76"/>
      <c r="AW1175" s="76"/>
      <c r="AX1175" s="76"/>
      <c r="AY1175" s="76"/>
      <c r="AZ1175" s="76"/>
    </row>
    <row r="1176" hidden="1" outlineLevel="2">
      <c r="A1176" s="24" t="s">
        <v>17</v>
      </c>
      <c r="B1176" s="25" t="s">
        <v>18</v>
      </c>
      <c r="C1176" s="24" t="str">
        <f>"ボタンの文言"&amp;M1173</f>
        <v>ボタンの文言4</v>
      </c>
      <c r="D1176" s="24" t="s">
        <v>85</v>
      </c>
      <c r="E1176" s="25" t="str">
        <f>IF($H1175="画像","不要","必須")</f>
        <v>不要</v>
      </c>
      <c r="F1176" s="41" t="str">
        <f t="shared" si="272"/>
        <v/>
      </c>
      <c r="G1176" s="63"/>
      <c r="H1176" s="35"/>
      <c r="I1176" s="2"/>
      <c r="K1176" s="4">
        <f t="shared" ref="K1176:K1177" si="278">LEN(H1176)</f>
        <v>0</v>
      </c>
      <c r="L1176" s="9">
        <v>14.0</v>
      </c>
      <c r="M1176" s="4"/>
      <c r="N1176" s="4"/>
      <c r="O1176" s="4"/>
      <c r="P1176" s="4"/>
      <c r="Q1176" s="4"/>
      <c r="U1176" s="4"/>
      <c r="AR1176" s="76"/>
      <c r="AS1176" s="76"/>
      <c r="AT1176" s="76"/>
      <c r="AU1176" s="76"/>
      <c r="AV1176" s="76"/>
      <c r="AW1176" s="76"/>
      <c r="AX1176" s="76"/>
      <c r="AY1176" s="76"/>
      <c r="AZ1176" s="76"/>
    </row>
    <row r="1177" hidden="1" outlineLevel="1" collapsed="1">
      <c r="A1177" s="24" t="s">
        <v>17</v>
      </c>
      <c r="B1177" s="25" t="s">
        <v>18</v>
      </c>
      <c r="C1177" s="24" t="str">
        <f>"リンク名"&amp;M1177</f>
        <v>リンク名5</v>
      </c>
      <c r="D1177" s="24" t="s">
        <v>85</v>
      </c>
      <c r="E1177" s="25" t="str">
        <f>IFS($B1159="なし","不要",$B1159&lt;M1177,"不要",$B1159&gt;M1173,"必須")</f>
        <v>不要</v>
      </c>
      <c r="F1177" s="41" t="str">
        <f t="shared" si="272"/>
        <v>20文字以内で設定ができます。
リンク名は画面には表示されないため、「結果～タイプ：リンク名」のようにどの結果のリンクかが分かるように記載をお願いします。</v>
      </c>
      <c r="G1177" s="63"/>
      <c r="H1177" s="35"/>
      <c r="I1177" s="2"/>
      <c r="K1177" s="4">
        <f t="shared" si="278"/>
        <v>0</v>
      </c>
      <c r="L1177" s="9">
        <v>20.0</v>
      </c>
      <c r="M1177" s="9">
        <f>M1173+1</f>
        <v>5</v>
      </c>
      <c r="N1177" s="4"/>
      <c r="O1177" s="4"/>
      <c r="P1177" s="4"/>
      <c r="Q1177" s="4"/>
      <c r="U1177" s="4"/>
      <c r="AR1177" s="76"/>
      <c r="AS1177" s="75">
        <v>1.0</v>
      </c>
      <c r="AT1177" s="75">
        <f>AT1173</f>
        <v>11</v>
      </c>
      <c r="AU1177" s="76">
        <f>AU1173+1</f>
        <v>5</v>
      </c>
      <c r="AV1177" s="76" t="str">
        <f>H1177</f>
        <v/>
      </c>
      <c r="AW1177" s="76" t="str">
        <f>H1178</f>
        <v/>
      </c>
      <c r="AX1177" s="76" t="str">
        <f>IF(H1179="画像","image","text")</f>
        <v>image</v>
      </c>
      <c r="AY1177" s="76" t="str">
        <f>H1180</f>
        <v/>
      </c>
      <c r="AZ1177" s="76" t="str">
        <f>I1179</f>
        <v>画像：
画像名称：</v>
      </c>
    </row>
    <row r="1178" hidden="1" outlineLevel="2">
      <c r="A1178" s="24" t="s">
        <v>17</v>
      </c>
      <c r="B1178" s="25" t="s">
        <v>18</v>
      </c>
      <c r="C1178" s="24" t="str">
        <f>"リンク先URL"&amp;M1177</f>
        <v>リンク先URL5</v>
      </c>
      <c r="D1178" s="24" t="s">
        <v>85</v>
      </c>
      <c r="E1178" s="25" t="str">
        <f t="shared" ref="E1178:E1179" si="279">E1177</f>
        <v>不要</v>
      </c>
      <c r="F1178" s="41" t="str">
        <f t="shared" si="272"/>
        <v>遷移先のURLを指定できます</v>
      </c>
      <c r="G1178" s="63"/>
      <c r="H1178" s="35"/>
      <c r="I1178" s="24" t="s">
        <v>157</v>
      </c>
      <c r="K1178" s="4"/>
      <c r="L1178" s="4"/>
      <c r="M1178" s="4"/>
      <c r="N1178" s="4"/>
      <c r="O1178" s="4"/>
      <c r="P1178" s="4"/>
      <c r="Q1178" s="4"/>
      <c r="U1178" s="4"/>
      <c r="AR1178" s="76"/>
      <c r="AS1178" s="76"/>
      <c r="AT1178" s="76"/>
      <c r="AU1178" s="76"/>
      <c r="AV1178" s="76"/>
      <c r="AW1178" s="76"/>
      <c r="AX1178" s="76"/>
      <c r="AY1178" s="76"/>
      <c r="AZ1178" s="76"/>
    </row>
    <row r="1179" hidden="1" outlineLevel="2">
      <c r="A1179" s="24" t="s">
        <v>17</v>
      </c>
      <c r="B1179" s="25" t="s">
        <v>18</v>
      </c>
      <c r="C1179" s="24" t="str">
        <f>"リンク表示形式"&amp;M1177</f>
        <v>リンク表示形式5</v>
      </c>
      <c r="D1179" s="24" t="s">
        <v>85</v>
      </c>
      <c r="E1179" s="25" t="str">
        <f t="shared" si="279"/>
        <v>不要</v>
      </c>
      <c r="F1179" s="41" t="str">
        <f t="shared" si="272"/>
        <v>リンクの表示形式を「ボタン(文字表示)」か「画像」を選択することができます。</v>
      </c>
      <c r="G1179" s="63"/>
      <c r="H1179" s="35" t="s">
        <v>159</v>
      </c>
      <c r="I1179" s="98" t="s">
        <v>160</v>
      </c>
      <c r="K1179" s="4"/>
      <c r="L1179" s="4"/>
      <c r="M1179" s="4"/>
      <c r="N1179" s="4"/>
      <c r="O1179" s="4"/>
      <c r="P1179" s="4"/>
      <c r="Q1179" s="4"/>
      <c r="U1179" s="4"/>
      <c r="AR1179" s="76"/>
      <c r="AS1179" s="76"/>
      <c r="AT1179" s="76"/>
      <c r="AU1179" s="76"/>
      <c r="AV1179" s="76"/>
      <c r="AW1179" s="76"/>
      <c r="AX1179" s="76"/>
      <c r="AY1179" s="76"/>
      <c r="AZ1179" s="76"/>
    </row>
    <row r="1180" hidden="1" outlineLevel="2">
      <c r="A1180" s="24" t="s">
        <v>17</v>
      </c>
      <c r="B1180" s="25" t="s">
        <v>18</v>
      </c>
      <c r="C1180" s="24" t="str">
        <f>"ボタンの文言"&amp;M1177</f>
        <v>ボタンの文言5</v>
      </c>
      <c r="D1180" s="24" t="s">
        <v>85</v>
      </c>
      <c r="E1180" s="25" t="str">
        <f>IF($H1179="画像","不要","必須")</f>
        <v>不要</v>
      </c>
      <c r="F1180" s="41" t="str">
        <f t="shared" si="272"/>
        <v/>
      </c>
      <c r="G1180" s="63"/>
      <c r="H1180" s="35"/>
      <c r="I1180" s="2"/>
      <c r="K1180" s="4">
        <f t="shared" ref="K1180:K1181" si="280">LEN(H1180)</f>
        <v>0</v>
      </c>
      <c r="L1180" s="9">
        <v>14.0</v>
      </c>
      <c r="M1180" s="4"/>
      <c r="N1180" s="4"/>
      <c r="O1180" s="4"/>
      <c r="P1180" s="4"/>
      <c r="Q1180" s="4"/>
      <c r="U1180" s="4"/>
      <c r="AR1180" s="76"/>
      <c r="AS1180" s="76"/>
      <c r="AT1180" s="76"/>
      <c r="AU1180" s="76"/>
      <c r="AV1180" s="76"/>
      <c r="AW1180" s="76"/>
      <c r="AX1180" s="76"/>
      <c r="AY1180" s="76"/>
      <c r="AZ1180" s="76"/>
    </row>
    <row r="1181" hidden="1" outlineLevel="1" collapsed="1">
      <c r="A1181" s="24" t="s">
        <v>17</v>
      </c>
      <c r="B1181" s="25" t="s">
        <v>18</v>
      </c>
      <c r="C1181" s="24" t="str">
        <f>"リンク名"&amp;M1181</f>
        <v>リンク名6</v>
      </c>
      <c r="D1181" s="24" t="s">
        <v>85</v>
      </c>
      <c r="E1181" s="25" t="str">
        <f>IFS($B1159="なし","不要",$B1159&lt;M1181,"不要",$B1159&gt;M1177,"必須")</f>
        <v>不要</v>
      </c>
      <c r="F1181" s="41" t="str">
        <f t="shared" si="272"/>
        <v>20文字以内で設定ができます。
リンク名は画面には表示されないため、「結果～タイプ：リンク名」のようにどの結果のリンクかが分かるように記載をお願いします。</v>
      </c>
      <c r="G1181" s="63"/>
      <c r="H1181" s="35"/>
      <c r="I1181" s="2"/>
      <c r="K1181" s="4">
        <f t="shared" si="280"/>
        <v>0</v>
      </c>
      <c r="L1181" s="9">
        <v>20.0</v>
      </c>
      <c r="M1181" s="9">
        <f>M1177+1</f>
        <v>6</v>
      </c>
      <c r="N1181" s="4"/>
      <c r="O1181" s="4"/>
      <c r="P1181" s="4"/>
      <c r="Q1181" s="4"/>
      <c r="U1181" s="4"/>
      <c r="AR1181" s="76"/>
      <c r="AS1181" s="75">
        <v>1.0</v>
      </c>
      <c r="AT1181" s="75">
        <f>AT1177</f>
        <v>11</v>
      </c>
      <c r="AU1181" s="76">
        <f>AU1177+1</f>
        <v>6</v>
      </c>
      <c r="AV1181" s="76" t="str">
        <f>H1181</f>
        <v/>
      </c>
      <c r="AW1181" s="76" t="str">
        <f>H1182</f>
        <v/>
      </c>
      <c r="AX1181" s="76" t="str">
        <f>IF(H1183="画像","image","text")</f>
        <v>image</v>
      </c>
      <c r="AY1181" s="76" t="str">
        <f>H1184</f>
        <v/>
      </c>
      <c r="AZ1181" s="76" t="str">
        <f>I1183</f>
        <v>画像：
画像名称：</v>
      </c>
    </row>
    <row r="1182" hidden="1" outlineLevel="2">
      <c r="A1182" s="24" t="s">
        <v>17</v>
      </c>
      <c r="B1182" s="25" t="s">
        <v>18</v>
      </c>
      <c r="C1182" s="24" t="str">
        <f>"リンク先URL"&amp;M1181</f>
        <v>リンク先URL6</v>
      </c>
      <c r="D1182" s="24" t="s">
        <v>85</v>
      </c>
      <c r="E1182" s="25" t="str">
        <f t="shared" ref="E1182:E1183" si="281">E1181</f>
        <v>不要</v>
      </c>
      <c r="F1182" s="41" t="str">
        <f t="shared" si="272"/>
        <v>遷移先のURLを指定できます</v>
      </c>
      <c r="G1182" s="63"/>
      <c r="H1182" s="35"/>
      <c r="I1182" s="24" t="s">
        <v>157</v>
      </c>
      <c r="K1182" s="4"/>
      <c r="L1182" s="4"/>
      <c r="M1182" s="4"/>
      <c r="N1182" s="4"/>
      <c r="O1182" s="4"/>
      <c r="P1182" s="4"/>
      <c r="Q1182" s="4"/>
      <c r="U1182" s="4"/>
      <c r="AR1182" s="76"/>
      <c r="AS1182" s="76"/>
      <c r="AT1182" s="76"/>
      <c r="AU1182" s="76"/>
      <c r="AV1182" s="76"/>
      <c r="AW1182" s="76"/>
      <c r="AX1182" s="76"/>
      <c r="AY1182" s="76"/>
      <c r="AZ1182" s="76"/>
    </row>
    <row r="1183" hidden="1" outlineLevel="2">
      <c r="A1183" s="24" t="s">
        <v>17</v>
      </c>
      <c r="B1183" s="25" t="s">
        <v>18</v>
      </c>
      <c r="C1183" s="24" t="str">
        <f>"リンク表示形式"&amp;M1181</f>
        <v>リンク表示形式6</v>
      </c>
      <c r="D1183" s="24" t="s">
        <v>85</v>
      </c>
      <c r="E1183" s="25" t="str">
        <f t="shared" si="281"/>
        <v>不要</v>
      </c>
      <c r="F1183" s="41" t="str">
        <f t="shared" si="272"/>
        <v>リンクの表示形式を「ボタン(文字表示)」か「画像」を選択することができます。</v>
      </c>
      <c r="G1183" s="63"/>
      <c r="H1183" s="35" t="s">
        <v>159</v>
      </c>
      <c r="I1183" s="98" t="s">
        <v>160</v>
      </c>
      <c r="K1183" s="4"/>
      <c r="L1183" s="4"/>
      <c r="M1183" s="4"/>
      <c r="N1183" s="4"/>
      <c r="O1183" s="4"/>
      <c r="P1183" s="4"/>
      <c r="Q1183" s="4"/>
      <c r="U1183" s="4"/>
      <c r="AR1183" s="76"/>
      <c r="AS1183" s="76"/>
      <c r="AT1183" s="76"/>
      <c r="AU1183" s="76"/>
      <c r="AV1183" s="76"/>
      <c r="AW1183" s="76"/>
      <c r="AX1183" s="76"/>
      <c r="AY1183" s="76"/>
      <c r="AZ1183" s="76"/>
    </row>
    <row r="1184" hidden="1" outlineLevel="2">
      <c r="A1184" s="24" t="s">
        <v>17</v>
      </c>
      <c r="B1184" s="25" t="s">
        <v>18</v>
      </c>
      <c r="C1184" s="24" t="str">
        <f>"ボタンの文言"&amp;M1181</f>
        <v>ボタンの文言6</v>
      </c>
      <c r="D1184" s="24" t="s">
        <v>85</v>
      </c>
      <c r="E1184" s="25" t="str">
        <f>IF($H1183="画像","不要","必須")</f>
        <v>不要</v>
      </c>
      <c r="F1184" s="41" t="str">
        <f t="shared" si="272"/>
        <v/>
      </c>
      <c r="G1184" s="63"/>
      <c r="H1184" s="35"/>
      <c r="I1184" s="2"/>
      <c r="K1184" s="4">
        <f t="shared" ref="K1184:K1185" si="282">LEN(H1184)</f>
        <v>0</v>
      </c>
      <c r="L1184" s="9">
        <v>14.0</v>
      </c>
      <c r="M1184" s="4"/>
      <c r="N1184" s="4"/>
      <c r="O1184" s="4"/>
      <c r="P1184" s="4"/>
      <c r="Q1184" s="4"/>
      <c r="U1184" s="4"/>
      <c r="AR1184" s="76"/>
      <c r="AS1184" s="76"/>
      <c r="AT1184" s="76"/>
      <c r="AU1184" s="76"/>
      <c r="AV1184" s="76"/>
      <c r="AW1184" s="76"/>
      <c r="AX1184" s="76"/>
      <c r="AY1184" s="76"/>
      <c r="AZ1184" s="76"/>
    </row>
    <row r="1185" hidden="1" outlineLevel="1" collapsed="1">
      <c r="A1185" s="24" t="s">
        <v>17</v>
      </c>
      <c r="B1185" s="25" t="s">
        <v>18</v>
      </c>
      <c r="C1185" s="24" t="str">
        <f>"リンク名"&amp;M1185</f>
        <v>リンク名7</v>
      </c>
      <c r="D1185" s="24" t="s">
        <v>85</v>
      </c>
      <c r="E1185" s="25" t="str">
        <f>IFS($B1159="なし","不要",$B1159&lt;M1185,"不要",$B1159&gt;M1181,"必須")</f>
        <v>不要</v>
      </c>
      <c r="F1185" s="41" t="str">
        <f t="shared" si="272"/>
        <v>20文字以内で設定ができます。
リンク名は画面には表示されないため、「結果～タイプ：リンク名」のようにどの結果のリンクかが分かるように記載をお願いします。</v>
      </c>
      <c r="G1185" s="63"/>
      <c r="H1185" s="35"/>
      <c r="I1185" s="2"/>
      <c r="K1185" s="4">
        <f t="shared" si="282"/>
        <v>0</v>
      </c>
      <c r="L1185" s="9">
        <v>20.0</v>
      </c>
      <c r="M1185" s="9">
        <f>M1181+1</f>
        <v>7</v>
      </c>
      <c r="N1185" s="4"/>
      <c r="O1185" s="4"/>
      <c r="P1185" s="4"/>
      <c r="Q1185" s="4"/>
      <c r="U1185" s="4"/>
      <c r="AR1185" s="76"/>
      <c r="AS1185" s="75">
        <v>1.0</v>
      </c>
      <c r="AT1185" s="75">
        <f>AT1181</f>
        <v>11</v>
      </c>
      <c r="AU1185" s="76">
        <f>AU1181+1</f>
        <v>7</v>
      </c>
      <c r="AV1185" s="76" t="str">
        <f>H1185</f>
        <v/>
      </c>
      <c r="AW1185" s="76" t="str">
        <f>H1186</f>
        <v/>
      </c>
      <c r="AX1185" s="76" t="str">
        <f>IF(H1187="画像","image","text")</f>
        <v>image</v>
      </c>
      <c r="AY1185" s="76" t="str">
        <f>H1188</f>
        <v/>
      </c>
      <c r="AZ1185" s="76" t="str">
        <f>I1187</f>
        <v>画像：
画像名称：</v>
      </c>
    </row>
    <row r="1186" hidden="1" outlineLevel="2">
      <c r="A1186" s="24" t="s">
        <v>17</v>
      </c>
      <c r="B1186" s="25" t="s">
        <v>18</v>
      </c>
      <c r="C1186" s="24" t="str">
        <f>"リンク先URL"&amp;M1185</f>
        <v>リンク先URL7</v>
      </c>
      <c r="D1186" s="24" t="s">
        <v>85</v>
      </c>
      <c r="E1186" s="25" t="str">
        <f t="shared" ref="E1186:E1187" si="283">E1185</f>
        <v>不要</v>
      </c>
      <c r="F1186" s="41" t="str">
        <f t="shared" si="272"/>
        <v>遷移先のURLを指定できます</v>
      </c>
      <c r="G1186" s="63"/>
      <c r="H1186" s="35"/>
      <c r="I1186" s="24" t="s">
        <v>157</v>
      </c>
      <c r="K1186" s="4"/>
      <c r="L1186" s="4"/>
      <c r="M1186" s="4"/>
      <c r="N1186" s="4"/>
      <c r="O1186" s="4"/>
      <c r="P1186" s="4"/>
      <c r="Q1186" s="4"/>
      <c r="U1186" s="4"/>
      <c r="AR1186" s="76"/>
      <c r="AS1186" s="76"/>
      <c r="AT1186" s="76"/>
      <c r="AU1186" s="76"/>
      <c r="AV1186" s="76"/>
      <c r="AW1186" s="76"/>
      <c r="AX1186" s="76"/>
      <c r="AY1186" s="76"/>
      <c r="AZ1186" s="76"/>
    </row>
    <row r="1187" hidden="1" outlineLevel="2">
      <c r="A1187" s="24" t="s">
        <v>17</v>
      </c>
      <c r="B1187" s="25" t="s">
        <v>18</v>
      </c>
      <c r="C1187" s="24" t="str">
        <f>"リンク表示形式"&amp;M1185</f>
        <v>リンク表示形式7</v>
      </c>
      <c r="D1187" s="24" t="s">
        <v>85</v>
      </c>
      <c r="E1187" s="25" t="str">
        <f t="shared" si="283"/>
        <v>不要</v>
      </c>
      <c r="F1187" s="41" t="str">
        <f t="shared" si="272"/>
        <v>リンクの表示形式を「ボタン(文字表示)」か「画像」を選択することができます。</v>
      </c>
      <c r="G1187" s="63"/>
      <c r="H1187" s="35" t="s">
        <v>159</v>
      </c>
      <c r="I1187" s="98" t="s">
        <v>160</v>
      </c>
      <c r="K1187" s="4"/>
      <c r="L1187" s="4"/>
      <c r="M1187" s="4"/>
      <c r="N1187" s="4"/>
      <c r="O1187" s="4"/>
      <c r="P1187" s="4"/>
      <c r="Q1187" s="4"/>
      <c r="U1187" s="4"/>
      <c r="AR1187" s="76"/>
      <c r="AS1187" s="76"/>
      <c r="AT1187" s="76"/>
      <c r="AU1187" s="76"/>
      <c r="AV1187" s="76"/>
      <c r="AW1187" s="76"/>
      <c r="AX1187" s="76"/>
      <c r="AY1187" s="76"/>
      <c r="AZ1187" s="76"/>
    </row>
    <row r="1188" hidden="1" outlineLevel="2">
      <c r="A1188" s="24" t="s">
        <v>17</v>
      </c>
      <c r="B1188" s="25" t="s">
        <v>18</v>
      </c>
      <c r="C1188" s="24" t="str">
        <f>"ボタンの文言"&amp;M1185</f>
        <v>ボタンの文言7</v>
      </c>
      <c r="D1188" s="24" t="s">
        <v>85</v>
      </c>
      <c r="E1188" s="25" t="str">
        <f>IF($H1187="画像","不要","必須")</f>
        <v>不要</v>
      </c>
      <c r="F1188" s="41" t="str">
        <f t="shared" si="272"/>
        <v/>
      </c>
      <c r="G1188" s="63"/>
      <c r="H1188" s="35"/>
      <c r="I1188" s="2"/>
      <c r="K1188" s="4">
        <f t="shared" ref="K1188:K1189" si="284">LEN(H1188)</f>
        <v>0</v>
      </c>
      <c r="L1188" s="9">
        <v>14.0</v>
      </c>
      <c r="M1188" s="4"/>
      <c r="N1188" s="4"/>
      <c r="O1188" s="4"/>
      <c r="P1188" s="4"/>
      <c r="Q1188" s="4"/>
      <c r="U1188" s="4"/>
      <c r="AR1188" s="76"/>
      <c r="AS1188" s="76"/>
      <c r="AT1188" s="76"/>
      <c r="AU1188" s="76"/>
      <c r="AV1188" s="76"/>
      <c r="AW1188" s="76"/>
      <c r="AX1188" s="76"/>
      <c r="AY1188" s="76"/>
      <c r="AZ1188" s="76"/>
    </row>
    <row r="1189" hidden="1" outlineLevel="1" collapsed="1">
      <c r="A1189" s="24" t="s">
        <v>17</v>
      </c>
      <c r="B1189" s="25" t="s">
        <v>18</v>
      </c>
      <c r="C1189" s="24" t="str">
        <f>"リンク名"&amp;M1189</f>
        <v>リンク名8</v>
      </c>
      <c r="D1189" s="24" t="s">
        <v>85</v>
      </c>
      <c r="E1189" s="25" t="str">
        <f>IFS($B1159="なし","不要",$B1159&lt;M1189,"不要",$B1159&gt;M1185,"必須")</f>
        <v>不要</v>
      </c>
      <c r="F1189" s="41" t="str">
        <f t="shared" si="272"/>
        <v>20文字以内で設定ができます。
リンク名は画面には表示されないため、「結果～タイプ：リンク名」のようにどの結果のリンクかが分かるように記載をお願いします。</v>
      </c>
      <c r="G1189" s="63"/>
      <c r="H1189" s="35"/>
      <c r="I1189" s="2"/>
      <c r="K1189" s="4">
        <f t="shared" si="284"/>
        <v>0</v>
      </c>
      <c r="L1189" s="9">
        <v>20.0</v>
      </c>
      <c r="M1189" s="9">
        <f>M1185+1</f>
        <v>8</v>
      </c>
      <c r="N1189" s="4"/>
      <c r="O1189" s="4"/>
      <c r="P1189" s="4"/>
      <c r="Q1189" s="4"/>
      <c r="U1189" s="4"/>
      <c r="AR1189" s="76"/>
      <c r="AS1189" s="75">
        <v>1.0</v>
      </c>
      <c r="AT1189" s="75">
        <f>AT1185</f>
        <v>11</v>
      </c>
      <c r="AU1189" s="76">
        <f>AU1185+1</f>
        <v>8</v>
      </c>
      <c r="AV1189" s="76" t="str">
        <f>H1189</f>
        <v/>
      </c>
      <c r="AW1189" s="76" t="str">
        <f>H1190</f>
        <v/>
      </c>
      <c r="AX1189" s="76" t="str">
        <f>IF(H1191="画像","image","text")</f>
        <v>image</v>
      </c>
      <c r="AY1189" s="76" t="str">
        <f>H1192</f>
        <v/>
      </c>
      <c r="AZ1189" s="76" t="str">
        <f>I1191</f>
        <v>画像：
画像名称：</v>
      </c>
    </row>
    <row r="1190" hidden="1" outlineLevel="2">
      <c r="A1190" s="24" t="s">
        <v>17</v>
      </c>
      <c r="B1190" s="25" t="s">
        <v>18</v>
      </c>
      <c r="C1190" s="24" t="str">
        <f>"リンク先URL"&amp;M1189</f>
        <v>リンク先URL8</v>
      </c>
      <c r="D1190" s="24" t="s">
        <v>85</v>
      </c>
      <c r="E1190" s="25" t="str">
        <f t="shared" ref="E1190:E1191" si="285">E1189</f>
        <v>不要</v>
      </c>
      <c r="F1190" s="41" t="str">
        <f t="shared" si="272"/>
        <v>遷移先のURLを指定できます</v>
      </c>
      <c r="G1190" s="63"/>
      <c r="H1190" s="35"/>
      <c r="I1190" s="24" t="s">
        <v>157</v>
      </c>
      <c r="K1190" s="4"/>
      <c r="L1190" s="4"/>
      <c r="M1190" s="4"/>
      <c r="N1190" s="4"/>
      <c r="O1190" s="4"/>
      <c r="P1190" s="4"/>
      <c r="Q1190" s="4"/>
      <c r="U1190" s="4"/>
    </row>
    <row r="1191" hidden="1" outlineLevel="2">
      <c r="A1191" s="24" t="s">
        <v>17</v>
      </c>
      <c r="B1191" s="25" t="s">
        <v>18</v>
      </c>
      <c r="C1191" s="24" t="str">
        <f>"リンク表示形式"&amp;M1189</f>
        <v>リンク表示形式8</v>
      </c>
      <c r="D1191" s="24" t="s">
        <v>85</v>
      </c>
      <c r="E1191" s="25" t="str">
        <f t="shared" si="285"/>
        <v>不要</v>
      </c>
      <c r="F1191" s="41" t="str">
        <f t="shared" si="272"/>
        <v>リンクの表示形式を「ボタン(文字表示)」か「画像」を選択することができます。</v>
      </c>
      <c r="G1191" s="63"/>
      <c r="H1191" s="35" t="s">
        <v>159</v>
      </c>
      <c r="I1191" s="98" t="s">
        <v>160</v>
      </c>
      <c r="K1191" s="4"/>
      <c r="L1191" s="4"/>
      <c r="M1191" s="4"/>
      <c r="N1191" s="4"/>
      <c r="O1191" s="4"/>
      <c r="P1191" s="4"/>
      <c r="Q1191" s="4"/>
      <c r="U1191" s="4"/>
    </row>
    <row r="1192" hidden="1" outlineLevel="2">
      <c r="A1192" s="24" t="s">
        <v>17</v>
      </c>
      <c r="B1192" s="25" t="s">
        <v>18</v>
      </c>
      <c r="C1192" s="24" t="str">
        <f>"ボタンの文言"&amp;M1189</f>
        <v>ボタンの文言8</v>
      </c>
      <c r="D1192" s="24" t="s">
        <v>85</v>
      </c>
      <c r="E1192" s="25" t="str">
        <f>IF($H1191="画像","不要","必須")</f>
        <v>不要</v>
      </c>
      <c r="F1192" s="41" t="str">
        <f t="shared" si="272"/>
        <v/>
      </c>
      <c r="G1192" s="63"/>
      <c r="H1192" s="35"/>
      <c r="I1192" s="2"/>
      <c r="K1192" s="4">
        <f>LEN(H1192)</f>
        <v>0</v>
      </c>
      <c r="L1192" s="9">
        <v>14.0</v>
      </c>
      <c r="M1192" s="4"/>
      <c r="N1192" s="4"/>
      <c r="O1192" s="4"/>
      <c r="P1192" s="4"/>
      <c r="Q1192" s="4"/>
      <c r="U1192" s="4"/>
    </row>
    <row r="1193" collapsed="1">
      <c r="A1193" s="24" t="s">
        <v>17</v>
      </c>
      <c r="B1193" s="25" t="s">
        <v>18</v>
      </c>
      <c r="C1193" s="92" t="str">
        <f>"■ランク(結果)"&amp;$N1193</f>
        <v>■ランク(結果)12</v>
      </c>
      <c r="D1193" s="24"/>
      <c r="E1193" s="25" t="str">
        <f>IF($B$33&gt;=$N1193,"必須","不要")</f>
        <v>不要</v>
      </c>
      <c r="F1193" s="41"/>
      <c r="G1193" s="63"/>
      <c r="H1193" s="35"/>
      <c r="I1193" s="2"/>
      <c r="K1193" s="4"/>
      <c r="L1193" s="4"/>
      <c r="M1193" s="4"/>
      <c r="N1193" s="9">
        <f>N1152+1</f>
        <v>12</v>
      </c>
      <c r="O1193" s="4" t="str">
        <f>"結果"&amp;N1193</f>
        <v>結果12</v>
      </c>
      <c r="P1193" s="4"/>
      <c r="Q1193" s="4"/>
      <c r="U1193" s="4"/>
      <c r="AA1193" s="75">
        <f>AA1152+1</f>
        <v>12</v>
      </c>
      <c r="AB1193" s="76"/>
      <c r="AC1193" s="75">
        <v>1.0</v>
      </c>
      <c r="AD1193" s="76"/>
      <c r="AE1193" s="76" t="str">
        <f>H1194</f>
        <v/>
      </c>
      <c r="AF1193" s="76" t="str">
        <f>H1195</f>
        <v/>
      </c>
      <c r="AG1193" s="76" t="str">
        <f>H1196</f>
        <v/>
      </c>
      <c r="AH1193" s="76" t="str">
        <f>H1197</f>
        <v/>
      </c>
      <c r="AI1193" s="76" t="str">
        <f>IF(AJ1193&lt;&gt;"","on","off")</f>
        <v>off</v>
      </c>
      <c r="AJ1193" s="76" t="str">
        <f>IFS(AND(B1198="する",B1199="する"),"all",AND(B1198="する",B1199="しない"),"url",AND(B1198="しない",B1199="する"),"x",AND(B1198="しない",B1199="しない"),"")</f>
        <v/>
      </c>
      <c r="AK1193" s="76" t="str">
        <f>H1199</f>
        <v/>
      </c>
      <c r="AN1193" s="76" t="str">
        <f>IF(B1200="なし","off","on")</f>
        <v>off</v>
      </c>
      <c r="AO1193" s="76" t="str">
        <f>H1201</f>
        <v/>
      </c>
    </row>
    <row r="1194" hidden="1" outlineLevel="1">
      <c r="A1194" s="24" t="s">
        <v>17</v>
      </c>
      <c r="B1194" s="25" t="s">
        <v>18</v>
      </c>
      <c r="C1194" s="24" t="str">
        <f>"ランク(結果)"&amp;$N1193&amp;"-ランク(結果)名"</f>
        <v>ランク(結果)12-ランク(結果)名</v>
      </c>
      <c r="D1194" s="24" t="s">
        <v>85</v>
      </c>
      <c r="E1194" s="25" t="str">
        <f>IF($B$805&gt;=$N1193,"必須","不要")</f>
        <v>必須</v>
      </c>
      <c r="F1194" s="41" t="str">
        <f t="shared" ref="F1194:F1199" si="286">F1153</f>
        <v>100文字以内で設定ができます</v>
      </c>
      <c r="G1194" s="63"/>
      <c r="H1194" s="35"/>
      <c r="I1194" s="2"/>
      <c r="K1194" s="4">
        <f t="shared" ref="K1194:K1196" si="287">LEN(H1194)</f>
        <v>0</v>
      </c>
      <c r="L1194" s="9">
        <v>100.0</v>
      </c>
      <c r="M1194" s="4"/>
      <c r="N1194" s="4"/>
      <c r="O1194" s="4"/>
      <c r="P1194" s="4"/>
      <c r="Q1194" s="4"/>
      <c r="U1194" s="4"/>
    </row>
    <row r="1195" hidden="1" outlineLevel="1">
      <c r="A1195" s="24" t="s">
        <v>17</v>
      </c>
      <c r="B1195" s="24" t="s">
        <v>53</v>
      </c>
      <c r="C1195" s="24" t="str">
        <f>"ランク(結果)"&amp;$N1193&amp;"-リード文"</f>
        <v>ランク(結果)12-リード文</v>
      </c>
      <c r="D1195" s="24" t="s">
        <v>85</v>
      </c>
      <c r="E1195" s="25" t="str">
        <f>IF($B1195="する","必須","不要")</f>
        <v>不要</v>
      </c>
      <c r="F1195" s="41" t="str">
        <f t="shared" si="286"/>
        <v>1,000文字以内で設定ができます</v>
      </c>
      <c r="G1195" s="63"/>
      <c r="H1195" s="35"/>
      <c r="I1195" s="2"/>
      <c r="K1195" s="4">
        <f t="shared" si="287"/>
        <v>0</v>
      </c>
      <c r="L1195" s="9">
        <v>1000.0</v>
      </c>
      <c r="M1195" s="4"/>
      <c r="N1195" s="4"/>
      <c r="O1195" s="4"/>
      <c r="P1195" s="4"/>
      <c r="Q1195" s="4"/>
      <c r="U1195" s="4"/>
    </row>
    <row r="1196" hidden="1" outlineLevel="1">
      <c r="A1196" s="24" t="s">
        <v>17</v>
      </c>
      <c r="B1196" s="25" t="s">
        <v>18</v>
      </c>
      <c r="C1196" s="24" t="str">
        <f>"ランク(結果)"&amp;$N1193&amp;"-説明文"</f>
        <v>ランク(結果)12-説明文</v>
      </c>
      <c r="D1196" s="24" t="s">
        <v>85</v>
      </c>
      <c r="E1196" s="25" t="str">
        <f>IF($B$805&gt;=$N1193,"必須","不要")</f>
        <v>必須</v>
      </c>
      <c r="F1196" s="41" t="str">
        <f t="shared" si="286"/>
        <v>1,000文字以内で設定ができます</v>
      </c>
      <c r="G1196" s="63"/>
      <c r="H1196" s="35"/>
      <c r="I1196" s="2"/>
      <c r="K1196" s="4">
        <f t="shared" si="287"/>
        <v>0</v>
      </c>
      <c r="L1196" s="9">
        <v>1000.0</v>
      </c>
      <c r="M1196" s="4"/>
      <c r="N1196" s="4"/>
      <c r="O1196" s="4"/>
      <c r="P1196" s="4"/>
      <c r="Q1196" s="4"/>
      <c r="U1196" s="4"/>
    </row>
    <row r="1197" hidden="1" outlineLevel="1">
      <c r="A1197" s="24" t="s">
        <v>17</v>
      </c>
      <c r="B1197" s="24" t="s">
        <v>53</v>
      </c>
      <c r="C1197" s="24" t="str">
        <f>"ランク(結果)"&amp;$N1193&amp;"-画像"</f>
        <v>ランク(結果)12-画像</v>
      </c>
      <c r="D1197" s="24" t="s">
        <v>85</v>
      </c>
      <c r="E1197" s="25" t="str">
        <f t="shared" ref="E1197:E1199" si="288">IF($B1197="する","必須","不要")</f>
        <v>不要</v>
      </c>
      <c r="F1197" s="41" t="str">
        <f t="shared" si="286"/>
        <v>フォーマット：PNGまたはJPG
ファイル容量上限：2MB
ファイル名：半角英数字のみ
Xで共有する場合の推奨サイズ：1,200px × 630px</v>
      </c>
      <c r="G1197" s="93" t="s">
        <v>172</v>
      </c>
      <c r="H1197" s="35"/>
      <c r="I1197" s="2"/>
      <c r="K1197" s="4"/>
      <c r="L1197" s="4"/>
      <c r="M1197" s="4"/>
      <c r="N1197" s="4"/>
      <c r="O1197" s="4"/>
      <c r="P1197" s="4"/>
      <c r="Q1197" s="4"/>
      <c r="U1197" s="4"/>
    </row>
    <row r="1198" hidden="1" outlineLevel="1">
      <c r="A1198" s="24" t="s">
        <v>17</v>
      </c>
      <c r="B1198" s="24" t="s">
        <v>53</v>
      </c>
      <c r="C1198" s="24" t="s">
        <v>146</v>
      </c>
      <c r="D1198" s="24" t="s">
        <v>85</v>
      </c>
      <c r="E1198" s="25" t="str">
        <f t="shared" si="288"/>
        <v>不要</v>
      </c>
      <c r="F1198" s="41" t="str">
        <f t="shared" si="286"/>
        <v>結果ページに共有リンクを設置するか選択ができます。</v>
      </c>
      <c r="G1198" s="63"/>
      <c r="H1198" s="40"/>
      <c r="I1198" s="2"/>
      <c r="K1198" s="4"/>
      <c r="L1198" s="4"/>
      <c r="M1198" s="4"/>
      <c r="N1198" s="4"/>
      <c r="O1198" s="4"/>
      <c r="P1198" s="4"/>
      <c r="Q1198" s="4"/>
      <c r="U1198" s="4"/>
    </row>
    <row r="1199" hidden="1" outlineLevel="1">
      <c r="A1199" s="24" t="s">
        <v>17</v>
      </c>
      <c r="B1199" s="24" t="s">
        <v>53</v>
      </c>
      <c r="C1199" s="24" t="s">
        <v>148</v>
      </c>
      <c r="D1199" s="24" t="s">
        <v>85</v>
      </c>
      <c r="E1199" s="25" t="str">
        <f t="shared" si="288"/>
        <v>不要</v>
      </c>
      <c r="F1199" s="41" t="str">
        <f t="shared" si="286"/>
        <v>結果ページにXの共有リンクを設置するか選択ができます(120文字以内)。
記載いただいた内容が120文字以内でも、投稿時に文字数を超える可能性があります。その際は別途、文字数の調整をお願いいたします。</v>
      </c>
      <c r="G1199" s="63"/>
      <c r="H1199" s="35"/>
      <c r="I1199" s="2"/>
      <c r="K1199" s="4">
        <f>LEN(H1199)</f>
        <v>0</v>
      </c>
      <c r="L1199" s="9">
        <v>120.0</v>
      </c>
      <c r="M1199" s="4"/>
      <c r="N1199" s="4"/>
      <c r="O1199" s="4"/>
      <c r="P1199" s="4"/>
      <c r="Q1199" s="4"/>
      <c r="U1199" s="4"/>
    </row>
    <row r="1200" hidden="1" outlineLevel="1">
      <c r="A1200" s="94" t="s">
        <v>150</v>
      </c>
      <c r="B1200" s="95" t="s">
        <v>2</v>
      </c>
      <c r="C1200" s="96" t="s">
        <v>162</v>
      </c>
      <c r="D1200" s="62" t="s">
        <v>152</v>
      </c>
      <c r="E1200" s="25"/>
      <c r="F1200" s="41"/>
      <c r="G1200" s="63"/>
      <c r="H1200" s="35"/>
      <c r="I1200" s="2"/>
      <c r="K1200" s="4"/>
      <c r="L1200" s="9"/>
      <c r="M1200" s="4"/>
      <c r="N1200" s="4"/>
      <c r="O1200" s="4"/>
      <c r="P1200" s="4"/>
      <c r="Q1200" s="4"/>
      <c r="U1200" s="4"/>
    </row>
    <row r="1201" hidden="1" outlineLevel="1">
      <c r="A1201" s="24" t="s">
        <v>17</v>
      </c>
      <c r="B1201" s="25" t="s">
        <v>18</v>
      </c>
      <c r="C1201" s="24" t="s">
        <v>153</v>
      </c>
      <c r="D1201" s="24" t="s">
        <v>85</v>
      </c>
      <c r="E1201" s="25" t="str">
        <f>IF(B1200="なし","不要","必須")</f>
        <v>不要</v>
      </c>
      <c r="F1201" s="41" t="str">
        <f t="shared" ref="F1201:F1205" si="289">F1160</f>
        <v>20文字以内で設定ができます</v>
      </c>
      <c r="G1201" s="63"/>
      <c r="H1201" s="35"/>
      <c r="I1201" s="2"/>
      <c r="K1201" s="4">
        <f t="shared" ref="K1201:K1202" si="290">LEN(H1201)</f>
        <v>0</v>
      </c>
      <c r="L1201" s="9">
        <v>20.0</v>
      </c>
      <c r="M1201" s="9" t="s">
        <v>2</v>
      </c>
      <c r="N1201" s="4"/>
      <c r="O1201" s="4"/>
      <c r="P1201" s="4"/>
      <c r="Q1201" s="4"/>
      <c r="U1201" s="4"/>
    </row>
    <row r="1202" hidden="1" outlineLevel="1" collapsed="1">
      <c r="A1202" s="24" t="s">
        <v>17</v>
      </c>
      <c r="B1202" s="25" t="s">
        <v>18</v>
      </c>
      <c r="C1202" s="24" t="str">
        <f>"リンク名"&amp;M1202</f>
        <v>リンク名1</v>
      </c>
      <c r="D1202" s="24" t="s">
        <v>85</v>
      </c>
      <c r="E1202" s="25" t="str">
        <f t="shared" ref="E1202:E1204" si="291">E1201</f>
        <v>不要</v>
      </c>
      <c r="F1202" s="41" t="str">
        <f t="shared" si="289"/>
        <v>20文字以内で設定ができます。
リンク名は画面には表示されないため、「結果～タイプ：リンク名」のようにどの結果のリンクかが分かるように記載をお願いします。</v>
      </c>
      <c r="G1202" s="63"/>
      <c r="H1202" s="35"/>
      <c r="I1202" s="2"/>
      <c r="K1202" s="4">
        <f t="shared" si="290"/>
        <v>0</v>
      </c>
      <c r="L1202" s="9">
        <v>20.0</v>
      </c>
      <c r="M1202" s="9">
        <v>1.0</v>
      </c>
      <c r="N1202" s="4"/>
      <c r="O1202" s="4"/>
      <c r="P1202" s="4"/>
      <c r="Q1202" s="4"/>
      <c r="U1202" s="4"/>
      <c r="AR1202" s="76"/>
      <c r="AS1202" s="75">
        <v>1.0</v>
      </c>
      <c r="AT1202" s="75">
        <f>AT1189+1</f>
        <v>12</v>
      </c>
      <c r="AU1202" s="75">
        <v>1.0</v>
      </c>
      <c r="AV1202" s="76" t="str">
        <f>H1202</f>
        <v/>
      </c>
      <c r="AW1202" s="76" t="str">
        <f>H1203</f>
        <v/>
      </c>
      <c r="AX1202" s="76" t="str">
        <f>IF(H1204="画像","image","text")</f>
        <v>image</v>
      </c>
      <c r="AY1202" s="76" t="str">
        <f>H1205</f>
        <v/>
      </c>
      <c r="AZ1202" s="76" t="str">
        <f>I1204</f>
        <v>画像：
画像名称：</v>
      </c>
    </row>
    <row r="1203" hidden="1" outlineLevel="2">
      <c r="A1203" s="24" t="s">
        <v>17</v>
      </c>
      <c r="B1203" s="25" t="s">
        <v>18</v>
      </c>
      <c r="C1203" s="24" t="str">
        <f>"リンク先URL"&amp;M1202</f>
        <v>リンク先URL1</v>
      </c>
      <c r="D1203" s="24" t="s">
        <v>85</v>
      </c>
      <c r="E1203" s="25" t="str">
        <f t="shared" si="291"/>
        <v>不要</v>
      </c>
      <c r="F1203" s="41" t="str">
        <f t="shared" si="289"/>
        <v>遷移先のURLを指定できます</v>
      </c>
      <c r="G1203" s="63"/>
      <c r="H1203" s="35"/>
      <c r="I1203" s="24" t="s">
        <v>157</v>
      </c>
      <c r="K1203" s="4"/>
      <c r="L1203" s="4"/>
      <c r="M1203" s="4"/>
      <c r="N1203" s="4"/>
      <c r="O1203" s="4"/>
      <c r="P1203" s="4"/>
      <c r="Q1203" s="4"/>
      <c r="U1203" s="4"/>
      <c r="AR1203" s="76"/>
      <c r="AS1203" s="76"/>
      <c r="AT1203" s="76"/>
      <c r="AU1203" s="76"/>
      <c r="AV1203" s="76"/>
      <c r="AW1203" s="76"/>
      <c r="AX1203" s="76"/>
      <c r="AY1203" s="76"/>
      <c r="AZ1203" s="76"/>
    </row>
    <row r="1204" hidden="1" outlineLevel="2">
      <c r="A1204" s="24" t="s">
        <v>17</v>
      </c>
      <c r="B1204" s="25" t="s">
        <v>18</v>
      </c>
      <c r="C1204" s="24" t="str">
        <f>"リンク表示形式"&amp;M1202</f>
        <v>リンク表示形式1</v>
      </c>
      <c r="D1204" s="24" t="s">
        <v>85</v>
      </c>
      <c r="E1204" s="25" t="str">
        <f t="shared" si="291"/>
        <v>不要</v>
      </c>
      <c r="F1204" s="41" t="str">
        <f t="shared" si="289"/>
        <v>リンクの表示形式を「ボタン(文字表示)」か「画像」を選択することができます。</v>
      </c>
      <c r="G1204" s="63"/>
      <c r="H1204" s="35" t="s">
        <v>159</v>
      </c>
      <c r="I1204" s="98" t="s">
        <v>160</v>
      </c>
      <c r="K1204" s="4"/>
      <c r="L1204" s="4"/>
      <c r="M1204" s="4"/>
      <c r="N1204" s="4"/>
      <c r="O1204" s="4"/>
      <c r="P1204" s="4"/>
      <c r="Q1204" s="4"/>
      <c r="U1204" s="4"/>
      <c r="AR1204" s="76"/>
      <c r="AS1204" s="76"/>
      <c r="AT1204" s="76"/>
      <c r="AU1204" s="76"/>
      <c r="AV1204" s="76"/>
      <c r="AW1204" s="76"/>
      <c r="AX1204" s="76"/>
      <c r="AY1204" s="76"/>
      <c r="AZ1204" s="76"/>
    </row>
    <row r="1205" hidden="1" outlineLevel="2">
      <c r="A1205" s="24" t="s">
        <v>17</v>
      </c>
      <c r="B1205" s="25" t="s">
        <v>18</v>
      </c>
      <c r="C1205" s="24" t="str">
        <f>"ボタンの文言"&amp;M1202</f>
        <v>ボタンの文言1</v>
      </c>
      <c r="D1205" s="24" t="s">
        <v>85</v>
      </c>
      <c r="E1205" s="25" t="str">
        <f>IF($H1204="画像","不要","必須")</f>
        <v>不要</v>
      </c>
      <c r="F1205" s="41" t="str">
        <f t="shared" si="289"/>
        <v/>
      </c>
      <c r="G1205" s="63"/>
      <c r="H1205" s="35"/>
      <c r="I1205" s="2"/>
      <c r="K1205" s="4">
        <f t="shared" ref="K1205:K1206" si="292">LEN(H1205)</f>
        <v>0</v>
      </c>
      <c r="L1205" s="9">
        <v>14.0</v>
      </c>
      <c r="M1205" s="4"/>
      <c r="N1205" s="4"/>
      <c r="O1205" s="4"/>
      <c r="P1205" s="4"/>
      <c r="Q1205" s="4"/>
      <c r="U1205" s="4"/>
      <c r="AR1205" s="76"/>
      <c r="AS1205" s="76"/>
      <c r="AT1205" s="76"/>
      <c r="AU1205" s="76"/>
      <c r="AV1205" s="76"/>
      <c r="AW1205" s="76"/>
      <c r="AX1205" s="76"/>
      <c r="AY1205" s="76"/>
      <c r="AZ1205" s="76"/>
    </row>
    <row r="1206" hidden="1" outlineLevel="1" collapsed="1">
      <c r="A1206" s="24" t="s">
        <v>17</v>
      </c>
      <c r="B1206" s="25" t="s">
        <v>18</v>
      </c>
      <c r="C1206" s="24" t="str">
        <f>"リンク名"&amp;M1206</f>
        <v>リンク名2</v>
      </c>
      <c r="D1206" s="24" t="s">
        <v>85</v>
      </c>
      <c r="E1206" s="25" t="str">
        <f>IFS($B1200="なし","不要",$B1200&lt;M1206,"不要",$B1200&gt;M1202,"必須")</f>
        <v>不要</v>
      </c>
      <c r="F1206" s="41" t="str">
        <f t="shared" ref="F1206:F1233" si="293">F1202</f>
        <v>20文字以内で設定ができます。
リンク名は画面には表示されないため、「結果～タイプ：リンク名」のようにどの結果のリンクかが分かるように記載をお願いします。</v>
      </c>
      <c r="G1206" s="63"/>
      <c r="H1206" s="35"/>
      <c r="I1206" s="2"/>
      <c r="K1206" s="4">
        <f t="shared" si="292"/>
        <v>0</v>
      </c>
      <c r="L1206" s="9">
        <v>20.0</v>
      </c>
      <c r="M1206" s="9">
        <f>M1202+1</f>
        <v>2</v>
      </c>
      <c r="N1206" s="4"/>
      <c r="O1206" s="4"/>
      <c r="P1206" s="4"/>
      <c r="Q1206" s="4"/>
      <c r="U1206" s="4"/>
      <c r="AR1206" s="76"/>
      <c r="AS1206" s="75">
        <v>1.0</v>
      </c>
      <c r="AT1206" s="75">
        <f>AT1202</f>
        <v>12</v>
      </c>
      <c r="AU1206" s="76">
        <f>AU1202+1</f>
        <v>2</v>
      </c>
      <c r="AV1206" s="76" t="str">
        <f>H1206</f>
        <v/>
      </c>
      <c r="AW1206" s="76" t="str">
        <f>H1207</f>
        <v/>
      </c>
      <c r="AX1206" s="76" t="str">
        <f>IF(H1208="画像","image","text")</f>
        <v>image</v>
      </c>
      <c r="AY1206" s="76" t="str">
        <f>H1209</f>
        <v/>
      </c>
      <c r="AZ1206" s="76" t="str">
        <f>I1208</f>
        <v>画像：
画像名称：</v>
      </c>
    </row>
    <row r="1207" hidden="1" outlineLevel="2">
      <c r="A1207" s="24" t="s">
        <v>17</v>
      </c>
      <c r="B1207" s="25" t="s">
        <v>18</v>
      </c>
      <c r="C1207" s="24" t="str">
        <f>"リンク先URL"&amp;M1206</f>
        <v>リンク先URL2</v>
      </c>
      <c r="D1207" s="24" t="s">
        <v>85</v>
      </c>
      <c r="E1207" s="25" t="str">
        <f t="shared" ref="E1207:E1208" si="294">E1206</f>
        <v>不要</v>
      </c>
      <c r="F1207" s="41" t="str">
        <f t="shared" si="293"/>
        <v>遷移先のURLを指定できます</v>
      </c>
      <c r="G1207" s="63"/>
      <c r="H1207" s="35"/>
      <c r="I1207" s="24" t="s">
        <v>157</v>
      </c>
      <c r="K1207" s="4"/>
      <c r="L1207" s="4"/>
      <c r="M1207" s="4"/>
      <c r="N1207" s="4"/>
      <c r="O1207" s="4"/>
      <c r="P1207" s="4"/>
      <c r="Q1207" s="4"/>
      <c r="U1207" s="4"/>
      <c r="AR1207" s="76"/>
      <c r="AS1207" s="76"/>
      <c r="AT1207" s="76"/>
      <c r="AU1207" s="76"/>
      <c r="AV1207" s="76"/>
      <c r="AW1207" s="76"/>
      <c r="AX1207" s="76"/>
      <c r="AY1207" s="76"/>
      <c r="AZ1207" s="76"/>
    </row>
    <row r="1208" hidden="1" outlineLevel="2">
      <c r="A1208" s="24" t="s">
        <v>17</v>
      </c>
      <c r="B1208" s="25" t="s">
        <v>18</v>
      </c>
      <c r="C1208" s="24" t="str">
        <f>"リンク表示形式"&amp;M1206</f>
        <v>リンク表示形式2</v>
      </c>
      <c r="D1208" s="24" t="s">
        <v>85</v>
      </c>
      <c r="E1208" s="25" t="str">
        <f t="shared" si="294"/>
        <v>不要</v>
      </c>
      <c r="F1208" s="41" t="str">
        <f t="shared" si="293"/>
        <v>リンクの表示形式を「ボタン(文字表示)」か「画像」を選択することができます。</v>
      </c>
      <c r="G1208" s="63"/>
      <c r="H1208" s="35" t="s">
        <v>159</v>
      </c>
      <c r="I1208" s="98" t="s">
        <v>160</v>
      </c>
      <c r="K1208" s="4"/>
      <c r="L1208" s="4"/>
      <c r="M1208" s="4"/>
      <c r="N1208" s="4"/>
      <c r="O1208" s="4"/>
      <c r="P1208" s="4"/>
      <c r="Q1208" s="4"/>
      <c r="U1208" s="4"/>
      <c r="AR1208" s="76"/>
      <c r="AS1208" s="76"/>
      <c r="AT1208" s="76"/>
      <c r="AU1208" s="76"/>
      <c r="AV1208" s="76"/>
      <c r="AW1208" s="76"/>
      <c r="AX1208" s="76"/>
      <c r="AY1208" s="76"/>
      <c r="AZ1208" s="76"/>
    </row>
    <row r="1209" hidden="1" outlineLevel="2">
      <c r="A1209" s="24" t="s">
        <v>17</v>
      </c>
      <c r="B1209" s="25" t="s">
        <v>18</v>
      </c>
      <c r="C1209" s="24" t="str">
        <f>"ボタンの文言"&amp;M1206</f>
        <v>ボタンの文言2</v>
      </c>
      <c r="D1209" s="24" t="s">
        <v>85</v>
      </c>
      <c r="E1209" s="25" t="str">
        <f>IF($H1208="画像","不要","必須")</f>
        <v>不要</v>
      </c>
      <c r="F1209" s="41" t="str">
        <f t="shared" si="293"/>
        <v/>
      </c>
      <c r="G1209" s="63"/>
      <c r="H1209" s="35"/>
      <c r="I1209" s="2"/>
      <c r="K1209" s="4">
        <f t="shared" ref="K1209:K1210" si="295">LEN(H1209)</f>
        <v>0</v>
      </c>
      <c r="L1209" s="9">
        <v>14.0</v>
      </c>
      <c r="M1209" s="4"/>
      <c r="N1209" s="4"/>
      <c r="O1209" s="4"/>
      <c r="P1209" s="4"/>
      <c r="Q1209" s="4"/>
      <c r="U1209" s="4"/>
      <c r="AR1209" s="76"/>
      <c r="AS1209" s="76"/>
      <c r="AT1209" s="76"/>
      <c r="AU1209" s="76"/>
      <c r="AV1209" s="76"/>
      <c r="AW1209" s="76"/>
      <c r="AX1209" s="76"/>
      <c r="AY1209" s="76"/>
      <c r="AZ1209" s="76"/>
    </row>
    <row r="1210" hidden="1" outlineLevel="1" collapsed="1">
      <c r="A1210" s="24" t="s">
        <v>17</v>
      </c>
      <c r="B1210" s="25" t="s">
        <v>18</v>
      </c>
      <c r="C1210" s="24" t="str">
        <f>"リンク名"&amp;M1210</f>
        <v>リンク名3</v>
      </c>
      <c r="D1210" s="24" t="s">
        <v>85</v>
      </c>
      <c r="E1210" s="25" t="str">
        <f>IFS($B1200="なし","不要",$B1200&lt;M1210,"不要",$B1200&gt;M1206,"必須")</f>
        <v>不要</v>
      </c>
      <c r="F1210" s="41" t="str">
        <f t="shared" si="293"/>
        <v>20文字以内で設定ができます。
リンク名は画面には表示されないため、「結果～タイプ：リンク名」のようにどの結果のリンクかが分かるように記載をお願いします。</v>
      </c>
      <c r="G1210" s="63"/>
      <c r="H1210" s="35"/>
      <c r="I1210" s="2"/>
      <c r="K1210" s="4">
        <f t="shared" si="295"/>
        <v>0</v>
      </c>
      <c r="L1210" s="9">
        <v>20.0</v>
      </c>
      <c r="M1210" s="9">
        <f>M1206+1</f>
        <v>3</v>
      </c>
      <c r="N1210" s="4"/>
      <c r="O1210" s="4"/>
      <c r="P1210" s="4"/>
      <c r="Q1210" s="4"/>
      <c r="U1210" s="4"/>
      <c r="AR1210" s="76"/>
      <c r="AS1210" s="75">
        <v>1.0</v>
      </c>
      <c r="AT1210" s="75">
        <f>AT1206</f>
        <v>12</v>
      </c>
      <c r="AU1210" s="76">
        <f>AU1206+1</f>
        <v>3</v>
      </c>
      <c r="AV1210" s="76" t="str">
        <f>H1210</f>
        <v/>
      </c>
      <c r="AW1210" s="76" t="str">
        <f>H1211</f>
        <v/>
      </c>
      <c r="AX1210" s="76" t="str">
        <f>IF(H1212="画像","image","text")</f>
        <v>image</v>
      </c>
      <c r="AY1210" s="76" t="str">
        <f>H1213</f>
        <v/>
      </c>
      <c r="AZ1210" s="76" t="str">
        <f>I1212</f>
        <v>画像：
画像名称：</v>
      </c>
    </row>
    <row r="1211" hidden="1" outlineLevel="2">
      <c r="A1211" s="24" t="s">
        <v>17</v>
      </c>
      <c r="B1211" s="25" t="s">
        <v>18</v>
      </c>
      <c r="C1211" s="24" t="str">
        <f>"リンク先URL"&amp;M1210</f>
        <v>リンク先URL3</v>
      </c>
      <c r="D1211" s="24" t="s">
        <v>85</v>
      </c>
      <c r="E1211" s="25" t="str">
        <f t="shared" ref="E1211:E1212" si="296">E1210</f>
        <v>不要</v>
      </c>
      <c r="F1211" s="41" t="str">
        <f t="shared" si="293"/>
        <v>遷移先のURLを指定できます</v>
      </c>
      <c r="G1211" s="63"/>
      <c r="H1211" s="35"/>
      <c r="I1211" s="24" t="s">
        <v>157</v>
      </c>
      <c r="K1211" s="4"/>
      <c r="L1211" s="4"/>
      <c r="M1211" s="4"/>
      <c r="N1211" s="4"/>
      <c r="O1211" s="4"/>
      <c r="P1211" s="4"/>
      <c r="Q1211" s="4"/>
      <c r="U1211" s="4"/>
      <c r="AR1211" s="76"/>
      <c r="AS1211" s="76"/>
      <c r="AT1211" s="76"/>
      <c r="AU1211" s="76"/>
      <c r="AV1211" s="76"/>
      <c r="AW1211" s="76"/>
      <c r="AX1211" s="76"/>
      <c r="AY1211" s="76"/>
      <c r="AZ1211" s="76"/>
    </row>
    <row r="1212" hidden="1" outlineLevel="2">
      <c r="A1212" s="24" t="s">
        <v>17</v>
      </c>
      <c r="B1212" s="25" t="s">
        <v>18</v>
      </c>
      <c r="C1212" s="24" t="str">
        <f>"リンク表示形式"&amp;M1210</f>
        <v>リンク表示形式3</v>
      </c>
      <c r="D1212" s="24" t="s">
        <v>85</v>
      </c>
      <c r="E1212" s="25" t="str">
        <f t="shared" si="296"/>
        <v>不要</v>
      </c>
      <c r="F1212" s="41" t="str">
        <f t="shared" si="293"/>
        <v>リンクの表示形式を「ボタン(文字表示)」か「画像」を選択することができます。</v>
      </c>
      <c r="G1212" s="63"/>
      <c r="H1212" s="35" t="s">
        <v>159</v>
      </c>
      <c r="I1212" s="98" t="s">
        <v>160</v>
      </c>
      <c r="K1212" s="4"/>
      <c r="L1212" s="4"/>
      <c r="M1212" s="4"/>
      <c r="N1212" s="4"/>
      <c r="O1212" s="4"/>
      <c r="P1212" s="4"/>
      <c r="Q1212" s="4"/>
      <c r="U1212" s="4"/>
      <c r="AR1212" s="76"/>
      <c r="AS1212" s="76"/>
      <c r="AT1212" s="76"/>
      <c r="AU1212" s="76"/>
      <c r="AV1212" s="76"/>
      <c r="AW1212" s="76"/>
      <c r="AX1212" s="76"/>
      <c r="AY1212" s="76"/>
      <c r="AZ1212" s="76"/>
    </row>
    <row r="1213" hidden="1" outlineLevel="2">
      <c r="A1213" s="24" t="s">
        <v>17</v>
      </c>
      <c r="B1213" s="25" t="s">
        <v>18</v>
      </c>
      <c r="C1213" s="24" t="str">
        <f>"ボタンの文言"&amp;M1210</f>
        <v>ボタンの文言3</v>
      </c>
      <c r="D1213" s="24" t="s">
        <v>85</v>
      </c>
      <c r="E1213" s="25" t="str">
        <f>IF($H1212="画像","不要","必須")</f>
        <v>不要</v>
      </c>
      <c r="F1213" s="41" t="str">
        <f t="shared" si="293"/>
        <v/>
      </c>
      <c r="G1213" s="63"/>
      <c r="H1213" s="35"/>
      <c r="I1213" s="2"/>
      <c r="K1213" s="4">
        <f t="shared" ref="K1213:K1214" si="297">LEN(H1213)</f>
        <v>0</v>
      </c>
      <c r="L1213" s="9">
        <v>14.0</v>
      </c>
      <c r="M1213" s="4"/>
      <c r="N1213" s="4"/>
      <c r="O1213" s="4"/>
      <c r="P1213" s="4"/>
      <c r="Q1213" s="4"/>
      <c r="U1213" s="4"/>
      <c r="AR1213" s="76"/>
      <c r="AS1213" s="76"/>
      <c r="AT1213" s="76"/>
      <c r="AU1213" s="76"/>
      <c r="AV1213" s="76"/>
      <c r="AW1213" s="76"/>
      <c r="AX1213" s="76"/>
      <c r="AY1213" s="76"/>
      <c r="AZ1213" s="76"/>
    </row>
    <row r="1214" hidden="1" outlineLevel="1" collapsed="1">
      <c r="A1214" s="24" t="s">
        <v>17</v>
      </c>
      <c r="B1214" s="25" t="s">
        <v>18</v>
      </c>
      <c r="C1214" s="24" t="str">
        <f>"リンク名"&amp;M1214</f>
        <v>リンク名4</v>
      </c>
      <c r="D1214" s="24" t="s">
        <v>85</v>
      </c>
      <c r="E1214" s="25" t="str">
        <f>IFS($B1200="なし","不要",$B1200&lt;M1214,"不要",$B1200&gt;M1210,"必須")</f>
        <v>不要</v>
      </c>
      <c r="F1214" s="41" t="str">
        <f t="shared" si="293"/>
        <v>20文字以内で設定ができます。
リンク名は画面には表示されないため、「結果～タイプ：リンク名」のようにどの結果のリンクかが分かるように記載をお願いします。</v>
      </c>
      <c r="G1214" s="63"/>
      <c r="H1214" s="35"/>
      <c r="I1214" s="2"/>
      <c r="K1214" s="4">
        <f t="shared" si="297"/>
        <v>0</v>
      </c>
      <c r="L1214" s="9">
        <v>20.0</v>
      </c>
      <c r="M1214" s="9">
        <f>M1210+1</f>
        <v>4</v>
      </c>
      <c r="N1214" s="4"/>
      <c r="O1214" s="4"/>
      <c r="P1214" s="4"/>
      <c r="Q1214" s="4"/>
      <c r="U1214" s="4"/>
      <c r="AR1214" s="76"/>
      <c r="AS1214" s="75">
        <v>1.0</v>
      </c>
      <c r="AT1214" s="75">
        <f>AT1210</f>
        <v>12</v>
      </c>
      <c r="AU1214" s="76">
        <f>AU1210+1</f>
        <v>4</v>
      </c>
      <c r="AV1214" s="76" t="str">
        <f>H1214</f>
        <v/>
      </c>
      <c r="AW1214" s="76" t="str">
        <f>H1215</f>
        <v/>
      </c>
      <c r="AX1214" s="76" t="str">
        <f>IF(H1216="画像","image","text")</f>
        <v>image</v>
      </c>
      <c r="AY1214" s="76" t="str">
        <f>H1217</f>
        <v/>
      </c>
      <c r="AZ1214" s="76" t="str">
        <f>I1216</f>
        <v>画像：
画像名称：</v>
      </c>
    </row>
    <row r="1215" hidden="1" outlineLevel="2">
      <c r="A1215" s="24" t="s">
        <v>17</v>
      </c>
      <c r="B1215" s="25" t="s">
        <v>18</v>
      </c>
      <c r="C1215" s="24" t="str">
        <f>"リンク先URL"&amp;M1214</f>
        <v>リンク先URL4</v>
      </c>
      <c r="D1215" s="24" t="s">
        <v>85</v>
      </c>
      <c r="E1215" s="25" t="str">
        <f t="shared" ref="E1215:E1216" si="298">E1214</f>
        <v>不要</v>
      </c>
      <c r="F1215" s="41" t="str">
        <f t="shared" si="293"/>
        <v>遷移先のURLを指定できます</v>
      </c>
      <c r="G1215" s="63"/>
      <c r="H1215" s="35"/>
      <c r="I1215" s="24" t="s">
        <v>157</v>
      </c>
      <c r="K1215" s="4"/>
      <c r="L1215" s="4"/>
      <c r="M1215" s="4"/>
      <c r="N1215" s="4"/>
      <c r="O1215" s="4"/>
      <c r="P1215" s="4"/>
      <c r="Q1215" s="4"/>
      <c r="U1215" s="4"/>
      <c r="AR1215" s="76"/>
      <c r="AS1215" s="76"/>
      <c r="AT1215" s="76"/>
      <c r="AU1215" s="76"/>
      <c r="AV1215" s="76"/>
      <c r="AW1215" s="76"/>
      <c r="AX1215" s="76"/>
      <c r="AY1215" s="76"/>
      <c r="AZ1215" s="76"/>
    </row>
    <row r="1216" hidden="1" outlineLevel="2">
      <c r="A1216" s="24" t="s">
        <v>17</v>
      </c>
      <c r="B1216" s="25" t="s">
        <v>18</v>
      </c>
      <c r="C1216" s="24" t="str">
        <f>"リンク表示形式"&amp;M1214</f>
        <v>リンク表示形式4</v>
      </c>
      <c r="D1216" s="24" t="s">
        <v>85</v>
      </c>
      <c r="E1216" s="25" t="str">
        <f t="shared" si="298"/>
        <v>不要</v>
      </c>
      <c r="F1216" s="41" t="str">
        <f t="shared" si="293"/>
        <v>リンクの表示形式を「ボタン(文字表示)」か「画像」を選択することができます。</v>
      </c>
      <c r="G1216" s="63"/>
      <c r="H1216" s="35" t="s">
        <v>159</v>
      </c>
      <c r="I1216" s="98" t="s">
        <v>160</v>
      </c>
      <c r="K1216" s="4"/>
      <c r="L1216" s="4"/>
      <c r="M1216" s="4"/>
      <c r="N1216" s="4"/>
      <c r="O1216" s="4"/>
      <c r="P1216" s="4"/>
      <c r="Q1216" s="4"/>
      <c r="U1216" s="4"/>
      <c r="AR1216" s="76"/>
      <c r="AS1216" s="76"/>
      <c r="AT1216" s="76"/>
      <c r="AU1216" s="76"/>
      <c r="AV1216" s="76"/>
      <c r="AW1216" s="76"/>
      <c r="AX1216" s="76"/>
      <c r="AY1216" s="76"/>
      <c r="AZ1216" s="76"/>
    </row>
    <row r="1217" hidden="1" outlineLevel="2">
      <c r="A1217" s="24" t="s">
        <v>17</v>
      </c>
      <c r="B1217" s="25" t="s">
        <v>18</v>
      </c>
      <c r="C1217" s="24" t="str">
        <f>"ボタンの文言"&amp;M1214</f>
        <v>ボタンの文言4</v>
      </c>
      <c r="D1217" s="24" t="s">
        <v>85</v>
      </c>
      <c r="E1217" s="25" t="str">
        <f>IF($H1216="画像","不要","必須")</f>
        <v>不要</v>
      </c>
      <c r="F1217" s="41" t="str">
        <f t="shared" si="293"/>
        <v/>
      </c>
      <c r="G1217" s="63"/>
      <c r="H1217" s="35"/>
      <c r="I1217" s="2"/>
      <c r="K1217" s="4">
        <f t="shared" ref="K1217:K1218" si="299">LEN(H1217)</f>
        <v>0</v>
      </c>
      <c r="L1217" s="9">
        <v>14.0</v>
      </c>
      <c r="M1217" s="4"/>
      <c r="N1217" s="4"/>
      <c r="O1217" s="4"/>
      <c r="P1217" s="4"/>
      <c r="Q1217" s="4"/>
      <c r="U1217" s="4"/>
      <c r="AR1217" s="76"/>
      <c r="AS1217" s="76"/>
      <c r="AT1217" s="76"/>
      <c r="AU1217" s="76"/>
      <c r="AV1217" s="76"/>
      <c r="AW1217" s="76"/>
      <c r="AX1217" s="76"/>
      <c r="AY1217" s="76"/>
      <c r="AZ1217" s="76"/>
    </row>
    <row r="1218" hidden="1" outlineLevel="1" collapsed="1">
      <c r="A1218" s="24" t="s">
        <v>17</v>
      </c>
      <c r="B1218" s="25" t="s">
        <v>18</v>
      </c>
      <c r="C1218" s="24" t="str">
        <f>"リンク名"&amp;M1218</f>
        <v>リンク名5</v>
      </c>
      <c r="D1218" s="24" t="s">
        <v>85</v>
      </c>
      <c r="E1218" s="25" t="str">
        <f>IFS($B1200="なし","不要",$B1200&lt;M1218,"不要",$B1200&gt;M1214,"必須")</f>
        <v>不要</v>
      </c>
      <c r="F1218" s="41" t="str">
        <f t="shared" si="293"/>
        <v>20文字以内で設定ができます。
リンク名は画面には表示されないため、「結果～タイプ：リンク名」のようにどの結果のリンクかが分かるように記載をお願いします。</v>
      </c>
      <c r="G1218" s="63"/>
      <c r="H1218" s="35"/>
      <c r="I1218" s="2"/>
      <c r="K1218" s="4">
        <f t="shared" si="299"/>
        <v>0</v>
      </c>
      <c r="L1218" s="9">
        <v>20.0</v>
      </c>
      <c r="M1218" s="9">
        <f>M1214+1</f>
        <v>5</v>
      </c>
      <c r="N1218" s="4"/>
      <c r="O1218" s="4"/>
      <c r="P1218" s="4"/>
      <c r="Q1218" s="4"/>
      <c r="U1218" s="4"/>
      <c r="AR1218" s="76"/>
      <c r="AS1218" s="75">
        <v>1.0</v>
      </c>
      <c r="AT1218" s="75">
        <f>AT1214</f>
        <v>12</v>
      </c>
      <c r="AU1218" s="76">
        <f>AU1214+1</f>
        <v>5</v>
      </c>
      <c r="AV1218" s="76" t="str">
        <f>H1218</f>
        <v/>
      </c>
      <c r="AW1218" s="76" t="str">
        <f>H1219</f>
        <v/>
      </c>
      <c r="AX1218" s="76" t="str">
        <f>IF(H1220="画像","image","text")</f>
        <v>image</v>
      </c>
      <c r="AY1218" s="76" t="str">
        <f>H1221</f>
        <v/>
      </c>
      <c r="AZ1218" s="76" t="str">
        <f>I1220</f>
        <v>画像：
画像名称：</v>
      </c>
    </row>
    <row r="1219" hidden="1" outlineLevel="2">
      <c r="A1219" s="24" t="s">
        <v>17</v>
      </c>
      <c r="B1219" s="25" t="s">
        <v>18</v>
      </c>
      <c r="C1219" s="24" t="str">
        <f>"リンク先URL"&amp;M1218</f>
        <v>リンク先URL5</v>
      </c>
      <c r="D1219" s="24" t="s">
        <v>85</v>
      </c>
      <c r="E1219" s="25" t="str">
        <f t="shared" ref="E1219:E1220" si="300">E1218</f>
        <v>不要</v>
      </c>
      <c r="F1219" s="41" t="str">
        <f t="shared" si="293"/>
        <v>遷移先のURLを指定できます</v>
      </c>
      <c r="G1219" s="63"/>
      <c r="H1219" s="35"/>
      <c r="I1219" s="24" t="s">
        <v>157</v>
      </c>
      <c r="K1219" s="4"/>
      <c r="L1219" s="4"/>
      <c r="M1219" s="4"/>
      <c r="N1219" s="4"/>
      <c r="O1219" s="4"/>
      <c r="P1219" s="4"/>
      <c r="Q1219" s="4"/>
      <c r="U1219" s="4"/>
      <c r="AR1219" s="76"/>
      <c r="AS1219" s="76"/>
      <c r="AT1219" s="76"/>
      <c r="AU1219" s="76"/>
      <c r="AV1219" s="76"/>
      <c r="AW1219" s="76"/>
      <c r="AX1219" s="76"/>
      <c r="AY1219" s="76"/>
      <c r="AZ1219" s="76"/>
    </row>
    <row r="1220" hidden="1" outlineLevel="2">
      <c r="A1220" s="24" t="s">
        <v>17</v>
      </c>
      <c r="B1220" s="25" t="s">
        <v>18</v>
      </c>
      <c r="C1220" s="24" t="str">
        <f>"リンク表示形式"&amp;M1218</f>
        <v>リンク表示形式5</v>
      </c>
      <c r="D1220" s="24" t="s">
        <v>85</v>
      </c>
      <c r="E1220" s="25" t="str">
        <f t="shared" si="300"/>
        <v>不要</v>
      </c>
      <c r="F1220" s="41" t="str">
        <f t="shared" si="293"/>
        <v>リンクの表示形式を「ボタン(文字表示)」か「画像」を選択することができます。</v>
      </c>
      <c r="G1220" s="63"/>
      <c r="H1220" s="35" t="s">
        <v>159</v>
      </c>
      <c r="I1220" s="98" t="s">
        <v>160</v>
      </c>
      <c r="K1220" s="4"/>
      <c r="L1220" s="4"/>
      <c r="M1220" s="4"/>
      <c r="N1220" s="4"/>
      <c r="O1220" s="4"/>
      <c r="P1220" s="4"/>
      <c r="Q1220" s="4"/>
      <c r="U1220" s="4"/>
      <c r="AR1220" s="76"/>
      <c r="AS1220" s="76"/>
      <c r="AT1220" s="76"/>
      <c r="AU1220" s="76"/>
      <c r="AV1220" s="76"/>
      <c r="AW1220" s="76"/>
      <c r="AX1220" s="76"/>
      <c r="AY1220" s="76"/>
      <c r="AZ1220" s="76"/>
    </row>
    <row r="1221" hidden="1" outlineLevel="2">
      <c r="A1221" s="24" t="s">
        <v>17</v>
      </c>
      <c r="B1221" s="25" t="s">
        <v>18</v>
      </c>
      <c r="C1221" s="24" t="str">
        <f>"ボタンの文言"&amp;M1218</f>
        <v>ボタンの文言5</v>
      </c>
      <c r="D1221" s="24" t="s">
        <v>85</v>
      </c>
      <c r="E1221" s="25" t="str">
        <f>IF($H1220="画像","不要","必須")</f>
        <v>不要</v>
      </c>
      <c r="F1221" s="41" t="str">
        <f t="shared" si="293"/>
        <v/>
      </c>
      <c r="G1221" s="63"/>
      <c r="H1221" s="35"/>
      <c r="I1221" s="2"/>
      <c r="K1221" s="4">
        <f t="shared" ref="K1221:K1222" si="301">LEN(H1221)</f>
        <v>0</v>
      </c>
      <c r="L1221" s="9">
        <v>14.0</v>
      </c>
      <c r="M1221" s="4"/>
      <c r="N1221" s="4"/>
      <c r="O1221" s="4"/>
      <c r="P1221" s="4"/>
      <c r="Q1221" s="4"/>
      <c r="U1221" s="4"/>
      <c r="AR1221" s="76"/>
      <c r="AS1221" s="76"/>
      <c r="AT1221" s="76"/>
      <c r="AU1221" s="76"/>
      <c r="AV1221" s="76"/>
      <c r="AW1221" s="76"/>
      <c r="AX1221" s="76"/>
      <c r="AY1221" s="76"/>
      <c r="AZ1221" s="76"/>
    </row>
    <row r="1222" hidden="1" outlineLevel="1" collapsed="1">
      <c r="A1222" s="24" t="s">
        <v>17</v>
      </c>
      <c r="B1222" s="25" t="s">
        <v>18</v>
      </c>
      <c r="C1222" s="24" t="str">
        <f>"リンク名"&amp;M1222</f>
        <v>リンク名6</v>
      </c>
      <c r="D1222" s="24" t="s">
        <v>85</v>
      </c>
      <c r="E1222" s="25" t="str">
        <f>IFS($B1200="なし","不要",$B1200&lt;M1222,"不要",$B1200&gt;M1218,"必須")</f>
        <v>不要</v>
      </c>
      <c r="F1222" s="41" t="str">
        <f t="shared" si="293"/>
        <v>20文字以内で設定ができます。
リンク名は画面には表示されないため、「結果～タイプ：リンク名」のようにどの結果のリンクかが分かるように記載をお願いします。</v>
      </c>
      <c r="G1222" s="63"/>
      <c r="H1222" s="35"/>
      <c r="I1222" s="2"/>
      <c r="K1222" s="4">
        <f t="shared" si="301"/>
        <v>0</v>
      </c>
      <c r="L1222" s="9">
        <v>20.0</v>
      </c>
      <c r="M1222" s="9">
        <f>M1218+1</f>
        <v>6</v>
      </c>
      <c r="N1222" s="4"/>
      <c r="O1222" s="4"/>
      <c r="P1222" s="4"/>
      <c r="Q1222" s="4"/>
      <c r="U1222" s="4"/>
      <c r="AR1222" s="76"/>
      <c r="AS1222" s="75">
        <v>1.0</v>
      </c>
      <c r="AT1222" s="75">
        <f>AT1218</f>
        <v>12</v>
      </c>
      <c r="AU1222" s="76">
        <f>AU1218+1</f>
        <v>6</v>
      </c>
      <c r="AV1222" s="76" t="str">
        <f>H1222</f>
        <v/>
      </c>
      <c r="AW1222" s="76" t="str">
        <f>H1223</f>
        <v/>
      </c>
      <c r="AX1222" s="76" t="str">
        <f>IF(H1224="画像","image","text")</f>
        <v>image</v>
      </c>
      <c r="AY1222" s="76" t="str">
        <f>H1225</f>
        <v/>
      </c>
      <c r="AZ1222" s="76" t="str">
        <f>I1224</f>
        <v>画像：
画像名称：</v>
      </c>
    </row>
    <row r="1223" hidden="1" outlineLevel="2">
      <c r="A1223" s="24" t="s">
        <v>17</v>
      </c>
      <c r="B1223" s="25" t="s">
        <v>18</v>
      </c>
      <c r="C1223" s="24" t="str">
        <f>"リンク先URL"&amp;M1222</f>
        <v>リンク先URL6</v>
      </c>
      <c r="D1223" s="24" t="s">
        <v>85</v>
      </c>
      <c r="E1223" s="25" t="str">
        <f t="shared" ref="E1223:E1224" si="302">E1222</f>
        <v>不要</v>
      </c>
      <c r="F1223" s="41" t="str">
        <f t="shared" si="293"/>
        <v>遷移先のURLを指定できます</v>
      </c>
      <c r="G1223" s="63"/>
      <c r="H1223" s="35"/>
      <c r="I1223" s="24" t="s">
        <v>157</v>
      </c>
      <c r="K1223" s="4"/>
      <c r="L1223" s="4"/>
      <c r="M1223" s="4"/>
      <c r="N1223" s="4"/>
      <c r="O1223" s="4"/>
      <c r="P1223" s="4"/>
      <c r="Q1223" s="4"/>
      <c r="U1223" s="4"/>
      <c r="AR1223" s="76"/>
      <c r="AS1223" s="76"/>
      <c r="AT1223" s="76"/>
      <c r="AU1223" s="76"/>
      <c r="AV1223" s="76"/>
      <c r="AW1223" s="76"/>
      <c r="AX1223" s="76"/>
      <c r="AY1223" s="76"/>
      <c r="AZ1223" s="76"/>
    </row>
    <row r="1224" hidden="1" outlineLevel="2">
      <c r="A1224" s="24" t="s">
        <v>17</v>
      </c>
      <c r="B1224" s="25" t="s">
        <v>18</v>
      </c>
      <c r="C1224" s="24" t="str">
        <f>"リンク表示形式"&amp;M1222</f>
        <v>リンク表示形式6</v>
      </c>
      <c r="D1224" s="24" t="s">
        <v>85</v>
      </c>
      <c r="E1224" s="25" t="str">
        <f t="shared" si="302"/>
        <v>不要</v>
      </c>
      <c r="F1224" s="41" t="str">
        <f t="shared" si="293"/>
        <v>リンクの表示形式を「ボタン(文字表示)」か「画像」を選択することができます。</v>
      </c>
      <c r="G1224" s="63"/>
      <c r="H1224" s="35" t="s">
        <v>159</v>
      </c>
      <c r="I1224" s="98" t="s">
        <v>160</v>
      </c>
      <c r="K1224" s="4"/>
      <c r="L1224" s="4"/>
      <c r="M1224" s="4"/>
      <c r="N1224" s="4"/>
      <c r="O1224" s="4"/>
      <c r="P1224" s="4"/>
      <c r="Q1224" s="4"/>
      <c r="U1224" s="4"/>
      <c r="AR1224" s="76"/>
      <c r="AS1224" s="76"/>
      <c r="AT1224" s="76"/>
      <c r="AU1224" s="76"/>
      <c r="AV1224" s="76"/>
      <c r="AW1224" s="76"/>
      <c r="AX1224" s="76"/>
      <c r="AY1224" s="76"/>
      <c r="AZ1224" s="76"/>
    </row>
    <row r="1225" hidden="1" outlineLevel="2">
      <c r="A1225" s="24" t="s">
        <v>17</v>
      </c>
      <c r="B1225" s="25" t="s">
        <v>18</v>
      </c>
      <c r="C1225" s="24" t="str">
        <f>"ボタンの文言"&amp;M1222</f>
        <v>ボタンの文言6</v>
      </c>
      <c r="D1225" s="24" t="s">
        <v>85</v>
      </c>
      <c r="E1225" s="25" t="str">
        <f>IF($H1224="画像","不要","必須")</f>
        <v>不要</v>
      </c>
      <c r="F1225" s="41" t="str">
        <f t="shared" si="293"/>
        <v/>
      </c>
      <c r="G1225" s="63"/>
      <c r="H1225" s="35"/>
      <c r="I1225" s="2"/>
      <c r="K1225" s="4">
        <f t="shared" ref="K1225:K1226" si="303">LEN(H1225)</f>
        <v>0</v>
      </c>
      <c r="L1225" s="9">
        <v>14.0</v>
      </c>
      <c r="M1225" s="4"/>
      <c r="N1225" s="4"/>
      <c r="O1225" s="4"/>
      <c r="P1225" s="4"/>
      <c r="Q1225" s="4"/>
      <c r="U1225" s="4"/>
      <c r="AR1225" s="76"/>
      <c r="AS1225" s="76"/>
      <c r="AT1225" s="76"/>
      <c r="AU1225" s="76"/>
      <c r="AV1225" s="76"/>
      <c r="AW1225" s="76"/>
      <c r="AX1225" s="76"/>
      <c r="AY1225" s="76"/>
      <c r="AZ1225" s="76"/>
    </row>
    <row r="1226" hidden="1" outlineLevel="1" collapsed="1">
      <c r="A1226" s="24" t="s">
        <v>17</v>
      </c>
      <c r="B1226" s="25" t="s">
        <v>18</v>
      </c>
      <c r="C1226" s="24" t="str">
        <f>"リンク名"&amp;M1226</f>
        <v>リンク名7</v>
      </c>
      <c r="D1226" s="24" t="s">
        <v>85</v>
      </c>
      <c r="E1226" s="25" t="str">
        <f>IFS($B1200="なし","不要",$B1200&lt;M1226,"不要",$B1200&gt;M1222,"必須")</f>
        <v>不要</v>
      </c>
      <c r="F1226" s="41" t="str">
        <f t="shared" si="293"/>
        <v>20文字以内で設定ができます。
リンク名は画面には表示されないため、「結果～タイプ：リンク名」のようにどの結果のリンクかが分かるように記載をお願いします。</v>
      </c>
      <c r="G1226" s="63"/>
      <c r="H1226" s="35"/>
      <c r="I1226" s="2"/>
      <c r="K1226" s="4">
        <f t="shared" si="303"/>
        <v>0</v>
      </c>
      <c r="L1226" s="9">
        <v>20.0</v>
      </c>
      <c r="M1226" s="9">
        <f>M1222+1</f>
        <v>7</v>
      </c>
      <c r="N1226" s="4"/>
      <c r="O1226" s="4"/>
      <c r="P1226" s="4"/>
      <c r="Q1226" s="4"/>
      <c r="U1226" s="4"/>
      <c r="AR1226" s="76"/>
      <c r="AS1226" s="75">
        <v>1.0</v>
      </c>
      <c r="AT1226" s="75">
        <f>AT1222</f>
        <v>12</v>
      </c>
      <c r="AU1226" s="76">
        <f>AU1222+1</f>
        <v>7</v>
      </c>
      <c r="AV1226" s="76" t="str">
        <f>H1226</f>
        <v/>
      </c>
      <c r="AW1226" s="76" t="str">
        <f>H1227</f>
        <v/>
      </c>
      <c r="AX1226" s="76" t="str">
        <f>IF(H1228="画像","image","text")</f>
        <v>image</v>
      </c>
      <c r="AY1226" s="76" t="str">
        <f>H1229</f>
        <v/>
      </c>
      <c r="AZ1226" s="76" t="str">
        <f>I1228</f>
        <v>画像：
画像名称：</v>
      </c>
    </row>
    <row r="1227" hidden="1" outlineLevel="2">
      <c r="A1227" s="24" t="s">
        <v>17</v>
      </c>
      <c r="B1227" s="25" t="s">
        <v>18</v>
      </c>
      <c r="C1227" s="24" t="str">
        <f>"リンク先URL"&amp;M1226</f>
        <v>リンク先URL7</v>
      </c>
      <c r="D1227" s="24" t="s">
        <v>85</v>
      </c>
      <c r="E1227" s="25" t="str">
        <f t="shared" ref="E1227:E1228" si="304">E1226</f>
        <v>不要</v>
      </c>
      <c r="F1227" s="41" t="str">
        <f t="shared" si="293"/>
        <v>遷移先のURLを指定できます</v>
      </c>
      <c r="G1227" s="63"/>
      <c r="H1227" s="35"/>
      <c r="I1227" s="24" t="s">
        <v>157</v>
      </c>
      <c r="K1227" s="4"/>
      <c r="L1227" s="4"/>
      <c r="M1227" s="4"/>
      <c r="N1227" s="4"/>
      <c r="O1227" s="4"/>
      <c r="P1227" s="4"/>
      <c r="Q1227" s="4"/>
      <c r="U1227" s="4"/>
      <c r="AR1227" s="76"/>
      <c r="AS1227" s="76"/>
      <c r="AT1227" s="76"/>
      <c r="AU1227" s="76"/>
      <c r="AV1227" s="76"/>
      <c r="AW1227" s="76"/>
      <c r="AX1227" s="76"/>
      <c r="AY1227" s="76"/>
      <c r="AZ1227" s="76"/>
    </row>
    <row r="1228" hidden="1" outlineLevel="2">
      <c r="A1228" s="24" t="s">
        <v>17</v>
      </c>
      <c r="B1228" s="25" t="s">
        <v>18</v>
      </c>
      <c r="C1228" s="24" t="str">
        <f>"リンク表示形式"&amp;M1226</f>
        <v>リンク表示形式7</v>
      </c>
      <c r="D1228" s="24" t="s">
        <v>85</v>
      </c>
      <c r="E1228" s="25" t="str">
        <f t="shared" si="304"/>
        <v>不要</v>
      </c>
      <c r="F1228" s="41" t="str">
        <f t="shared" si="293"/>
        <v>リンクの表示形式を「ボタン(文字表示)」か「画像」を選択することができます。</v>
      </c>
      <c r="G1228" s="63"/>
      <c r="H1228" s="35" t="s">
        <v>159</v>
      </c>
      <c r="I1228" s="98" t="s">
        <v>160</v>
      </c>
      <c r="K1228" s="4"/>
      <c r="L1228" s="4"/>
      <c r="M1228" s="4"/>
      <c r="N1228" s="4"/>
      <c r="O1228" s="4"/>
      <c r="P1228" s="4"/>
      <c r="Q1228" s="4"/>
      <c r="U1228" s="4"/>
      <c r="AR1228" s="76"/>
      <c r="AS1228" s="76"/>
      <c r="AT1228" s="76"/>
      <c r="AU1228" s="76"/>
      <c r="AV1228" s="76"/>
      <c r="AW1228" s="76"/>
      <c r="AX1228" s="76"/>
      <c r="AY1228" s="76"/>
      <c r="AZ1228" s="76"/>
    </row>
    <row r="1229" hidden="1" outlineLevel="2">
      <c r="A1229" s="24" t="s">
        <v>17</v>
      </c>
      <c r="B1229" s="25" t="s">
        <v>18</v>
      </c>
      <c r="C1229" s="24" t="str">
        <f>"ボタンの文言"&amp;M1226</f>
        <v>ボタンの文言7</v>
      </c>
      <c r="D1229" s="24" t="s">
        <v>85</v>
      </c>
      <c r="E1229" s="25" t="str">
        <f>IF($H1228="画像","不要","必須")</f>
        <v>不要</v>
      </c>
      <c r="F1229" s="41" t="str">
        <f t="shared" si="293"/>
        <v/>
      </c>
      <c r="G1229" s="63"/>
      <c r="H1229" s="35"/>
      <c r="I1229" s="2"/>
      <c r="K1229" s="4">
        <f t="shared" ref="K1229:K1230" si="305">LEN(H1229)</f>
        <v>0</v>
      </c>
      <c r="L1229" s="9">
        <v>14.0</v>
      </c>
      <c r="M1229" s="4"/>
      <c r="N1229" s="4"/>
      <c r="O1229" s="4"/>
      <c r="P1229" s="4"/>
      <c r="Q1229" s="4"/>
      <c r="U1229" s="4"/>
      <c r="AR1229" s="76"/>
      <c r="AS1229" s="76"/>
      <c r="AT1229" s="76"/>
      <c r="AU1229" s="76"/>
      <c r="AV1229" s="76"/>
      <c r="AW1229" s="76"/>
      <c r="AX1229" s="76"/>
      <c r="AY1229" s="76"/>
      <c r="AZ1229" s="76"/>
    </row>
    <row r="1230" hidden="1" outlineLevel="1" collapsed="1">
      <c r="A1230" s="24" t="s">
        <v>17</v>
      </c>
      <c r="B1230" s="25" t="s">
        <v>18</v>
      </c>
      <c r="C1230" s="24" t="str">
        <f>"リンク名"&amp;M1230</f>
        <v>リンク名8</v>
      </c>
      <c r="D1230" s="24" t="s">
        <v>85</v>
      </c>
      <c r="E1230" s="25" t="str">
        <f>IFS($B1200="なし","不要",$B1200&lt;M1230,"不要",$B1200&gt;M1226,"必須")</f>
        <v>不要</v>
      </c>
      <c r="F1230" s="41" t="str">
        <f t="shared" si="293"/>
        <v>20文字以内で設定ができます。
リンク名は画面には表示されないため、「結果～タイプ：リンク名」のようにどの結果のリンクかが分かるように記載をお願いします。</v>
      </c>
      <c r="G1230" s="63"/>
      <c r="H1230" s="35"/>
      <c r="I1230" s="2"/>
      <c r="K1230" s="4">
        <f t="shared" si="305"/>
        <v>0</v>
      </c>
      <c r="L1230" s="9">
        <v>20.0</v>
      </c>
      <c r="M1230" s="9">
        <f>M1226+1</f>
        <v>8</v>
      </c>
      <c r="N1230" s="4"/>
      <c r="O1230" s="4"/>
      <c r="P1230" s="4"/>
      <c r="Q1230" s="4"/>
      <c r="U1230" s="4"/>
      <c r="AR1230" s="76"/>
      <c r="AS1230" s="75">
        <v>1.0</v>
      </c>
      <c r="AT1230" s="75">
        <f>AT1226</f>
        <v>12</v>
      </c>
      <c r="AU1230" s="76">
        <f>AU1226+1</f>
        <v>8</v>
      </c>
      <c r="AV1230" s="76" t="str">
        <f>H1230</f>
        <v/>
      </c>
      <c r="AW1230" s="76" t="str">
        <f>H1231</f>
        <v/>
      </c>
      <c r="AX1230" s="76" t="str">
        <f>IF(H1232="画像","image","text")</f>
        <v>image</v>
      </c>
      <c r="AY1230" s="76" t="str">
        <f>H1233</f>
        <v/>
      </c>
      <c r="AZ1230" s="76" t="str">
        <f>I1232</f>
        <v>画像：
画像名称：</v>
      </c>
    </row>
    <row r="1231" hidden="1" outlineLevel="2">
      <c r="A1231" s="24" t="s">
        <v>17</v>
      </c>
      <c r="B1231" s="25" t="s">
        <v>18</v>
      </c>
      <c r="C1231" s="24" t="str">
        <f>"リンク先URL"&amp;M1230</f>
        <v>リンク先URL8</v>
      </c>
      <c r="D1231" s="24" t="s">
        <v>85</v>
      </c>
      <c r="E1231" s="25" t="str">
        <f t="shared" ref="E1231:E1232" si="306">E1230</f>
        <v>不要</v>
      </c>
      <c r="F1231" s="41" t="str">
        <f t="shared" si="293"/>
        <v>遷移先のURLを指定できます</v>
      </c>
      <c r="G1231" s="63"/>
      <c r="H1231" s="35"/>
      <c r="I1231" s="24" t="s">
        <v>157</v>
      </c>
      <c r="K1231" s="4"/>
      <c r="L1231" s="4"/>
      <c r="M1231" s="4"/>
      <c r="N1231" s="4"/>
      <c r="O1231" s="4"/>
      <c r="P1231" s="4"/>
      <c r="Q1231" s="4"/>
      <c r="U1231" s="4"/>
    </row>
    <row r="1232" hidden="1" outlineLevel="2">
      <c r="A1232" s="24" t="s">
        <v>17</v>
      </c>
      <c r="B1232" s="25" t="s">
        <v>18</v>
      </c>
      <c r="C1232" s="24" t="str">
        <f>"リンク表示形式"&amp;M1230</f>
        <v>リンク表示形式8</v>
      </c>
      <c r="D1232" s="24" t="s">
        <v>85</v>
      </c>
      <c r="E1232" s="25" t="str">
        <f t="shared" si="306"/>
        <v>不要</v>
      </c>
      <c r="F1232" s="41" t="str">
        <f t="shared" si="293"/>
        <v>リンクの表示形式を「ボタン(文字表示)」か「画像」を選択することができます。</v>
      </c>
      <c r="G1232" s="63"/>
      <c r="H1232" s="35" t="s">
        <v>159</v>
      </c>
      <c r="I1232" s="98" t="s">
        <v>160</v>
      </c>
      <c r="K1232" s="4"/>
      <c r="L1232" s="4"/>
      <c r="M1232" s="4"/>
      <c r="N1232" s="4"/>
      <c r="O1232" s="4"/>
      <c r="P1232" s="4"/>
      <c r="Q1232" s="4"/>
      <c r="U1232" s="4"/>
    </row>
    <row r="1233" hidden="1" outlineLevel="2">
      <c r="A1233" s="24" t="s">
        <v>17</v>
      </c>
      <c r="B1233" s="25" t="s">
        <v>18</v>
      </c>
      <c r="C1233" s="24" t="str">
        <f>"ボタンの文言"&amp;M1230</f>
        <v>ボタンの文言8</v>
      </c>
      <c r="D1233" s="24" t="s">
        <v>85</v>
      </c>
      <c r="E1233" s="25" t="str">
        <f>IF($H1232="画像","不要","必須")</f>
        <v>不要</v>
      </c>
      <c r="F1233" s="41" t="str">
        <f t="shared" si="293"/>
        <v/>
      </c>
      <c r="G1233" s="63"/>
      <c r="H1233" s="35"/>
      <c r="I1233" s="2"/>
      <c r="K1233" s="4">
        <f>LEN(H1233)</f>
        <v>0</v>
      </c>
      <c r="L1233" s="9">
        <v>14.0</v>
      </c>
      <c r="M1233" s="4"/>
      <c r="N1233" s="4"/>
      <c r="O1233" s="4"/>
      <c r="P1233" s="4"/>
      <c r="Q1233" s="4"/>
      <c r="U1233" s="4"/>
    </row>
    <row r="1234" collapsed="1">
      <c r="A1234" s="24" t="s">
        <v>17</v>
      </c>
      <c r="B1234" s="25" t="s">
        <v>18</v>
      </c>
      <c r="C1234" s="92" t="str">
        <f>"■ランク(結果)"&amp;$N1234</f>
        <v>■ランク(結果)13</v>
      </c>
      <c r="D1234" s="24"/>
      <c r="E1234" s="25" t="str">
        <f>IF($B$33&gt;=$N1234,"必須","不要")</f>
        <v>不要</v>
      </c>
      <c r="F1234" s="41"/>
      <c r="G1234" s="63"/>
      <c r="H1234" s="35"/>
      <c r="I1234" s="2"/>
      <c r="K1234" s="4"/>
      <c r="L1234" s="4"/>
      <c r="M1234" s="4"/>
      <c r="N1234" s="9">
        <f>N1193+1</f>
        <v>13</v>
      </c>
      <c r="O1234" s="4" t="str">
        <f>"結果"&amp;N1234</f>
        <v>結果13</v>
      </c>
      <c r="P1234" s="4"/>
      <c r="Q1234" s="4"/>
      <c r="U1234" s="4"/>
      <c r="AA1234" s="75">
        <f>AA1193+1</f>
        <v>13</v>
      </c>
      <c r="AB1234" s="76"/>
      <c r="AC1234" s="75">
        <v>1.0</v>
      </c>
      <c r="AD1234" s="76"/>
      <c r="AE1234" s="76" t="str">
        <f>H1235</f>
        <v/>
      </c>
      <c r="AF1234" s="76" t="str">
        <f>H1236</f>
        <v/>
      </c>
      <c r="AG1234" s="76" t="str">
        <f>H1237</f>
        <v/>
      </c>
      <c r="AH1234" s="76" t="str">
        <f>H1238</f>
        <v/>
      </c>
      <c r="AI1234" s="76" t="str">
        <f>IF(AJ1234&lt;&gt;"","on","off")</f>
        <v>off</v>
      </c>
      <c r="AJ1234" s="76" t="str">
        <f>IFS(AND(B1239="する",B1240="する"),"all",AND(B1239="する",B1240="しない"),"url",AND(B1239="しない",B1240="する"),"x",AND(B1239="しない",B1240="しない"),"")</f>
        <v/>
      </c>
      <c r="AK1234" s="76" t="str">
        <f>H1240</f>
        <v/>
      </c>
      <c r="AN1234" s="76" t="str">
        <f>IF(B1241="なし","off","on")</f>
        <v>off</v>
      </c>
      <c r="AO1234" s="76" t="str">
        <f>H1242</f>
        <v/>
      </c>
    </row>
    <row r="1235" hidden="1" outlineLevel="1">
      <c r="A1235" s="24" t="s">
        <v>17</v>
      </c>
      <c r="B1235" s="25" t="s">
        <v>18</v>
      </c>
      <c r="C1235" s="24" t="str">
        <f>"ランク(結果)"&amp;$N1234&amp;"-ランク(結果)名"</f>
        <v>ランク(結果)13-ランク(結果)名</v>
      </c>
      <c r="D1235" s="24" t="s">
        <v>85</v>
      </c>
      <c r="E1235" s="25" t="str">
        <f>IF($B$805&gt;=$N1234,"必須","不要")</f>
        <v>必須</v>
      </c>
      <c r="F1235" s="41" t="str">
        <f t="shared" ref="F1235:F1240" si="307">F1194</f>
        <v>100文字以内で設定ができます</v>
      </c>
      <c r="G1235" s="63"/>
      <c r="H1235" s="35"/>
      <c r="I1235" s="2"/>
      <c r="K1235" s="4">
        <f t="shared" ref="K1235:K1237" si="308">LEN(H1235)</f>
        <v>0</v>
      </c>
      <c r="L1235" s="9">
        <v>100.0</v>
      </c>
      <c r="M1235" s="4"/>
      <c r="N1235" s="4"/>
      <c r="O1235" s="4"/>
      <c r="P1235" s="4"/>
      <c r="Q1235" s="4"/>
      <c r="U1235" s="4"/>
    </row>
    <row r="1236" hidden="1" outlineLevel="1">
      <c r="A1236" s="24" t="s">
        <v>17</v>
      </c>
      <c r="B1236" s="24" t="s">
        <v>53</v>
      </c>
      <c r="C1236" s="24" t="str">
        <f>"ランク(結果)"&amp;$N1234&amp;"-リード文"</f>
        <v>ランク(結果)13-リード文</v>
      </c>
      <c r="D1236" s="24" t="s">
        <v>85</v>
      </c>
      <c r="E1236" s="25" t="str">
        <f>IF($B1236="する","必須","不要")</f>
        <v>不要</v>
      </c>
      <c r="F1236" s="41" t="str">
        <f t="shared" si="307"/>
        <v>1,000文字以内で設定ができます</v>
      </c>
      <c r="G1236" s="63"/>
      <c r="H1236" s="35"/>
      <c r="I1236" s="2"/>
      <c r="K1236" s="4">
        <f t="shared" si="308"/>
        <v>0</v>
      </c>
      <c r="L1236" s="9">
        <v>1000.0</v>
      </c>
      <c r="M1236" s="4"/>
      <c r="N1236" s="4"/>
      <c r="O1236" s="4"/>
      <c r="P1236" s="4"/>
      <c r="Q1236" s="4"/>
      <c r="U1236" s="4"/>
    </row>
    <row r="1237" hidden="1" outlineLevel="1">
      <c r="A1237" s="24" t="s">
        <v>17</v>
      </c>
      <c r="B1237" s="25" t="s">
        <v>18</v>
      </c>
      <c r="C1237" s="24" t="str">
        <f>"ランク(結果)"&amp;$N1234&amp;"-説明文"</f>
        <v>ランク(結果)13-説明文</v>
      </c>
      <c r="D1237" s="24" t="s">
        <v>85</v>
      </c>
      <c r="E1237" s="25" t="str">
        <f>IF($B$805&gt;=$N1234,"必須","不要")</f>
        <v>必須</v>
      </c>
      <c r="F1237" s="41" t="str">
        <f t="shared" si="307"/>
        <v>1,000文字以内で設定ができます</v>
      </c>
      <c r="G1237" s="63"/>
      <c r="H1237" s="35"/>
      <c r="I1237" s="2"/>
      <c r="K1237" s="4">
        <f t="shared" si="308"/>
        <v>0</v>
      </c>
      <c r="L1237" s="9">
        <v>1000.0</v>
      </c>
      <c r="M1237" s="4"/>
      <c r="N1237" s="4"/>
      <c r="O1237" s="4"/>
      <c r="P1237" s="4"/>
      <c r="Q1237" s="4"/>
      <c r="U1237" s="4"/>
    </row>
    <row r="1238" hidden="1" outlineLevel="1">
      <c r="A1238" s="24" t="s">
        <v>17</v>
      </c>
      <c r="B1238" s="24" t="s">
        <v>53</v>
      </c>
      <c r="C1238" s="24" t="str">
        <f>"ランク(結果)"&amp;$N1234&amp;"-画像"</f>
        <v>ランク(結果)13-画像</v>
      </c>
      <c r="D1238" s="24" t="s">
        <v>85</v>
      </c>
      <c r="E1238" s="25" t="str">
        <f t="shared" ref="E1238:E1240" si="309">IF($B1238="する","必須","不要")</f>
        <v>不要</v>
      </c>
      <c r="F1238" s="41" t="str">
        <f t="shared" si="307"/>
        <v>フォーマット：PNGまたはJPG
ファイル容量上限：2MB
ファイル名：半角英数字のみ
Xで共有する場合の推奨サイズ：1,200px × 630px</v>
      </c>
      <c r="G1238" s="93" t="s">
        <v>173</v>
      </c>
      <c r="H1238" s="35"/>
      <c r="I1238" s="2"/>
      <c r="K1238" s="4"/>
      <c r="L1238" s="4"/>
      <c r="M1238" s="4"/>
      <c r="N1238" s="4"/>
      <c r="O1238" s="4"/>
      <c r="P1238" s="4"/>
      <c r="Q1238" s="4"/>
      <c r="U1238" s="4"/>
    </row>
    <row r="1239" hidden="1" outlineLevel="1">
      <c r="A1239" s="24" t="s">
        <v>17</v>
      </c>
      <c r="B1239" s="24" t="s">
        <v>53</v>
      </c>
      <c r="C1239" s="24" t="s">
        <v>146</v>
      </c>
      <c r="D1239" s="24" t="s">
        <v>85</v>
      </c>
      <c r="E1239" s="25" t="str">
        <f t="shared" si="309"/>
        <v>不要</v>
      </c>
      <c r="F1239" s="41" t="str">
        <f t="shared" si="307"/>
        <v>結果ページに共有リンクを設置するか選択ができます。</v>
      </c>
      <c r="G1239" s="63"/>
      <c r="H1239" s="40"/>
      <c r="I1239" s="2"/>
      <c r="K1239" s="4"/>
      <c r="L1239" s="4"/>
      <c r="M1239" s="4"/>
      <c r="N1239" s="4"/>
      <c r="O1239" s="4"/>
      <c r="P1239" s="4"/>
      <c r="Q1239" s="4"/>
      <c r="U1239" s="4"/>
    </row>
    <row r="1240" hidden="1" outlineLevel="1">
      <c r="A1240" s="24" t="s">
        <v>17</v>
      </c>
      <c r="B1240" s="24" t="s">
        <v>53</v>
      </c>
      <c r="C1240" s="24" t="s">
        <v>148</v>
      </c>
      <c r="D1240" s="24" t="s">
        <v>85</v>
      </c>
      <c r="E1240" s="25" t="str">
        <f t="shared" si="309"/>
        <v>不要</v>
      </c>
      <c r="F1240" s="41" t="str">
        <f t="shared" si="307"/>
        <v>結果ページにXの共有リンクを設置するか選択ができます(120文字以内)。
記載いただいた内容が120文字以内でも、投稿時に文字数を超える可能性があります。その際は別途、文字数の調整をお願いいたします。</v>
      </c>
      <c r="G1240" s="63"/>
      <c r="H1240" s="35"/>
      <c r="I1240" s="2"/>
      <c r="K1240" s="4">
        <f>LEN(H1240)</f>
        <v>0</v>
      </c>
      <c r="L1240" s="9">
        <v>120.0</v>
      </c>
      <c r="M1240" s="4"/>
      <c r="N1240" s="4"/>
      <c r="O1240" s="4"/>
      <c r="P1240" s="4"/>
      <c r="Q1240" s="4"/>
      <c r="U1240" s="4"/>
    </row>
    <row r="1241" hidden="1" outlineLevel="1">
      <c r="A1241" s="94" t="s">
        <v>150</v>
      </c>
      <c r="B1241" s="95" t="s">
        <v>2</v>
      </c>
      <c r="C1241" s="96" t="s">
        <v>162</v>
      </c>
      <c r="D1241" s="62" t="s">
        <v>152</v>
      </c>
      <c r="E1241" s="25"/>
      <c r="F1241" s="41"/>
      <c r="G1241" s="63"/>
      <c r="H1241" s="35"/>
      <c r="I1241" s="2"/>
      <c r="K1241" s="4"/>
      <c r="L1241" s="9"/>
      <c r="M1241" s="4"/>
      <c r="N1241" s="4"/>
      <c r="O1241" s="4"/>
      <c r="P1241" s="4"/>
      <c r="Q1241" s="4"/>
      <c r="U1241" s="4"/>
    </row>
    <row r="1242" hidden="1" outlineLevel="1">
      <c r="A1242" s="24" t="s">
        <v>17</v>
      </c>
      <c r="B1242" s="25" t="s">
        <v>18</v>
      </c>
      <c r="C1242" s="24" t="s">
        <v>153</v>
      </c>
      <c r="D1242" s="24" t="s">
        <v>85</v>
      </c>
      <c r="E1242" s="25" t="str">
        <f>IF(B1241="なし","不要","必須")</f>
        <v>不要</v>
      </c>
      <c r="F1242" s="41" t="str">
        <f t="shared" ref="F1242:F1246" si="310">F1201</f>
        <v>20文字以内で設定ができます</v>
      </c>
      <c r="G1242" s="63"/>
      <c r="H1242" s="35"/>
      <c r="I1242" s="2"/>
      <c r="K1242" s="4">
        <f t="shared" ref="K1242:K1243" si="311">LEN(H1242)</f>
        <v>0</v>
      </c>
      <c r="L1242" s="9">
        <v>20.0</v>
      </c>
      <c r="M1242" s="9" t="s">
        <v>2</v>
      </c>
      <c r="N1242" s="4"/>
      <c r="O1242" s="4"/>
      <c r="P1242" s="4"/>
      <c r="Q1242" s="4"/>
      <c r="U1242" s="4"/>
    </row>
    <row r="1243" hidden="1" outlineLevel="1" collapsed="1">
      <c r="A1243" s="24" t="s">
        <v>17</v>
      </c>
      <c r="B1243" s="25" t="s">
        <v>18</v>
      </c>
      <c r="C1243" s="24" t="str">
        <f>"リンク名"&amp;M1243</f>
        <v>リンク名1</v>
      </c>
      <c r="D1243" s="24" t="s">
        <v>85</v>
      </c>
      <c r="E1243" s="25" t="str">
        <f t="shared" ref="E1243:E1245" si="312">E1242</f>
        <v>不要</v>
      </c>
      <c r="F1243" s="41" t="str">
        <f t="shared" si="310"/>
        <v>20文字以内で設定ができます。
リンク名は画面には表示されないため、「結果～タイプ：リンク名」のようにどの結果のリンクかが分かるように記載をお願いします。</v>
      </c>
      <c r="G1243" s="63"/>
      <c r="H1243" s="35"/>
      <c r="I1243" s="2"/>
      <c r="K1243" s="4">
        <f t="shared" si="311"/>
        <v>0</v>
      </c>
      <c r="L1243" s="9">
        <v>20.0</v>
      </c>
      <c r="M1243" s="9">
        <v>1.0</v>
      </c>
      <c r="N1243" s="4"/>
      <c r="O1243" s="4"/>
      <c r="P1243" s="4"/>
      <c r="Q1243" s="4"/>
      <c r="U1243" s="4"/>
      <c r="AR1243" s="76"/>
      <c r="AS1243" s="75">
        <v>1.0</v>
      </c>
      <c r="AT1243" s="75">
        <f>AT1230+1</f>
        <v>13</v>
      </c>
      <c r="AU1243" s="75">
        <v>1.0</v>
      </c>
      <c r="AV1243" s="76" t="str">
        <f>H1243</f>
        <v/>
      </c>
      <c r="AW1243" s="76" t="str">
        <f>H1244</f>
        <v/>
      </c>
      <c r="AX1243" s="76" t="str">
        <f>IF(H1245="画像","image","text")</f>
        <v>image</v>
      </c>
      <c r="AY1243" s="76" t="str">
        <f>H1246</f>
        <v/>
      </c>
      <c r="AZ1243" s="76" t="str">
        <f>I1245</f>
        <v>画像：
画像名称：</v>
      </c>
    </row>
    <row r="1244" hidden="1" outlineLevel="2">
      <c r="A1244" s="24" t="s">
        <v>17</v>
      </c>
      <c r="B1244" s="25" t="s">
        <v>18</v>
      </c>
      <c r="C1244" s="24" t="str">
        <f>"リンク先URL"&amp;M1243</f>
        <v>リンク先URL1</v>
      </c>
      <c r="D1244" s="24" t="s">
        <v>85</v>
      </c>
      <c r="E1244" s="25" t="str">
        <f t="shared" si="312"/>
        <v>不要</v>
      </c>
      <c r="F1244" s="41" t="str">
        <f t="shared" si="310"/>
        <v>遷移先のURLを指定できます</v>
      </c>
      <c r="G1244" s="63"/>
      <c r="H1244" s="35"/>
      <c r="I1244" s="24" t="s">
        <v>157</v>
      </c>
      <c r="K1244" s="4"/>
      <c r="L1244" s="4"/>
      <c r="M1244" s="4"/>
      <c r="N1244" s="4"/>
      <c r="O1244" s="4"/>
      <c r="P1244" s="4"/>
      <c r="Q1244" s="4"/>
      <c r="U1244" s="4"/>
      <c r="AR1244" s="76"/>
      <c r="AS1244" s="76"/>
      <c r="AT1244" s="76"/>
      <c r="AU1244" s="76"/>
      <c r="AV1244" s="76"/>
      <c r="AW1244" s="76"/>
      <c r="AX1244" s="76"/>
      <c r="AY1244" s="76"/>
      <c r="AZ1244" s="76"/>
    </row>
    <row r="1245" hidden="1" outlineLevel="2">
      <c r="A1245" s="24" t="s">
        <v>17</v>
      </c>
      <c r="B1245" s="25" t="s">
        <v>18</v>
      </c>
      <c r="C1245" s="24" t="str">
        <f>"リンク表示形式"&amp;M1243</f>
        <v>リンク表示形式1</v>
      </c>
      <c r="D1245" s="24" t="s">
        <v>85</v>
      </c>
      <c r="E1245" s="25" t="str">
        <f t="shared" si="312"/>
        <v>不要</v>
      </c>
      <c r="F1245" s="41" t="str">
        <f t="shared" si="310"/>
        <v>リンクの表示形式を「ボタン(文字表示)」か「画像」を選択することができます。</v>
      </c>
      <c r="G1245" s="63"/>
      <c r="H1245" s="35" t="s">
        <v>159</v>
      </c>
      <c r="I1245" s="98" t="s">
        <v>160</v>
      </c>
      <c r="K1245" s="4"/>
      <c r="L1245" s="4"/>
      <c r="M1245" s="4"/>
      <c r="N1245" s="4"/>
      <c r="O1245" s="4"/>
      <c r="P1245" s="4"/>
      <c r="Q1245" s="4"/>
      <c r="U1245" s="4"/>
      <c r="AR1245" s="76"/>
      <c r="AS1245" s="76"/>
      <c r="AT1245" s="76"/>
      <c r="AU1245" s="76"/>
      <c r="AV1245" s="76"/>
      <c r="AW1245" s="76"/>
      <c r="AX1245" s="76"/>
      <c r="AY1245" s="76"/>
      <c r="AZ1245" s="76"/>
    </row>
    <row r="1246" hidden="1" outlineLevel="2">
      <c r="A1246" s="24" t="s">
        <v>17</v>
      </c>
      <c r="B1246" s="25" t="s">
        <v>18</v>
      </c>
      <c r="C1246" s="24" t="str">
        <f>"ボタンの文言"&amp;M1243</f>
        <v>ボタンの文言1</v>
      </c>
      <c r="D1246" s="24" t="s">
        <v>85</v>
      </c>
      <c r="E1246" s="25" t="str">
        <f>IF($H1245="画像","不要","必須")</f>
        <v>不要</v>
      </c>
      <c r="F1246" s="41" t="str">
        <f t="shared" si="310"/>
        <v/>
      </c>
      <c r="G1246" s="63"/>
      <c r="H1246" s="35"/>
      <c r="I1246" s="2"/>
      <c r="K1246" s="4">
        <f t="shared" ref="K1246:K1247" si="313">LEN(H1246)</f>
        <v>0</v>
      </c>
      <c r="L1246" s="9">
        <v>14.0</v>
      </c>
      <c r="M1246" s="4"/>
      <c r="N1246" s="4"/>
      <c r="O1246" s="4"/>
      <c r="P1246" s="4"/>
      <c r="Q1246" s="4"/>
      <c r="U1246" s="4"/>
      <c r="AR1246" s="76"/>
      <c r="AS1246" s="76"/>
      <c r="AT1246" s="76"/>
      <c r="AU1246" s="76"/>
      <c r="AV1246" s="76"/>
      <c r="AW1246" s="76"/>
      <c r="AX1246" s="76"/>
      <c r="AY1246" s="76"/>
      <c r="AZ1246" s="76"/>
    </row>
    <row r="1247" hidden="1" outlineLevel="1" collapsed="1">
      <c r="A1247" s="24" t="s">
        <v>17</v>
      </c>
      <c r="B1247" s="25" t="s">
        <v>18</v>
      </c>
      <c r="C1247" s="24" t="str">
        <f>"リンク名"&amp;M1247</f>
        <v>リンク名2</v>
      </c>
      <c r="D1247" s="24" t="s">
        <v>85</v>
      </c>
      <c r="E1247" s="25" t="str">
        <f>IFS($B1241="なし","不要",$B1241&lt;M1247,"不要",$B1241&gt;M1243,"必須")</f>
        <v>不要</v>
      </c>
      <c r="F1247" s="41" t="str">
        <f t="shared" ref="F1247:F1274" si="314">F1243</f>
        <v>20文字以内で設定ができます。
リンク名は画面には表示されないため、「結果～タイプ：リンク名」のようにどの結果のリンクかが分かるように記載をお願いします。</v>
      </c>
      <c r="G1247" s="63"/>
      <c r="H1247" s="35"/>
      <c r="I1247" s="2"/>
      <c r="K1247" s="4">
        <f t="shared" si="313"/>
        <v>0</v>
      </c>
      <c r="L1247" s="9">
        <v>20.0</v>
      </c>
      <c r="M1247" s="9">
        <f>M1243+1</f>
        <v>2</v>
      </c>
      <c r="N1247" s="4"/>
      <c r="O1247" s="4"/>
      <c r="P1247" s="4"/>
      <c r="Q1247" s="4"/>
      <c r="U1247" s="4"/>
      <c r="AR1247" s="76"/>
      <c r="AS1247" s="75">
        <v>1.0</v>
      </c>
      <c r="AT1247" s="75">
        <f>AT1243</f>
        <v>13</v>
      </c>
      <c r="AU1247" s="76">
        <f>AU1243+1</f>
        <v>2</v>
      </c>
      <c r="AV1247" s="76" t="str">
        <f>H1247</f>
        <v/>
      </c>
      <c r="AW1247" s="76" t="str">
        <f>H1248</f>
        <v/>
      </c>
      <c r="AX1247" s="76" t="str">
        <f>IF(H1249="画像","image","text")</f>
        <v>image</v>
      </c>
      <c r="AY1247" s="76" t="str">
        <f>H1250</f>
        <v/>
      </c>
      <c r="AZ1247" s="76" t="str">
        <f>I1249</f>
        <v>画像：
画像名称：</v>
      </c>
    </row>
    <row r="1248" hidden="1" outlineLevel="2">
      <c r="A1248" s="24" t="s">
        <v>17</v>
      </c>
      <c r="B1248" s="25" t="s">
        <v>18</v>
      </c>
      <c r="C1248" s="24" t="str">
        <f>"リンク先URL"&amp;M1247</f>
        <v>リンク先URL2</v>
      </c>
      <c r="D1248" s="24" t="s">
        <v>85</v>
      </c>
      <c r="E1248" s="25" t="str">
        <f t="shared" ref="E1248:E1249" si="315">E1247</f>
        <v>不要</v>
      </c>
      <c r="F1248" s="41" t="str">
        <f t="shared" si="314"/>
        <v>遷移先のURLを指定できます</v>
      </c>
      <c r="G1248" s="63"/>
      <c r="H1248" s="35"/>
      <c r="I1248" s="24" t="s">
        <v>157</v>
      </c>
      <c r="K1248" s="4"/>
      <c r="L1248" s="4"/>
      <c r="M1248" s="4"/>
      <c r="N1248" s="4"/>
      <c r="O1248" s="4"/>
      <c r="P1248" s="4"/>
      <c r="Q1248" s="4"/>
      <c r="U1248" s="4"/>
      <c r="AR1248" s="76"/>
      <c r="AS1248" s="76"/>
      <c r="AT1248" s="76"/>
      <c r="AU1248" s="76"/>
      <c r="AV1248" s="76"/>
      <c r="AW1248" s="76"/>
      <c r="AX1248" s="76"/>
      <c r="AY1248" s="76"/>
      <c r="AZ1248" s="76"/>
    </row>
    <row r="1249" hidden="1" outlineLevel="2">
      <c r="A1249" s="24" t="s">
        <v>17</v>
      </c>
      <c r="B1249" s="25" t="s">
        <v>18</v>
      </c>
      <c r="C1249" s="24" t="str">
        <f>"リンク表示形式"&amp;M1247</f>
        <v>リンク表示形式2</v>
      </c>
      <c r="D1249" s="24" t="s">
        <v>85</v>
      </c>
      <c r="E1249" s="25" t="str">
        <f t="shared" si="315"/>
        <v>不要</v>
      </c>
      <c r="F1249" s="41" t="str">
        <f t="shared" si="314"/>
        <v>リンクの表示形式を「ボタン(文字表示)」か「画像」を選択することができます。</v>
      </c>
      <c r="G1249" s="63"/>
      <c r="H1249" s="35" t="s">
        <v>159</v>
      </c>
      <c r="I1249" s="98" t="s">
        <v>160</v>
      </c>
      <c r="K1249" s="4"/>
      <c r="L1249" s="4"/>
      <c r="M1249" s="4"/>
      <c r="N1249" s="4"/>
      <c r="O1249" s="4"/>
      <c r="P1249" s="4"/>
      <c r="Q1249" s="4"/>
      <c r="U1249" s="4"/>
      <c r="AR1249" s="76"/>
      <c r="AS1249" s="76"/>
      <c r="AT1249" s="76"/>
      <c r="AU1249" s="76"/>
      <c r="AV1249" s="76"/>
      <c r="AW1249" s="76"/>
      <c r="AX1249" s="76"/>
      <c r="AY1249" s="76"/>
      <c r="AZ1249" s="76"/>
    </row>
    <row r="1250" hidden="1" outlineLevel="2">
      <c r="A1250" s="24" t="s">
        <v>17</v>
      </c>
      <c r="B1250" s="25" t="s">
        <v>18</v>
      </c>
      <c r="C1250" s="24" t="str">
        <f>"ボタンの文言"&amp;M1247</f>
        <v>ボタンの文言2</v>
      </c>
      <c r="D1250" s="24" t="s">
        <v>85</v>
      </c>
      <c r="E1250" s="25" t="str">
        <f>IF($H1249="画像","不要","必須")</f>
        <v>不要</v>
      </c>
      <c r="F1250" s="41" t="str">
        <f t="shared" si="314"/>
        <v/>
      </c>
      <c r="G1250" s="63"/>
      <c r="H1250" s="35"/>
      <c r="I1250" s="2"/>
      <c r="K1250" s="4">
        <f t="shared" ref="K1250:K1251" si="316">LEN(H1250)</f>
        <v>0</v>
      </c>
      <c r="L1250" s="9">
        <v>14.0</v>
      </c>
      <c r="M1250" s="4"/>
      <c r="N1250" s="4"/>
      <c r="O1250" s="4"/>
      <c r="P1250" s="4"/>
      <c r="Q1250" s="4"/>
      <c r="U1250" s="4"/>
      <c r="AR1250" s="76"/>
      <c r="AS1250" s="76"/>
      <c r="AT1250" s="76"/>
      <c r="AU1250" s="76"/>
      <c r="AV1250" s="76"/>
      <c r="AW1250" s="76"/>
      <c r="AX1250" s="76"/>
      <c r="AY1250" s="76"/>
      <c r="AZ1250" s="76"/>
    </row>
    <row r="1251" hidden="1" outlineLevel="1" collapsed="1">
      <c r="A1251" s="24" t="s">
        <v>17</v>
      </c>
      <c r="B1251" s="25" t="s">
        <v>18</v>
      </c>
      <c r="C1251" s="24" t="str">
        <f>"リンク名"&amp;M1251</f>
        <v>リンク名3</v>
      </c>
      <c r="D1251" s="24" t="s">
        <v>85</v>
      </c>
      <c r="E1251" s="25" t="str">
        <f>IFS($B1241="なし","不要",$B1241&lt;M1251,"不要",$B1241&gt;M1247,"必須")</f>
        <v>不要</v>
      </c>
      <c r="F1251" s="41" t="str">
        <f t="shared" si="314"/>
        <v>20文字以内で設定ができます。
リンク名は画面には表示されないため、「結果～タイプ：リンク名」のようにどの結果のリンクかが分かるように記載をお願いします。</v>
      </c>
      <c r="G1251" s="63"/>
      <c r="H1251" s="35"/>
      <c r="I1251" s="2"/>
      <c r="K1251" s="4">
        <f t="shared" si="316"/>
        <v>0</v>
      </c>
      <c r="L1251" s="9">
        <v>20.0</v>
      </c>
      <c r="M1251" s="9">
        <f>M1247+1</f>
        <v>3</v>
      </c>
      <c r="N1251" s="4"/>
      <c r="O1251" s="4"/>
      <c r="P1251" s="4"/>
      <c r="Q1251" s="4"/>
      <c r="U1251" s="4"/>
      <c r="AR1251" s="76"/>
      <c r="AS1251" s="75">
        <v>1.0</v>
      </c>
      <c r="AT1251" s="75">
        <f>AT1247</f>
        <v>13</v>
      </c>
      <c r="AU1251" s="76">
        <f>AU1247+1</f>
        <v>3</v>
      </c>
      <c r="AV1251" s="76" t="str">
        <f>H1251</f>
        <v/>
      </c>
      <c r="AW1251" s="76" t="str">
        <f>H1252</f>
        <v/>
      </c>
      <c r="AX1251" s="76" t="str">
        <f>IF(H1253="画像","image","text")</f>
        <v>image</v>
      </c>
      <c r="AY1251" s="76" t="str">
        <f>H1254</f>
        <v/>
      </c>
      <c r="AZ1251" s="76" t="str">
        <f>I1253</f>
        <v>画像：
画像名称：</v>
      </c>
    </row>
    <row r="1252" hidden="1" outlineLevel="2">
      <c r="A1252" s="24" t="s">
        <v>17</v>
      </c>
      <c r="B1252" s="25" t="s">
        <v>18</v>
      </c>
      <c r="C1252" s="24" t="str">
        <f>"リンク先URL"&amp;M1251</f>
        <v>リンク先URL3</v>
      </c>
      <c r="D1252" s="24" t="s">
        <v>85</v>
      </c>
      <c r="E1252" s="25" t="str">
        <f t="shared" ref="E1252:E1253" si="317">E1251</f>
        <v>不要</v>
      </c>
      <c r="F1252" s="41" t="str">
        <f t="shared" si="314"/>
        <v>遷移先のURLを指定できます</v>
      </c>
      <c r="G1252" s="63"/>
      <c r="H1252" s="35"/>
      <c r="I1252" s="24" t="s">
        <v>157</v>
      </c>
      <c r="K1252" s="4"/>
      <c r="L1252" s="4"/>
      <c r="M1252" s="4"/>
      <c r="N1252" s="4"/>
      <c r="O1252" s="4"/>
      <c r="P1252" s="4"/>
      <c r="Q1252" s="4"/>
      <c r="U1252" s="4"/>
      <c r="AR1252" s="76"/>
      <c r="AS1252" s="76"/>
      <c r="AT1252" s="76"/>
      <c r="AU1252" s="76"/>
      <c r="AV1252" s="76"/>
      <c r="AW1252" s="76"/>
      <c r="AX1252" s="76"/>
      <c r="AY1252" s="76"/>
      <c r="AZ1252" s="76"/>
    </row>
    <row r="1253" hidden="1" outlineLevel="2">
      <c r="A1253" s="24" t="s">
        <v>17</v>
      </c>
      <c r="B1253" s="25" t="s">
        <v>18</v>
      </c>
      <c r="C1253" s="24" t="str">
        <f>"リンク表示形式"&amp;M1251</f>
        <v>リンク表示形式3</v>
      </c>
      <c r="D1253" s="24" t="s">
        <v>85</v>
      </c>
      <c r="E1253" s="25" t="str">
        <f t="shared" si="317"/>
        <v>不要</v>
      </c>
      <c r="F1253" s="41" t="str">
        <f t="shared" si="314"/>
        <v>リンクの表示形式を「ボタン(文字表示)」か「画像」を選択することができます。</v>
      </c>
      <c r="G1253" s="63"/>
      <c r="H1253" s="35" t="s">
        <v>159</v>
      </c>
      <c r="I1253" s="98" t="s">
        <v>160</v>
      </c>
      <c r="K1253" s="4"/>
      <c r="L1253" s="4"/>
      <c r="M1253" s="4"/>
      <c r="N1253" s="4"/>
      <c r="O1253" s="4"/>
      <c r="P1253" s="4"/>
      <c r="Q1253" s="4"/>
      <c r="U1253" s="4"/>
      <c r="AR1253" s="76"/>
      <c r="AS1253" s="76"/>
      <c r="AT1253" s="76"/>
      <c r="AU1253" s="76"/>
      <c r="AV1253" s="76"/>
      <c r="AW1253" s="76"/>
      <c r="AX1253" s="76"/>
      <c r="AY1253" s="76"/>
      <c r="AZ1253" s="76"/>
    </row>
    <row r="1254" hidden="1" outlineLevel="2">
      <c r="A1254" s="24" t="s">
        <v>17</v>
      </c>
      <c r="B1254" s="25" t="s">
        <v>18</v>
      </c>
      <c r="C1254" s="24" t="str">
        <f>"ボタンの文言"&amp;M1251</f>
        <v>ボタンの文言3</v>
      </c>
      <c r="D1254" s="24" t="s">
        <v>85</v>
      </c>
      <c r="E1254" s="25" t="str">
        <f>IF($H1253="画像","不要","必須")</f>
        <v>不要</v>
      </c>
      <c r="F1254" s="41" t="str">
        <f t="shared" si="314"/>
        <v/>
      </c>
      <c r="G1254" s="63"/>
      <c r="H1254" s="35"/>
      <c r="I1254" s="2"/>
      <c r="K1254" s="4">
        <f t="shared" ref="K1254:K1255" si="318">LEN(H1254)</f>
        <v>0</v>
      </c>
      <c r="L1254" s="9">
        <v>14.0</v>
      </c>
      <c r="M1254" s="4"/>
      <c r="N1254" s="4"/>
      <c r="O1254" s="4"/>
      <c r="P1254" s="4"/>
      <c r="Q1254" s="4"/>
      <c r="U1254" s="4"/>
      <c r="AR1254" s="76"/>
      <c r="AS1254" s="76"/>
      <c r="AT1254" s="76"/>
      <c r="AU1254" s="76"/>
      <c r="AV1254" s="76"/>
      <c r="AW1254" s="76"/>
      <c r="AX1254" s="76"/>
      <c r="AY1254" s="76"/>
      <c r="AZ1254" s="76"/>
    </row>
    <row r="1255" hidden="1" outlineLevel="1" collapsed="1">
      <c r="A1255" s="24" t="s">
        <v>17</v>
      </c>
      <c r="B1255" s="25" t="s">
        <v>18</v>
      </c>
      <c r="C1255" s="24" t="str">
        <f>"リンク名"&amp;M1255</f>
        <v>リンク名4</v>
      </c>
      <c r="D1255" s="24" t="s">
        <v>85</v>
      </c>
      <c r="E1255" s="25" t="str">
        <f>IFS($B1241="なし","不要",$B1241&lt;M1255,"不要",$B1241&gt;M1251,"必須")</f>
        <v>不要</v>
      </c>
      <c r="F1255" s="41" t="str">
        <f t="shared" si="314"/>
        <v>20文字以内で設定ができます。
リンク名は画面には表示されないため、「結果～タイプ：リンク名」のようにどの結果のリンクかが分かるように記載をお願いします。</v>
      </c>
      <c r="G1255" s="63"/>
      <c r="H1255" s="35"/>
      <c r="I1255" s="2"/>
      <c r="K1255" s="4">
        <f t="shared" si="318"/>
        <v>0</v>
      </c>
      <c r="L1255" s="9">
        <v>20.0</v>
      </c>
      <c r="M1255" s="9">
        <f>M1251+1</f>
        <v>4</v>
      </c>
      <c r="N1255" s="4"/>
      <c r="O1255" s="4"/>
      <c r="P1255" s="4"/>
      <c r="Q1255" s="4"/>
      <c r="U1255" s="4"/>
      <c r="AR1255" s="76"/>
      <c r="AS1255" s="75">
        <v>1.0</v>
      </c>
      <c r="AT1255" s="75">
        <f>AT1251</f>
        <v>13</v>
      </c>
      <c r="AU1255" s="76">
        <f>AU1251+1</f>
        <v>4</v>
      </c>
      <c r="AV1255" s="76" t="str">
        <f>H1255</f>
        <v/>
      </c>
      <c r="AW1255" s="76" t="str">
        <f>H1256</f>
        <v/>
      </c>
      <c r="AX1255" s="76" t="str">
        <f>IF(H1257="画像","image","text")</f>
        <v>image</v>
      </c>
      <c r="AY1255" s="76" t="str">
        <f>H1258</f>
        <v/>
      </c>
      <c r="AZ1255" s="76" t="str">
        <f>I1257</f>
        <v>画像：
画像名称：</v>
      </c>
    </row>
    <row r="1256" hidden="1" outlineLevel="2">
      <c r="A1256" s="24" t="s">
        <v>17</v>
      </c>
      <c r="B1256" s="25" t="s">
        <v>18</v>
      </c>
      <c r="C1256" s="24" t="str">
        <f>"リンク先URL"&amp;M1255</f>
        <v>リンク先URL4</v>
      </c>
      <c r="D1256" s="24" t="s">
        <v>85</v>
      </c>
      <c r="E1256" s="25" t="str">
        <f t="shared" ref="E1256:E1257" si="319">E1255</f>
        <v>不要</v>
      </c>
      <c r="F1256" s="41" t="str">
        <f t="shared" si="314"/>
        <v>遷移先のURLを指定できます</v>
      </c>
      <c r="G1256" s="63"/>
      <c r="H1256" s="35"/>
      <c r="I1256" s="24" t="s">
        <v>157</v>
      </c>
      <c r="K1256" s="4"/>
      <c r="L1256" s="4"/>
      <c r="M1256" s="4"/>
      <c r="N1256" s="4"/>
      <c r="O1256" s="4"/>
      <c r="P1256" s="4"/>
      <c r="Q1256" s="4"/>
      <c r="U1256" s="4"/>
      <c r="AR1256" s="76"/>
      <c r="AS1256" s="76"/>
      <c r="AT1256" s="76"/>
      <c r="AU1256" s="76"/>
      <c r="AV1256" s="76"/>
      <c r="AW1256" s="76"/>
      <c r="AX1256" s="76"/>
      <c r="AY1256" s="76"/>
      <c r="AZ1256" s="76"/>
    </row>
    <row r="1257" hidden="1" outlineLevel="2">
      <c r="A1257" s="24" t="s">
        <v>17</v>
      </c>
      <c r="B1257" s="25" t="s">
        <v>18</v>
      </c>
      <c r="C1257" s="24" t="str">
        <f>"リンク表示形式"&amp;M1255</f>
        <v>リンク表示形式4</v>
      </c>
      <c r="D1257" s="24" t="s">
        <v>85</v>
      </c>
      <c r="E1257" s="25" t="str">
        <f t="shared" si="319"/>
        <v>不要</v>
      </c>
      <c r="F1257" s="41" t="str">
        <f t="shared" si="314"/>
        <v>リンクの表示形式を「ボタン(文字表示)」か「画像」を選択することができます。</v>
      </c>
      <c r="G1257" s="63"/>
      <c r="H1257" s="35" t="s">
        <v>159</v>
      </c>
      <c r="I1257" s="98" t="s">
        <v>160</v>
      </c>
      <c r="K1257" s="4"/>
      <c r="L1257" s="4"/>
      <c r="M1257" s="4"/>
      <c r="N1257" s="4"/>
      <c r="O1257" s="4"/>
      <c r="P1257" s="4"/>
      <c r="Q1257" s="4"/>
      <c r="U1257" s="4"/>
      <c r="AR1257" s="76"/>
      <c r="AS1257" s="76"/>
      <c r="AT1257" s="76"/>
      <c r="AU1257" s="76"/>
      <c r="AV1257" s="76"/>
      <c r="AW1257" s="76"/>
      <c r="AX1257" s="76"/>
      <c r="AY1257" s="76"/>
      <c r="AZ1257" s="76"/>
    </row>
    <row r="1258" hidden="1" outlineLevel="2">
      <c r="A1258" s="24" t="s">
        <v>17</v>
      </c>
      <c r="B1258" s="25" t="s">
        <v>18</v>
      </c>
      <c r="C1258" s="24" t="str">
        <f>"ボタンの文言"&amp;M1255</f>
        <v>ボタンの文言4</v>
      </c>
      <c r="D1258" s="24" t="s">
        <v>85</v>
      </c>
      <c r="E1258" s="25" t="str">
        <f>IF($H1257="画像","不要","必須")</f>
        <v>不要</v>
      </c>
      <c r="F1258" s="41" t="str">
        <f t="shared" si="314"/>
        <v/>
      </c>
      <c r="G1258" s="63"/>
      <c r="H1258" s="35"/>
      <c r="I1258" s="2"/>
      <c r="K1258" s="4">
        <f t="shared" ref="K1258:K1259" si="320">LEN(H1258)</f>
        <v>0</v>
      </c>
      <c r="L1258" s="9">
        <v>14.0</v>
      </c>
      <c r="M1258" s="4"/>
      <c r="N1258" s="4"/>
      <c r="O1258" s="4"/>
      <c r="P1258" s="4"/>
      <c r="Q1258" s="4"/>
      <c r="U1258" s="4"/>
      <c r="AR1258" s="76"/>
      <c r="AS1258" s="76"/>
      <c r="AT1258" s="76"/>
      <c r="AU1258" s="76"/>
      <c r="AV1258" s="76"/>
      <c r="AW1258" s="76"/>
      <c r="AX1258" s="76"/>
      <c r="AY1258" s="76"/>
      <c r="AZ1258" s="76"/>
    </row>
    <row r="1259" hidden="1" outlineLevel="1" collapsed="1">
      <c r="A1259" s="24" t="s">
        <v>17</v>
      </c>
      <c r="B1259" s="25" t="s">
        <v>18</v>
      </c>
      <c r="C1259" s="24" t="str">
        <f>"リンク名"&amp;M1259</f>
        <v>リンク名5</v>
      </c>
      <c r="D1259" s="24" t="s">
        <v>85</v>
      </c>
      <c r="E1259" s="25" t="str">
        <f>IFS($B1241="なし","不要",$B1241&lt;M1259,"不要",$B1241&gt;M1255,"必須")</f>
        <v>不要</v>
      </c>
      <c r="F1259" s="41" t="str">
        <f t="shared" si="314"/>
        <v>20文字以内で設定ができます。
リンク名は画面には表示されないため、「結果～タイプ：リンク名」のようにどの結果のリンクかが分かるように記載をお願いします。</v>
      </c>
      <c r="G1259" s="63"/>
      <c r="H1259" s="35"/>
      <c r="I1259" s="2"/>
      <c r="K1259" s="4">
        <f t="shared" si="320"/>
        <v>0</v>
      </c>
      <c r="L1259" s="9">
        <v>20.0</v>
      </c>
      <c r="M1259" s="9">
        <f>M1255+1</f>
        <v>5</v>
      </c>
      <c r="N1259" s="4"/>
      <c r="O1259" s="4"/>
      <c r="P1259" s="4"/>
      <c r="Q1259" s="4"/>
      <c r="U1259" s="4"/>
      <c r="AR1259" s="76"/>
      <c r="AS1259" s="75">
        <v>1.0</v>
      </c>
      <c r="AT1259" s="75">
        <f>AT1255</f>
        <v>13</v>
      </c>
      <c r="AU1259" s="76">
        <f>AU1255+1</f>
        <v>5</v>
      </c>
      <c r="AV1259" s="76" t="str">
        <f>H1259</f>
        <v/>
      </c>
      <c r="AW1259" s="76" t="str">
        <f>H1260</f>
        <v/>
      </c>
      <c r="AX1259" s="76" t="str">
        <f>IF(H1261="画像","image","text")</f>
        <v>image</v>
      </c>
      <c r="AY1259" s="76" t="str">
        <f>H1262</f>
        <v/>
      </c>
      <c r="AZ1259" s="76" t="str">
        <f>I1261</f>
        <v>画像：
画像名称：</v>
      </c>
    </row>
    <row r="1260" hidden="1" outlineLevel="2">
      <c r="A1260" s="24" t="s">
        <v>17</v>
      </c>
      <c r="B1260" s="25" t="s">
        <v>18</v>
      </c>
      <c r="C1260" s="24" t="str">
        <f>"リンク先URL"&amp;M1259</f>
        <v>リンク先URL5</v>
      </c>
      <c r="D1260" s="24" t="s">
        <v>85</v>
      </c>
      <c r="E1260" s="25" t="str">
        <f t="shared" ref="E1260:E1261" si="321">E1259</f>
        <v>不要</v>
      </c>
      <c r="F1260" s="41" t="str">
        <f t="shared" si="314"/>
        <v>遷移先のURLを指定できます</v>
      </c>
      <c r="G1260" s="63"/>
      <c r="H1260" s="35"/>
      <c r="I1260" s="24" t="s">
        <v>157</v>
      </c>
      <c r="K1260" s="4"/>
      <c r="L1260" s="4"/>
      <c r="M1260" s="4"/>
      <c r="N1260" s="4"/>
      <c r="O1260" s="4"/>
      <c r="P1260" s="4"/>
      <c r="Q1260" s="4"/>
      <c r="U1260" s="4"/>
      <c r="AR1260" s="76"/>
      <c r="AS1260" s="76"/>
      <c r="AT1260" s="76"/>
      <c r="AU1260" s="76"/>
      <c r="AV1260" s="76"/>
      <c r="AW1260" s="76"/>
      <c r="AX1260" s="76"/>
      <c r="AY1260" s="76"/>
      <c r="AZ1260" s="76"/>
    </row>
    <row r="1261" hidden="1" outlineLevel="2">
      <c r="A1261" s="24" t="s">
        <v>17</v>
      </c>
      <c r="B1261" s="25" t="s">
        <v>18</v>
      </c>
      <c r="C1261" s="24" t="str">
        <f>"リンク表示形式"&amp;M1259</f>
        <v>リンク表示形式5</v>
      </c>
      <c r="D1261" s="24" t="s">
        <v>85</v>
      </c>
      <c r="E1261" s="25" t="str">
        <f t="shared" si="321"/>
        <v>不要</v>
      </c>
      <c r="F1261" s="41" t="str">
        <f t="shared" si="314"/>
        <v>リンクの表示形式を「ボタン(文字表示)」か「画像」を選択することができます。</v>
      </c>
      <c r="G1261" s="63"/>
      <c r="H1261" s="35" t="s">
        <v>159</v>
      </c>
      <c r="I1261" s="98" t="s">
        <v>160</v>
      </c>
      <c r="K1261" s="4"/>
      <c r="L1261" s="4"/>
      <c r="M1261" s="4"/>
      <c r="N1261" s="4"/>
      <c r="O1261" s="4"/>
      <c r="P1261" s="4"/>
      <c r="Q1261" s="4"/>
      <c r="U1261" s="4"/>
      <c r="AR1261" s="76"/>
      <c r="AS1261" s="76"/>
      <c r="AT1261" s="76"/>
      <c r="AU1261" s="76"/>
      <c r="AV1261" s="76"/>
      <c r="AW1261" s="76"/>
      <c r="AX1261" s="76"/>
      <c r="AY1261" s="76"/>
      <c r="AZ1261" s="76"/>
    </row>
    <row r="1262" hidden="1" outlineLevel="2">
      <c r="A1262" s="24" t="s">
        <v>17</v>
      </c>
      <c r="B1262" s="25" t="s">
        <v>18</v>
      </c>
      <c r="C1262" s="24" t="str">
        <f>"ボタンの文言"&amp;M1259</f>
        <v>ボタンの文言5</v>
      </c>
      <c r="D1262" s="24" t="s">
        <v>85</v>
      </c>
      <c r="E1262" s="25" t="str">
        <f>IF($H1261="画像","不要","必須")</f>
        <v>不要</v>
      </c>
      <c r="F1262" s="41" t="str">
        <f t="shared" si="314"/>
        <v/>
      </c>
      <c r="G1262" s="63"/>
      <c r="H1262" s="35"/>
      <c r="I1262" s="2"/>
      <c r="K1262" s="4">
        <f t="shared" ref="K1262:K1263" si="322">LEN(H1262)</f>
        <v>0</v>
      </c>
      <c r="L1262" s="9">
        <v>14.0</v>
      </c>
      <c r="M1262" s="4"/>
      <c r="N1262" s="4"/>
      <c r="O1262" s="4"/>
      <c r="P1262" s="4"/>
      <c r="Q1262" s="4"/>
      <c r="U1262" s="4"/>
      <c r="AR1262" s="76"/>
      <c r="AS1262" s="76"/>
      <c r="AT1262" s="76"/>
      <c r="AU1262" s="76"/>
      <c r="AV1262" s="76"/>
      <c r="AW1262" s="76"/>
      <c r="AX1262" s="76"/>
      <c r="AY1262" s="76"/>
      <c r="AZ1262" s="76"/>
    </row>
    <row r="1263" hidden="1" outlineLevel="1" collapsed="1">
      <c r="A1263" s="24" t="s">
        <v>17</v>
      </c>
      <c r="B1263" s="25" t="s">
        <v>18</v>
      </c>
      <c r="C1263" s="24" t="str">
        <f>"リンク名"&amp;M1263</f>
        <v>リンク名6</v>
      </c>
      <c r="D1263" s="24" t="s">
        <v>85</v>
      </c>
      <c r="E1263" s="25" t="str">
        <f>IFS($B1241="なし","不要",$B1241&lt;M1263,"不要",$B1241&gt;M1259,"必須")</f>
        <v>不要</v>
      </c>
      <c r="F1263" s="41" t="str">
        <f t="shared" si="314"/>
        <v>20文字以内で設定ができます。
リンク名は画面には表示されないため、「結果～タイプ：リンク名」のようにどの結果のリンクかが分かるように記載をお願いします。</v>
      </c>
      <c r="G1263" s="63"/>
      <c r="H1263" s="35"/>
      <c r="I1263" s="2"/>
      <c r="K1263" s="4">
        <f t="shared" si="322"/>
        <v>0</v>
      </c>
      <c r="L1263" s="9">
        <v>20.0</v>
      </c>
      <c r="M1263" s="9">
        <f>M1259+1</f>
        <v>6</v>
      </c>
      <c r="N1263" s="4"/>
      <c r="O1263" s="4"/>
      <c r="P1263" s="4"/>
      <c r="Q1263" s="4"/>
      <c r="U1263" s="4"/>
      <c r="AR1263" s="76"/>
      <c r="AS1263" s="75">
        <v>1.0</v>
      </c>
      <c r="AT1263" s="75">
        <f>AT1259</f>
        <v>13</v>
      </c>
      <c r="AU1263" s="76">
        <f>AU1259+1</f>
        <v>6</v>
      </c>
      <c r="AV1263" s="76" t="str">
        <f>H1263</f>
        <v/>
      </c>
      <c r="AW1263" s="76" t="str">
        <f>H1264</f>
        <v/>
      </c>
      <c r="AX1263" s="76" t="str">
        <f>IF(H1265="画像","image","text")</f>
        <v>image</v>
      </c>
      <c r="AY1263" s="76" t="str">
        <f>H1266</f>
        <v/>
      </c>
      <c r="AZ1263" s="76" t="str">
        <f>I1265</f>
        <v>画像：
画像名称：</v>
      </c>
    </row>
    <row r="1264" hidden="1" outlineLevel="2">
      <c r="A1264" s="24" t="s">
        <v>17</v>
      </c>
      <c r="B1264" s="25" t="s">
        <v>18</v>
      </c>
      <c r="C1264" s="24" t="str">
        <f>"リンク先URL"&amp;M1263</f>
        <v>リンク先URL6</v>
      </c>
      <c r="D1264" s="24" t="s">
        <v>85</v>
      </c>
      <c r="E1264" s="25" t="str">
        <f t="shared" ref="E1264:E1265" si="323">E1263</f>
        <v>不要</v>
      </c>
      <c r="F1264" s="41" t="str">
        <f t="shared" si="314"/>
        <v>遷移先のURLを指定できます</v>
      </c>
      <c r="G1264" s="63"/>
      <c r="H1264" s="35"/>
      <c r="I1264" s="24" t="s">
        <v>157</v>
      </c>
      <c r="K1264" s="4"/>
      <c r="L1264" s="4"/>
      <c r="M1264" s="4"/>
      <c r="N1264" s="4"/>
      <c r="O1264" s="4"/>
      <c r="P1264" s="4"/>
      <c r="Q1264" s="4"/>
      <c r="U1264" s="4"/>
      <c r="AR1264" s="76"/>
      <c r="AS1264" s="76"/>
      <c r="AT1264" s="76"/>
      <c r="AU1264" s="76"/>
      <c r="AV1264" s="76"/>
      <c r="AW1264" s="76"/>
      <c r="AX1264" s="76"/>
      <c r="AY1264" s="76"/>
      <c r="AZ1264" s="76"/>
    </row>
    <row r="1265" hidden="1" outlineLevel="2">
      <c r="A1265" s="24" t="s">
        <v>17</v>
      </c>
      <c r="B1265" s="25" t="s">
        <v>18</v>
      </c>
      <c r="C1265" s="24" t="str">
        <f>"リンク表示形式"&amp;M1263</f>
        <v>リンク表示形式6</v>
      </c>
      <c r="D1265" s="24" t="s">
        <v>85</v>
      </c>
      <c r="E1265" s="25" t="str">
        <f t="shared" si="323"/>
        <v>不要</v>
      </c>
      <c r="F1265" s="41" t="str">
        <f t="shared" si="314"/>
        <v>リンクの表示形式を「ボタン(文字表示)」か「画像」を選択することができます。</v>
      </c>
      <c r="G1265" s="63"/>
      <c r="H1265" s="35" t="s">
        <v>159</v>
      </c>
      <c r="I1265" s="98" t="s">
        <v>160</v>
      </c>
      <c r="K1265" s="4"/>
      <c r="L1265" s="4"/>
      <c r="M1265" s="4"/>
      <c r="N1265" s="4"/>
      <c r="O1265" s="4"/>
      <c r="P1265" s="4"/>
      <c r="Q1265" s="4"/>
      <c r="U1265" s="4"/>
      <c r="AR1265" s="76"/>
      <c r="AS1265" s="76"/>
      <c r="AT1265" s="76"/>
      <c r="AU1265" s="76"/>
      <c r="AV1265" s="76"/>
      <c r="AW1265" s="76"/>
      <c r="AX1265" s="76"/>
      <c r="AY1265" s="76"/>
      <c r="AZ1265" s="76"/>
    </row>
    <row r="1266" hidden="1" outlineLevel="2">
      <c r="A1266" s="24" t="s">
        <v>17</v>
      </c>
      <c r="B1266" s="25" t="s">
        <v>18</v>
      </c>
      <c r="C1266" s="24" t="str">
        <f>"ボタンの文言"&amp;M1263</f>
        <v>ボタンの文言6</v>
      </c>
      <c r="D1266" s="24" t="s">
        <v>85</v>
      </c>
      <c r="E1266" s="25" t="str">
        <f>IF($H1265="画像","不要","必須")</f>
        <v>不要</v>
      </c>
      <c r="F1266" s="41" t="str">
        <f t="shared" si="314"/>
        <v/>
      </c>
      <c r="G1266" s="63"/>
      <c r="H1266" s="35"/>
      <c r="I1266" s="2"/>
      <c r="K1266" s="4">
        <f t="shared" ref="K1266:K1267" si="324">LEN(H1266)</f>
        <v>0</v>
      </c>
      <c r="L1266" s="9">
        <v>14.0</v>
      </c>
      <c r="M1266" s="4"/>
      <c r="N1266" s="4"/>
      <c r="O1266" s="4"/>
      <c r="P1266" s="4"/>
      <c r="Q1266" s="4"/>
      <c r="U1266" s="4"/>
      <c r="AR1266" s="76"/>
      <c r="AS1266" s="76"/>
      <c r="AT1266" s="76"/>
      <c r="AU1266" s="76"/>
      <c r="AV1266" s="76"/>
      <c r="AW1266" s="76"/>
      <c r="AX1266" s="76"/>
      <c r="AY1266" s="76"/>
      <c r="AZ1266" s="76"/>
    </row>
    <row r="1267" hidden="1" outlineLevel="1" collapsed="1">
      <c r="A1267" s="24" t="s">
        <v>17</v>
      </c>
      <c r="B1267" s="25" t="s">
        <v>18</v>
      </c>
      <c r="C1267" s="24" t="str">
        <f>"リンク名"&amp;M1267</f>
        <v>リンク名7</v>
      </c>
      <c r="D1267" s="24" t="s">
        <v>85</v>
      </c>
      <c r="E1267" s="25" t="str">
        <f>IFS($B1241="なし","不要",$B1241&lt;M1267,"不要",$B1241&gt;M1263,"必須")</f>
        <v>不要</v>
      </c>
      <c r="F1267" s="41" t="str">
        <f t="shared" si="314"/>
        <v>20文字以内で設定ができます。
リンク名は画面には表示されないため、「結果～タイプ：リンク名」のようにどの結果のリンクかが分かるように記載をお願いします。</v>
      </c>
      <c r="G1267" s="63"/>
      <c r="H1267" s="35"/>
      <c r="I1267" s="2"/>
      <c r="K1267" s="4">
        <f t="shared" si="324"/>
        <v>0</v>
      </c>
      <c r="L1267" s="9">
        <v>20.0</v>
      </c>
      <c r="M1267" s="9">
        <f>M1263+1</f>
        <v>7</v>
      </c>
      <c r="N1267" s="4"/>
      <c r="O1267" s="4"/>
      <c r="P1267" s="4"/>
      <c r="Q1267" s="4"/>
      <c r="U1267" s="4"/>
      <c r="AR1267" s="76"/>
      <c r="AS1267" s="75">
        <v>1.0</v>
      </c>
      <c r="AT1267" s="75">
        <f>AT1263</f>
        <v>13</v>
      </c>
      <c r="AU1267" s="76">
        <f>AU1263+1</f>
        <v>7</v>
      </c>
      <c r="AV1267" s="76" t="str">
        <f>H1267</f>
        <v/>
      </c>
      <c r="AW1267" s="76" t="str">
        <f>H1268</f>
        <v/>
      </c>
      <c r="AX1267" s="76" t="str">
        <f>IF(H1269="画像","image","text")</f>
        <v>image</v>
      </c>
      <c r="AY1267" s="76" t="str">
        <f>H1270</f>
        <v/>
      </c>
      <c r="AZ1267" s="76" t="str">
        <f>I1269</f>
        <v>画像：
画像名称：</v>
      </c>
    </row>
    <row r="1268" hidden="1" outlineLevel="2">
      <c r="A1268" s="24" t="s">
        <v>17</v>
      </c>
      <c r="B1268" s="25" t="s">
        <v>18</v>
      </c>
      <c r="C1268" s="24" t="str">
        <f>"リンク先URL"&amp;M1267</f>
        <v>リンク先URL7</v>
      </c>
      <c r="D1268" s="24" t="s">
        <v>85</v>
      </c>
      <c r="E1268" s="25" t="str">
        <f t="shared" ref="E1268:E1269" si="325">E1267</f>
        <v>不要</v>
      </c>
      <c r="F1268" s="41" t="str">
        <f t="shared" si="314"/>
        <v>遷移先のURLを指定できます</v>
      </c>
      <c r="G1268" s="63"/>
      <c r="H1268" s="35"/>
      <c r="I1268" s="24" t="s">
        <v>157</v>
      </c>
      <c r="K1268" s="4"/>
      <c r="L1268" s="4"/>
      <c r="M1268" s="4"/>
      <c r="N1268" s="4"/>
      <c r="O1268" s="4"/>
      <c r="P1268" s="4"/>
      <c r="Q1268" s="4"/>
      <c r="U1268" s="4"/>
      <c r="AR1268" s="76"/>
      <c r="AS1268" s="76"/>
      <c r="AT1268" s="76"/>
      <c r="AU1268" s="76"/>
      <c r="AV1268" s="76"/>
      <c r="AW1268" s="76"/>
      <c r="AX1268" s="76"/>
      <c r="AY1268" s="76"/>
      <c r="AZ1268" s="76"/>
    </row>
    <row r="1269" hidden="1" outlineLevel="2">
      <c r="A1269" s="24" t="s">
        <v>17</v>
      </c>
      <c r="B1269" s="25" t="s">
        <v>18</v>
      </c>
      <c r="C1269" s="24" t="str">
        <f>"リンク表示形式"&amp;M1267</f>
        <v>リンク表示形式7</v>
      </c>
      <c r="D1269" s="24" t="s">
        <v>85</v>
      </c>
      <c r="E1269" s="25" t="str">
        <f t="shared" si="325"/>
        <v>不要</v>
      </c>
      <c r="F1269" s="41" t="str">
        <f t="shared" si="314"/>
        <v>リンクの表示形式を「ボタン(文字表示)」か「画像」を選択することができます。</v>
      </c>
      <c r="G1269" s="63"/>
      <c r="H1269" s="35" t="s">
        <v>159</v>
      </c>
      <c r="I1269" s="98" t="s">
        <v>160</v>
      </c>
      <c r="K1269" s="4"/>
      <c r="L1269" s="4"/>
      <c r="M1269" s="4"/>
      <c r="N1269" s="4"/>
      <c r="O1269" s="4"/>
      <c r="P1269" s="4"/>
      <c r="Q1269" s="4"/>
      <c r="U1269" s="4"/>
      <c r="AR1269" s="76"/>
      <c r="AS1269" s="76"/>
      <c r="AT1269" s="76"/>
      <c r="AU1269" s="76"/>
      <c r="AV1269" s="76"/>
      <c r="AW1269" s="76"/>
      <c r="AX1269" s="76"/>
      <c r="AY1269" s="76"/>
      <c r="AZ1269" s="76"/>
    </row>
    <row r="1270" hidden="1" outlineLevel="2">
      <c r="A1270" s="24" t="s">
        <v>17</v>
      </c>
      <c r="B1270" s="25" t="s">
        <v>18</v>
      </c>
      <c r="C1270" s="24" t="str">
        <f>"ボタンの文言"&amp;M1267</f>
        <v>ボタンの文言7</v>
      </c>
      <c r="D1270" s="24" t="s">
        <v>85</v>
      </c>
      <c r="E1270" s="25" t="str">
        <f>IF($H1269="画像","不要","必須")</f>
        <v>不要</v>
      </c>
      <c r="F1270" s="41" t="str">
        <f t="shared" si="314"/>
        <v/>
      </c>
      <c r="G1270" s="63"/>
      <c r="H1270" s="35"/>
      <c r="I1270" s="2"/>
      <c r="K1270" s="4">
        <f t="shared" ref="K1270:K1271" si="326">LEN(H1270)</f>
        <v>0</v>
      </c>
      <c r="L1270" s="9">
        <v>14.0</v>
      </c>
      <c r="M1270" s="4"/>
      <c r="N1270" s="4"/>
      <c r="O1270" s="4"/>
      <c r="P1270" s="4"/>
      <c r="Q1270" s="4"/>
      <c r="U1270" s="4"/>
      <c r="AR1270" s="76"/>
      <c r="AS1270" s="76"/>
      <c r="AT1270" s="76"/>
      <c r="AU1270" s="76"/>
      <c r="AV1270" s="76"/>
      <c r="AW1270" s="76"/>
      <c r="AX1270" s="76"/>
      <c r="AY1270" s="76"/>
      <c r="AZ1270" s="76"/>
    </row>
    <row r="1271" hidden="1" outlineLevel="1" collapsed="1">
      <c r="A1271" s="24" t="s">
        <v>17</v>
      </c>
      <c r="B1271" s="25" t="s">
        <v>18</v>
      </c>
      <c r="C1271" s="24" t="str">
        <f>"リンク名"&amp;M1271</f>
        <v>リンク名8</v>
      </c>
      <c r="D1271" s="24" t="s">
        <v>85</v>
      </c>
      <c r="E1271" s="25" t="str">
        <f>IFS($B1241="なし","不要",$B1241&lt;M1271,"不要",$B1241&gt;M1267,"必須")</f>
        <v>不要</v>
      </c>
      <c r="F1271" s="41" t="str">
        <f t="shared" si="314"/>
        <v>20文字以内で設定ができます。
リンク名は画面には表示されないため、「結果～タイプ：リンク名」のようにどの結果のリンクかが分かるように記載をお願いします。</v>
      </c>
      <c r="G1271" s="63"/>
      <c r="H1271" s="35"/>
      <c r="I1271" s="2"/>
      <c r="K1271" s="4">
        <f t="shared" si="326"/>
        <v>0</v>
      </c>
      <c r="L1271" s="9">
        <v>20.0</v>
      </c>
      <c r="M1271" s="9">
        <f>M1267+1</f>
        <v>8</v>
      </c>
      <c r="N1271" s="4"/>
      <c r="O1271" s="4"/>
      <c r="P1271" s="4"/>
      <c r="Q1271" s="4"/>
      <c r="U1271" s="4"/>
      <c r="AR1271" s="76"/>
      <c r="AS1271" s="75">
        <v>1.0</v>
      </c>
      <c r="AT1271" s="75">
        <f>AT1267</f>
        <v>13</v>
      </c>
      <c r="AU1271" s="76">
        <f>AU1267+1</f>
        <v>8</v>
      </c>
      <c r="AV1271" s="76" t="str">
        <f>H1271</f>
        <v/>
      </c>
      <c r="AW1271" s="76" t="str">
        <f>H1272</f>
        <v/>
      </c>
      <c r="AX1271" s="76" t="str">
        <f>IF(H1273="画像","image","text")</f>
        <v>image</v>
      </c>
      <c r="AY1271" s="76" t="str">
        <f>H1274</f>
        <v/>
      </c>
      <c r="AZ1271" s="76" t="str">
        <f>I1273</f>
        <v>画像：
画像名称：</v>
      </c>
    </row>
    <row r="1272" hidden="1" outlineLevel="2">
      <c r="A1272" s="24" t="s">
        <v>17</v>
      </c>
      <c r="B1272" s="25" t="s">
        <v>18</v>
      </c>
      <c r="C1272" s="24" t="str">
        <f>"リンク先URL"&amp;M1271</f>
        <v>リンク先URL8</v>
      </c>
      <c r="D1272" s="24" t="s">
        <v>85</v>
      </c>
      <c r="E1272" s="25" t="str">
        <f t="shared" ref="E1272:E1273" si="327">E1271</f>
        <v>不要</v>
      </c>
      <c r="F1272" s="41" t="str">
        <f t="shared" si="314"/>
        <v>遷移先のURLを指定できます</v>
      </c>
      <c r="G1272" s="63"/>
      <c r="H1272" s="35"/>
      <c r="I1272" s="24" t="s">
        <v>157</v>
      </c>
      <c r="K1272" s="4"/>
      <c r="L1272" s="4"/>
      <c r="M1272" s="4"/>
      <c r="N1272" s="4"/>
      <c r="O1272" s="4"/>
      <c r="P1272" s="4"/>
      <c r="Q1272" s="4"/>
      <c r="U1272" s="4"/>
    </row>
    <row r="1273" hidden="1" outlineLevel="2">
      <c r="A1273" s="24" t="s">
        <v>17</v>
      </c>
      <c r="B1273" s="25" t="s">
        <v>18</v>
      </c>
      <c r="C1273" s="24" t="str">
        <f>"リンク表示形式"&amp;M1271</f>
        <v>リンク表示形式8</v>
      </c>
      <c r="D1273" s="24" t="s">
        <v>85</v>
      </c>
      <c r="E1273" s="25" t="str">
        <f t="shared" si="327"/>
        <v>不要</v>
      </c>
      <c r="F1273" s="41" t="str">
        <f t="shared" si="314"/>
        <v>リンクの表示形式を「ボタン(文字表示)」か「画像」を選択することができます。</v>
      </c>
      <c r="G1273" s="63"/>
      <c r="H1273" s="35" t="s">
        <v>159</v>
      </c>
      <c r="I1273" s="98" t="s">
        <v>160</v>
      </c>
      <c r="K1273" s="4"/>
      <c r="L1273" s="4"/>
      <c r="M1273" s="4"/>
      <c r="N1273" s="4"/>
      <c r="O1273" s="4"/>
      <c r="P1273" s="4"/>
      <c r="Q1273" s="4"/>
      <c r="U1273" s="4"/>
    </row>
    <row r="1274" hidden="1" outlineLevel="2">
      <c r="A1274" s="24" t="s">
        <v>17</v>
      </c>
      <c r="B1274" s="25" t="s">
        <v>18</v>
      </c>
      <c r="C1274" s="24" t="str">
        <f>"ボタンの文言"&amp;M1271</f>
        <v>ボタンの文言8</v>
      </c>
      <c r="D1274" s="24" t="s">
        <v>85</v>
      </c>
      <c r="E1274" s="25" t="str">
        <f>IF($H1273="画像","不要","必須")</f>
        <v>不要</v>
      </c>
      <c r="F1274" s="41" t="str">
        <f t="shared" si="314"/>
        <v/>
      </c>
      <c r="G1274" s="63"/>
      <c r="H1274" s="35"/>
      <c r="I1274" s="2"/>
      <c r="K1274" s="4">
        <f>LEN(H1274)</f>
        <v>0</v>
      </c>
      <c r="L1274" s="9">
        <v>14.0</v>
      </c>
      <c r="M1274" s="4"/>
      <c r="N1274" s="4"/>
      <c r="O1274" s="4"/>
      <c r="P1274" s="4"/>
      <c r="Q1274" s="4"/>
      <c r="U1274" s="4"/>
    </row>
    <row r="1275" collapsed="1">
      <c r="A1275" s="24" t="s">
        <v>17</v>
      </c>
      <c r="B1275" s="25" t="s">
        <v>18</v>
      </c>
      <c r="C1275" s="92" t="str">
        <f>"■ランク(結果)"&amp;$N1275</f>
        <v>■ランク(結果)14</v>
      </c>
      <c r="D1275" s="24"/>
      <c r="E1275" s="25" t="str">
        <f>IF($B$33&gt;=$N1275,"必須","不要")</f>
        <v>不要</v>
      </c>
      <c r="F1275" s="41"/>
      <c r="G1275" s="63"/>
      <c r="H1275" s="35"/>
      <c r="I1275" s="2"/>
      <c r="K1275" s="4"/>
      <c r="L1275" s="4"/>
      <c r="M1275" s="4"/>
      <c r="N1275" s="9">
        <f>N1234+1</f>
        <v>14</v>
      </c>
      <c r="O1275" s="4" t="str">
        <f>"結果"&amp;N1275</f>
        <v>結果14</v>
      </c>
      <c r="P1275" s="4"/>
      <c r="Q1275" s="4"/>
      <c r="U1275" s="4"/>
      <c r="AA1275" s="75">
        <f>AA1234+1</f>
        <v>14</v>
      </c>
      <c r="AB1275" s="76"/>
      <c r="AC1275" s="75">
        <v>1.0</v>
      </c>
      <c r="AD1275" s="76"/>
      <c r="AE1275" s="76" t="str">
        <f>H1276</f>
        <v/>
      </c>
      <c r="AF1275" s="76" t="str">
        <f>H1277</f>
        <v/>
      </c>
      <c r="AG1275" s="76" t="str">
        <f>H1278</f>
        <v/>
      </c>
      <c r="AH1275" s="76" t="str">
        <f>H1279</f>
        <v/>
      </c>
      <c r="AI1275" s="76" t="str">
        <f>IF(AJ1275&lt;&gt;"","on","off")</f>
        <v>off</v>
      </c>
      <c r="AJ1275" s="76" t="str">
        <f>IFS(AND(B1280="する",B1281="する"),"all",AND(B1280="する",B1281="しない"),"url",AND(B1280="しない",B1281="する"),"x",AND(B1280="しない",B1281="しない"),"")</f>
        <v/>
      </c>
      <c r="AK1275" s="76" t="str">
        <f>H1281</f>
        <v/>
      </c>
      <c r="AN1275" s="76" t="str">
        <f>IF(B1282="なし","off","on")</f>
        <v>off</v>
      </c>
      <c r="AO1275" s="76" t="str">
        <f>H1283</f>
        <v/>
      </c>
    </row>
    <row r="1276" hidden="1" outlineLevel="1">
      <c r="A1276" s="24" t="s">
        <v>17</v>
      </c>
      <c r="B1276" s="25" t="s">
        <v>18</v>
      </c>
      <c r="C1276" s="24" t="str">
        <f>"ランク(結果)"&amp;$N1275&amp;"-ランク(結果)名"</f>
        <v>ランク(結果)14-ランク(結果)名</v>
      </c>
      <c r="D1276" s="24" t="s">
        <v>85</v>
      </c>
      <c r="E1276" s="25" t="str">
        <f>IF($B$805&gt;=$N1275,"必須","不要")</f>
        <v>必須</v>
      </c>
      <c r="F1276" s="41" t="str">
        <f t="shared" ref="F1276:F1281" si="328">F1235</f>
        <v>100文字以内で設定ができます</v>
      </c>
      <c r="G1276" s="63"/>
      <c r="H1276" s="35"/>
      <c r="I1276" s="2"/>
      <c r="K1276" s="4">
        <f t="shared" ref="K1276:K1278" si="329">LEN(H1276)</f>
        <v>0</v>
      </c>
      <c r="L1276" s="9">
        <v>100.0</v>
      </c>
      <c r="M1276" s="4"/>
      <c r="N1276" s="4"/>
      <c r="O1276" s="4"/>
      <c r="P1276" s="4"/>
      <c r="Q1276" s="4"/>
      <c r="U1276" s="4"/>
    </row>
    <row r="1277" hidden="1" outlineLevel="1">
      <c r="A1277" s="24" t="s">
        <v>17</v>
      </c>
      <c r="B1277" s="24" t="s">
        <v>53</v>
      </c>
      <c r="C1277" s="24" t="str">
        <f>"ランク(結果)"&amp;$N1275&amp;"-リード文"</f>
        <v>ランク(結果)14-リード文</v>
      </c>
      <c r="D1277" s="24" t="s">
        <v>85</v>
      </c>
      <c r="E1277" s="25" t="str">
        <f>IF($B1277="する","必須","不要")</f>
        <v>不要</v>
      </c>
      <c r="F1277" s="41" t="str">
        <f t="shared" si="328"/>
        <v>1,000文字以内で設定ができます</v>
      </c>
      <c r="G1277" s="63"/>
      <c r="H1277" s="35"/>
      <c r="I1277" s="2"/>
      <c r="K1277" s="4">
        <f t="shared" si="329"/>
        <v>0</v>
      </c>
      <c r="L1277" s="9">
        <v>1000.0</v>
      </c>
      <c r="M1277" s="4"/>
      <c r="N1277" s="4"/>
      <c r="O1277" s="4"/>
      <c r="P1277" s="4"/>
      <c r="Q1277" s="4"/>
      <c r="U1277" s="4"/>
    </row>
    <row r="1278" hidden="1" outlineLevel="1">
      <c r="A1278" s="24" t="s">
        <v>17</v>
      </c>
      <c r="B1278" s="25" t="s">
        <v>18</v>
      </c>
      <c r="C1278" s="24" t="str">
        <f>"ランク(結果)"&amp;$N1275&amp;"-説明文"</f>
        <v>ランク(結果)14-説明文</v>
      </c>
      <c r="D1278" s="24" t="s">
        <v>85</v>
      </c>
      <c r="E1278" s="25" t="str">
        <f>IF($B$805&gt;=$N1275,"必須","不要")</f>
        <v>必須</v>
      </c>
      <c r="F1278" s="41" t="str">
        <f t="shared" si="328"/>
        <v>1,000文字以内で設定ができます</v>
      </c>
      <c r="G1278" s="63"/>
      <c r="H1278" s="35"/>
      <c r="I1278" s="2"/>
      <c r="K1278" s="4">
        <f t="shared" si="329"/>
        <v>0</v>
      </c>
      <c r="L1278" s="9">
        <v>1000.0</v>
      </c>
      <c r="M1278" s="4"/>
      <c r="N1278" s="4"/>
      <c r="O1278" s="4"/>
      <c r="P1278" s="4"/>
      <c r="Q1278" s="4"/>
      <c r="U1278" s="4"/>
    </row>
    <row r="1279" hidden="1" outlineLevel="1">
      <c r="A1279" s="24" t="s">
        <v>17</v>
      </c>
      <c r="B1279" s="24" t="s">
        <v>53</v>
      </c>
      <c r="C1279" s="24" t="str">
        <f>"ランク(結果)"&amp;$N1275&amp;"-画像"</f>
        <v>ランク(結果)14-画像</v>
      </c>
      <c r="D1279" s="24" t="s">
        <v>85</v>
      </c>
      <c r="E1279" s="25" t="str">
        <f t="shared" ref="E1279:E1281" si="330">IF($B1279="する","必須","不要")</f>
        <v>不要</v>
      </c>
      <c r="F1279" s="41" t="str">
        <f t="shared" si="328"/>
        <v>フォーマット：PNGまたはJPG
ファイル容量上限：2MB
ファイル名：半角英数字のみ
Xで共有する場合の推奨サイズ：1,200px × 630px</v>
      </c>
      <c r="G1279" s="93" t="s">
        <v>174</v>
      </c>
      <c r="H1279" s="35"/>
      <c r="I1279" s="2"/>
      <c r="K1279" s="4"/>
      <c r="L1279" s="4"/>
      <c r="M1279" s="4"/>
      <c r="N1279" s="4"/>
      <c r="O1279" s="4"/>
      <c r="P1279" s="4"/>
      <c r="Q1279" s="4"/>
      <c r="U1279" s="4"/>
    </row>
    <row r="1280" hidden="1" outlineLevel="1">
      <c r="A1280" s="24" t="s">
        <v>17</v>
      </c>
      <c r="B1280" s="24" t="s">
        <v>53</v>
      </c>
      <c r="C1280" s="24" t="s">
        <v>146</v>
      </c>
      <c r="D1280" s="24" t="s">
        <v>85</v>
      </c>
      <c r="E1280" s="25" t="str">
        <f t="shared" si="330"/>
        <v>不要</v>
      </c>
      <c r="F1280" s="41" t="str">
        <f t="shared" si="328"/>
        <v>結果ページに共有リンクを設置するか選択ができます。</v>
      </c>
      <c r="G1280" s="63"/>
      <c r="H1280" s="40"/>
      <c r="I1280" s="2"/>
      <c r="K1280" s="4"/>
      <c r="L1280" s="4"/>
      <c r="M1280" s="4"/>
      <c r="N1280" s="4"/>
      <c r="O1280" s="4"/>
      <c r="P1280" s="4"/>
      <c r="Q1280" s="4"/>
      <c r="U1280" s="4"/>
    </row>
    <row r="1281" hidden="1" outlineLevel="1">
      <c r="A1281" s="24" t="s">
        <v>17</v>
      </c>
      <c r="B1281" s="24" t="s">
        <v>53</v>
      </c>
      <c r="C1281" s="24" t="s">
        <v>148</v>
      </c>
      <c r="D1281" s="24" t="s">
        <v>85</v>
      </c>
      <c r="E1281" s="25" t="str">
        <f t="shared" si="330"/>
        <v>不要</v>
      </c>
      <c r="F1281" s="41" t="str">
        <f t="shared" si="328"/>
        <v>結果ページにXの共有リンクを設置するか選択ができます(120文字以内)。
記載いただいた内容が120文字以内でも、投稿時に文字数を超える可能性があります。その際は別途、文字数の調整をお願いいたします。</v>
      </c>
      <c r="G1281" s="63"/>
      <c r="H1281" s="35"/>
      <c r="I1281" s="2"/>
      <c r="K1281" s="4">
        <f>LEN(H1281)</f>
        <v>0</v>
      </c>
      <c r="L1281" s="9">
        <v>120.0</v>
      </c>
      <c r="M1281" s="4"/>
      <c r="N1281" s="4"/>
      <c r="O1281" s="4"/>
      <c r="P1281" s="4"/>
      <c r="Q1281" s="4"/>
      <c r="U1281" s="4"/>
    </row>
    <row r="1282" hidden="1" outlineLevel="1">
      <c r="A1282" s="94" t="s">
        <v>150</v>
      </c>
      <c r="B1282" s="95" t="s">
        <v>2</v>
      </c>
      <c r="C1282" s="96" t="s">
        <v>162</v>
      </c>
      <c r="D1282" s="62" t="s">
        <v>152</v>
      </c>
      <c r="E1282" s="25"/>
      <c r="F1282" s="41"/>
      <c r="G1282" s="63"/>
      <c r="H1282" s="35"/>
      <c r="I1282" s="2"/>
      <c r="K1282" s="4"/>
      <c r="L1282" s="9"/>
      <c r="M1282" s="4"/>
      <c r="N1282" s="4"/>
      <c r="O1282" s="4"/>
      <c r="P1282" s="4"/>
      <c r="Q1282" s="4"/>
      <c r="U1282" s="4"/>
    </row>
    <row r="1283" hidden="1" outlineLevel="1">
      <c r="A1283" s="24" t="s">
        <v>17</v>
      </c>
      <c r="B1283" s="25" t="s">
        <v>18</v>
      </c>
      <c r="C1283" s="24" t="s">
        <v>153</v>
      </c>
      <c r="D1283" s="24" t="s">
        <v>85</v>
      </c>
      <c r="E1283" s="25" t="str">
        <f>IF(B1282="なし","不要","必須")</f>
        <v>不要</v>
      </c>
      <c r="F1283" s="41" t="str">
        <f t="shared" ref="F1283:F1287" si="331">F1242</f>
        <v>20文字以内で設定ができます</v>
      </c>
      <c r="G1283" s="63"/>
      <c r="H1283" s="35"/>
      <c r="I1283" s="2"/>
      <c r="K1283" s="4">
        <f t="shared" ref="K1283:K1284" si="332">LEN(H1283)</f>
        <v>0</v>
      </c>
      <c r="L1283" s="9">
        <v>20.0</v>
      </c>
      <c r="M1283" s="9" t="s">
        <v>2</v>
      </c>
      <c r="N1283" s="4"/>
      <c r="O1283" s="4"/>
      <c r="P1283" s="4"/>
      <c r="Q1283" s="4"/>
      <c r="U1283" s="4"/>
    </row>
    <row r="1284" hidden="1" outlineLevel="1" collapsed="1">
      <c r="A1284" s="24" t="s">
        <v>17</v>
      </c>
      <c r="B1284" s="25" t="s">
        <v>18</v>
      </c>
      <c r="C1284" s="24" t="str">
        <f>"リンク名"&amp;M1284</f>
        <v>リンク名1</v>
      </c>
      <c r="D1284" s="24" t="s">
        <v>85</v>
      </c>
      <c r="E1284" s="25" t="str">
        <f t="shared" ref="E1284:E1286" si="333">E1283</f>
        <v>不要</v>
      </c>
      <c r="F1284" s="41" t="str">
        <f t="shared" si="331"/>
        <v>20文字以内で設定ができます。
リンク名は画面には表示されないため、「結果～タイプ：リンク名」のようにどの結果のリンクかが分かるように記載をお願いします。</v>
      </c>
      <c r="G1284" s="63"/>
      <c r="H1284" s="35"/>
      <c r="I1284" s="2"/>
      <c r="K1284" s="4">
        <f t="shared" si="332"/>
        <v>0</v>
      </c>
      <c r="L1284" s="9">
        <v>20.0</v>
      </c>
      <c r="M1284" s="9">
        <v>1.0</v>
      </c>
      <c r="N1284" s="4"/>
      <c r="O1284" s="4"/>
      <c r="P1284" s="4"/>
      <c r="Q1284" s="4"/>
      <c r="U1284" s="4"/>
      <c r="AR1284" s="76"/>
      <c r="AS1284" s="75">
        <v>1.0</v>
      </c>
      <c r="AT1284" s="75">
        <f>AT1271+1</f>
        <v>14</v>
      </c>
      <c r="AU1284" s="75">
        <v>1.0</v>
      </c>
      <c r="AV1284" s="76" t="str">
        <f>H1284</f>
        <v/>
      </c>
      <c r="AW1284" s="76" t="str">
        <f>H1285</f>
        <v/>
      </c>
      <c r="AX1284" s="76" t="str">
        <f>IF(H1286="画像","image","text")</f>
        <v>image</v>
      </c>
      <c r="AY1284" s="76" t="str">
        <f>H1287</f>
        <v/>
      </c>
      <c r="AZ1284" s="76" t="str">
        <f>I1286</f>
        <v>画像：
画像名称：</v>
      </c>
    </row>
    <row r="1285" hidden="1" outlineLevel="2">
      <c r="A1285" s="24" t="s">
        <v>17</v>
      </c>
      <c r="B1285" s="25" t="s">
        <v>18</v>
      </c>
      <c r="C1285" s="24" t="str">
        <f>"リンク先URL"&amp;M1284</f>
        <v>リンク先URL1</v>
      </c>
      <c r="D1285" s="24" t="s">
        <v>85</v>
      </c>
      <c r="E1285" s="25" t="str">
        <f t="shared" si="333"/>
        <v>不要</v>
      </c>
      <c r="F1285" s="41" t="str">
        <f t="shared" si="331"/>
        <v>遷移先のURLを指定できます</v>
      </c>
      <c r="G1285" s="63"/>
      <c r="H1285" s="35"/>
      <c r="I1285" s="24" t="s">
        <v>157</v>
      </c>
      <c r="K1285" s="4"/>
      <c r="L1285" s="4"/>
      <c r="M1285" s="4"/>
      <c r="N1285" s="4"/>
      <c r="O1285" s="4"/>
      <c r="P1285" s="4"/>
      <c r="Q1285" s="4"/>
      <c r="U1285" s="4"/>
      <c r="AR1285" s="76"/>
      <c r="AS1285" s="76"/>
      <c r="AT1285" s="76"/>
      <c r="AU1285" s="76"/>
      <c r="AV1285" s="76"/>
      <c r="AW1285" s="76"/>
      <c r="AX1285" s="76"/>
      <c r="AY1285" s="76"/>
      <c r="AZ1285" s="76"/>
    </row>
    <row r="1286" hidden="1" outlineLevel="2">
      <c r="A1286" s="24" t="s">
        <v>17</v>
      </c>
      <c r="B1286" s="25" t="s">
        <v>18</v>
      </c>
      <c r="C1286" s="24" t="str">
        <f>"リンク表示形式"&amp;M1284</f>
        <v>リンク表示形式1</v>
      </c>
      <c r="D1286" s="24" t="s">
        <v>85</v>
      </c>
      <c r="E1286" s="25" t="str">
        <f t="shared" si="333"/>
        <v>不要</v>
      </c>
      <c r="F1286" s="41" t="str">
        <f t="shared" si="331"/>
        <v>リンクの表示形式を「ボタン(文字表示)」か「画像」を選択することができます。</v>
      </c>
      <c r="G1286" s="63"/>
      <c r="H1286" s="35" t="s">
        <v>159</v>
      </c>
      <c r="I1286" s="98" t="s">
        <v>160</v>
      </c>
      <c r="K1286" s="4"/>
      <c r="L1286" s="4"/>
      <c r="M1286" s="4"/>
      <c r="N1286" s="4"/>
      <c r="O1286" s="4"/>
      <c r="P1286" s="4"/>
      <c r="Q1286" s="4"/>
      <c r="U1286" s="4"/>
      <c r="AR1286" s="76"/>
      <c r="AS1286" s="76"/>
      <c r="AT1286" s="76"/>
      <c r="AU1286" s="76"/>
      <c r="AV1286" s="76"/>
      <c r="AW1286" s="76"/>
      <c r="AX1286" s="76"/>
      <c r="AY1286" s="76"/>
      <c r="AZ1286" s="76"/>
    </row>
    <row r="1287" hidden="1" outlineLevel="2">
      <c r="A1287" s="24" t="s">
        <v>17</v>
      </c>
      <c r="B1287" s="25" t="s">
        <v>18</v>
      </c>
      <c r="C1287" s="24" t="str">
        <f>"ボタンの文言"&amp;M1284</f>
        <v>ボタンの文言1</v>
      </c>
      <c r="D1287" s="24" t="s">
        <v>85</v>
      </c>
      <c r="E1287" s="25" t="str">
        <f>IF($H1286="画像","不要","必須")</f>
        <v>不要</v>
      </c>
      <c r="F1287" s="41" t="str">
        <f t="shared" si="331"/>
        <v/>
      </c>
      <c r="G1287" s="63"/>
      <c r="H1287" s="35"/>
      <c r="I1287" s="2"/>
      <c r="K1287" s="4">
        <f t="shared" ref="K1287:K1288" si="334">LEN(H1287)</f>
        <v>0</v>
      </c>
      <c r="L1287" s="9">
        <v>14.0</v>
      </c>
      <c r="M1287" s="4"/>
      <c r="N1287" s="4"/>
      <c r="O1287" s="4"/>
      <c r="P1287" s="4"/>
      <c r="Q1287" s="4"/>
      <c r="U1287" s="4"/>
      <c r="AR1287" s="76"/>
      <c r="AS1287" s="76"/>
      <c r="AT1287" s="76"/>
      <c r="AU1287" s="76"/>
      <c r="AV1287" s="76"/>
      <c r="AW1287" s="76"/>
      <c r="AX1287" s="76"/>
      <c r="AY1287" s="76"/>
      <c r="AZ1287" s="76"/>
    </row>
    <row r="1288" hidden="1" outlineLevel="1" collapsed="1">
      <c r="A1288" s="24" t="s">
        <v>17</v>
      </c>
      <c r="B1288" s="25" t="s">
        <v>18</v>
      </c>
      <c r="C1288" s="24" t="str">
        <f>"リンク名"&amp;M1288</f>
        <v>リンク名2</v>
      </c>
      <c r="D1288" s="24" t="s">
        <v>85</v>
      </c>
      <c r="E1288" s="25" t="str">
        <f>IFS($B1282="なし","不要",$B1282&lt;M1288,"不要",$B1282&gt;M1284,"必須")</f>
        <v>不要</v>
      </c>
      <c r="F1288" s="41" t="str">
        <f t="shared" ref="F1288:F1315" si="335">F1284</f>
        <v>20文字以内で設定ができます。
リンク名は画面には表示されないため、「結果～タイプ：リンク名」のようにどの結果のリンクかが分かるように記載をお願いします。</v>
      </c>
      <c r="G1288" s="63"/>
      <c r="H1288" s="35"/>
      <c r="I1288" s="2"/>
      <c r="K1288" s="4">
        <f t="shared" si="334"/>
        <v>0</v>
      </c>
      <c r="L1288" s="9">
        <v>20.0</v>
      </c>
      <c r="M1288" s="9">
        <f>M1284+1</f>
        <v>2</v>
      </c>
      <c r="N1288" s="4"/>
      <c r="O1288" s="4"/>
      <c r="P1288" s="4"/>
      <c r="Q1288" s="4"/>
      <c r="U1288" s="4"/>
      <c r="AR1288" s="76"/>
      <c r="AS1288" s="75">
        <v>1.0</v>
      </c>
      <c r="AT1288" s="75">
        <f>AT1284</f>
        <v>14</v>
      </c>
      <c r="AU1288" s="76">
        <f>AU1284+1</f>
        <v>2</v>
      </c>
      <c r="AV1288" s="76" t="str">
        <f>H1288</f>
        <v/>
      </c>
      <c r="AW1288" s="76" t="str">
        <f>H1289</f>
        <v/>
      </c>
      <c r="AX1288" s="76" t="str">
        <f>IF(H1290="画像","image","text")</f>
        <v>image</v>
      </c>
      <c r="AY1288" s="76" t="str">
        <f>H1291</f>
        <v/>
      </c>
      <c r="AZ1288" s="76" t="str">
        <f>I1290</f>
        <v>画像：
画像名称：</v>
      </c>
    </row>
    <row r="1289" hidden="1" outlineLevel="2">
      <c r="A1289" s="24" t="s">
        <v>17</v>
      </c>
      <c r="B1289" s="25" t="s">
        <v>18</v>
      </c>
      <c r="C1289" s="24" t="str">
        <f>"リンク先URL"&amp;M1288</f>
        <v>リンク先URL2</v>
      </c>
      <c r="D1289" s="24" t="s">
        <v>85</v>
      </c>
      <c r="E1289" s="25" t="str">
        <f t="shared" ref="E1289:E1290" si="336">E1288</f>
        <v>不要</v>
      </c>
      <c r="F1289" s="41" t="str">
        <f t="shared" si="335"/>
        <v>遷移先のURLを指定できます</v>
      </c>
      <c r="G1289" s="63"/>
      <c r="H1289" s="35"/>
      <c r="I1289" s="24" t="s">
        <v>157</v>
      </c>
      <c r="K1289" s="4"/>
      <c r="L1289" s="4"/>
      <c r="M1289" s="4"/>
      <c r="N1289" s="4"/>
      <c r="O1289" s="4"/>
      <c r="P1289" s="4"/>
      <c r="Q1289" s="4"/>
      <c r="U1289" s="4"/>
      <c r="AR1289" s="76"/>
      <c r="AS1289" s="76"/>
      <c r="AT1289" s="76"/>
      <c r="AU1289" s="76"/>
      <c r="AV1289" s="76"/>
      <c r="AW1289" s="76"/>
      <c r="AX1289" s="76"/>
      <c r="AY1289" s="76"/>
      <c r="AZ1289" s="76"/>
    </row>
    <row r="1290" hidden="1" outlineLevel="2">
      <c r="A1290" s="24" t="s">
        <v>17</v>
      </c>
      <c r="B1290" s="25" t="s">
        <v>18</v>
      </c>
      <c r="C1290" s="24" t="str">
        <f>"リンク表示形式"&amp;M1288</f>
        <v>リンク表示形式2</v>
      </c>
      <c r="D1290" s="24" t="s">
        <v>85</v>
      </c>
      <c r="E1290" s="25" t="str">
        <f t="shared" si="336"/>
        <v>不要</v>
      </c>
      <c r="F1290" s="41" t="str">
        <f t="shared" si="335"/>
        <v>リンクの表示形式を「ボタン(文字表示)」か「画像」を選択することができます。</v>
      </c>
      <c r="G1290" s="63"/>
      <c r="H1290" s="35" t="s">
        <v>159</v>
      </c>
      <c r="I1290" s="98" t="s">
        <v>160</v>
      </c>
      <c r="K1290" s="4"/>
      <c r="L1290" s="4"/>
      <c r="M1290" s="4"/>
      <c r="N1290" s="4"/>
      <c r="O1290" s="4"/>
      <c r="P1290" s="4"/>
      <c r="Q1290" s="4"/>
      <c r="U1290" s="4"/>
      <c r="AR1290" s="76"/>
      <c r="AS1290" s="76"/>
      <c r="AT1290" s="76"/>
      <c r="AU1290" s="76"/>
      <c r="AV1290" s="76"/>
      <c r="AW1290" s="76"/>
      <c r="AX1290" s="76"/>
      <c r="AY1290" s="76"/>
      <c r="AZ1290" s="76"/>
    </row>
    <row r="1291" hidden="1" outlineLevel="2">
      <c r="A1291" s="24" t="s">
        <v>17</v>
      </c>
      <c r="B1291" s="25" t="s">
        <v>18</v>
      </c>
      <c r="C1291" s="24" t="str">
        <f>"ボタンの文言"&amp;M1288</f>
        <v>ボタンの文言2</v>
      </c>
      <c r="D1291" s="24" t="s">
        <v>85</v>
      </c>
      <c r="E1291" s="25" t="str">
        <f>IF($H1290="画像","不要","必須")</f>
        <v>不要</v>
      </c>
      <c r="F1291" s="41" t="str">
        <f t="shared" si="335"/>
        <v/>
      </c>
      <c r="G1291" s="63"/>
      <c r="H1291" s="35"/>
      <c r="I1291" s="2"/>
      <c r="K1291" s="4">
        <f t="shared" ref="K1291:K1292" si="337">LEN(H1291)</f>
        <v>0</v>
      </c>
      <c r="L1291" s="9">
        <v>14.0</v>
      </c>
      <c r="M1291" s="4"/>
      <c r="N1291" s="4"/>
      <c r="O1291" s="4"/>
      <c r="P1291" s="4"/>
      <c r="Q1291" s="4"/>
      <c r="U1291" s="4"/>
      <c r="AR1291" s="76"/>
      <c r="AS1291" s="76"/>
      <c r="AT1291" s="76"/>
      <c r="AU1291" s="76"/>
      <c r="AV1291" s="76"/>
      <c r="AW1291" s="76"/>
      <c r="AX1291" s="76"/>
      <c r="AY1291" s="76"/>
      <c r="AZ1291" s="76"/>
    </row>
    <row r="1292" hidden="1" outlineLevel="1" collapsed="1">
      <c r="A1292" s="24" t="s">
        <v>17</v>
      </c>
      <c r="B1292" s="25" t="s">
        <v>18</v>
      </c>
      <c r="C1292" s="24" t="str">
        <f>"リンク名"&amp;M1292</f>
        <v>リンク名3</v>
      </c>
      <c r="D1292" s="24" t="s">
        <v>85</v>
      </c>
      <c r="E1292" s="25" t="str">
        <f>IFS($B1282="なし","不要",$B1282&lt;M1292,"不要",$B1282&gt;M1288,"必須")</f>
        <v>不要</v>
      </c>
      <c r="F1292" s="41" t="str">
        <f t="shared" si="335"/>
        <v>20文字以内で設定ができます。
リンク名は画面には表示されないため、「結果～タイプ：リンク名」のようにどの結果のリンクかが分かるように記載をお願いします。</v>
      </c>
      <c r="G1292" s="63"/>
      <c r="H1292" s="35"/>
      <c r="I1292" s="2"/>
      <c r="K1292" s="4">
        <f t="shared" si="337"/>
        <v>0</v>
      </c>
      <c r="L1292" s="9">
        <v>20.0</v>
      </c>
      <c r="M1292" s="9">
        <f>M1288+1</f>
        <v>3</v>
      </c>
      <c r="N1292" s="4"/>
      <c r="O1292" s="4"/>
      <c r="P1292" s="4"/>
      <c r="Q1292" s="4"/>
      <c r="U1292" s="4"/>
      <c r="AR1292" s="76"/>
      <c r="AS1292" s="75">
        <v>1.0</v>
      </c>
      <c r="AT1292" s="75">
        <f>AT1288</f>
        <v>14</v>
      </c>
      <c r="AU1292" s="76">
        <f>AU1288+1</f>
        <v>3</v>
      </c>
      <c r="AV1292" s="76" t="str">
        <f>H1292</f>
        <v/>
      </c>
      <c r="AW1292" s="76" t="str">
        <f>H1293</f>
        <v/>
      </c>
      <c r="AX1292" s="76" t="str">
        <f>IF(H1294="画像","image","text")</f>
        <v>image</v>
      </c>
      <c r="AY1292" s="76" t="str">
        <f>H1295</f>
        <v/>
      </c>
      <c r="AZ1292" s="76" t="str">
        <f>I1294</f>
        <v>画像：
画像名称：</v>
      </c>
    </row>
    <row r="1293" hidden="1" outlineLevel="2">
      <c r="A1293" s="24" t="s">
        <v>17</v>
      </c>
      <c r="B1293" s="25" t="s">
        <v>18</v>
      </c>
      <c r="C1293" s="24" t="str">
        <f>"リンク先URL"&amp;M1292</f>
        <v>リンク先URL3</v>
      </c>
      <c r="D1293" s="24" t="s">
        <v>85</v>
      </c>
      <c r="E1293" s="25" t="str">
        <f t="shared" ref="E1293:E1294" si="338">E1292</f>
        <v>不要</v>
      </c>
      <c r="F1293" s="41" t="str">
        <f t="shared" si="335"/>
        <v>遷移先のURLを指定できます</v>
      </c>
      <c r="G1293" s="63"/>
      <c r="H1293" s="35"/>
      <c r="I1293" s="24" t="s">
        <v>157</v>
      </c>
      <c r="K1293" s="4"/>
      <c r="L1293" s="4"/>
      <c r="M1293" s="4"/>
      <c r="N1293" s="4"/>
      <c r="O1293" s="4"/>
      <c r="P1293" s="4"/>
      <c r="Q1293" s="4"/>
      <c r="U1293" s="4"/>
      <c r="AR1293" s="76"/>
      <c r="AS1293" s="76"/>
      <c r="AT1293" s="76"/>
      <c r="AU1293" s="76"/>
      <c r="AV1293" s="76"/>
      <c r="AW1293" s="76"/>
      <c r="AX1293" s="76"/>
      <c r="AY1293" s="76"/>
      <c r="AZ1293" s="76"/>
    </row>
    <row r="1294" hidden="1" outlineLevel="2">
      <c r="A1294" s="24" t="s">
        <v>17</v>
      </c>
      <c r="B1294" s="25" t="s">
        <v>18</v>
      </c>
      <c r="C1294" s="24" t="str">
        <f>"リンク表示形式"&amp;M1292</f>
        <v>リンク表示形式3</v>
      </c>
      <c r="D1294" s="24" t="s">
        <v>85</v>
      </c>
      <c r="E1294" s="25" t="str">
        <f t="shared" si="338"/>
        <v>不要</v>
      </c>
      <c r="F1294" s="41" t="str">
        <f t="shared" si="335"/>
        <v>リンクの表示形式を「ボタン(文字表示)」か「画像」を選択することができます。</v>
      </c>
      <c r="G1294" s="63"/>
      <c r="H1294" s="35" t="s">
        <v>159</v>
      </c>
      <c r="I1294" s="98" t="s">
        <v>160</v>
      </c>
      <c r="K1294" s="4"/>
      <c r="L1294" s="4"/>
      <c r="M1294" s="4"/>
      <c r="N1294" s="4"/>
      <c r="O1294" s="4"/>
      <c r="P1294" s="4"/>
      <c r="Q1294" s="4"/>
      <c r="U1294" s="4"/>
      <c r="AR1294" s="76"/>
      <c r="AS1294" s="76"/>
      <c r="AT1294" s="76"/>
      <c r="AU1294" s="76"/>
      <c r="AV1294" s="76"/>
      <c r="AW1294" s="76"/>
      <c r="AX1294" s="76"/>
      <c r="AY1294" s="76"/>
      <c r="AZ1294" s="76"/>
    </row>
    <row r="1295" hidden="1" outlineLevel="2">
      <c r="A1295" s="24" t="s">
        <v>17</v>
      </c>
      <c r="B1295" s="25" t="s">
        <v>18</v>
      </c>
      <c r="C1295" s="24" t="str">
        <f>"ボタンの文言"&amp;M1292</f>
        <v>ボタンの文言3</v>
      </c>
      <c r="D1295" s="24" t="s">
        <v>85</v>
      </c>
      <c r="E1295" s="25" t="str">
        <f>IF($H1294="画像","不要","必須")</f>
        <v>不要</v>
      </c>
      <c r="F1295" s="41" t="str">
        <f t="shared" si="335"/>
        <v/>
      </c>
      <c r="G1295" s="63"/>
      <c r="H1295" s="35"/>
      <c r="I1295" s="2"/>
      <c r="K1295" s="4">
        <f t="shared" ref="K1295:K1296" si="339">LEN(H1295)</f>
        <v>0</v>
      </c>
      <c r="L1295" s="9">
        <v>14.0</v>
      </c>
      <c r="M1295" s="4"/>
      <c r="N1295" s="4"/>
      <c r="O1295" s="4"/>
      <c r="P1295" s="4"/>
      <c r="Q1295" s="4"/>
      <c r="U1295" s="4"/>
      <c r="AR1295" s="76"/>
      <c r="AS1295" s="76"/>
      <c r="AT1295" s="76"/>
      <c r="AU1295" s="76"/>
      <c r="AV1295" s="76"/>
      <c r="AW1295" s="76"/>
      <c r="AX1295" s="76"/>
      <c r="AY1295" s="76"/>
      <c r="AZ1295" s="76"/>
    </row>
    <row r="1296" hidden="1" outlineLevel="1" collapsed="1">
      <c r="A1296" s="24" t="s">
        <v>17</v>
      </c>
      <c r="B1296" s="25" t="s">
        <v>18</v>
      </c>
      <c r="C1296" s="24" t="str">
        <f>"リンク名"&amp;M1296</f>
        <v>リンク名4</v>
      </c>
      <c r="D1296" s="24" t="s">
        <v>85</v>
      </c>
      <c r="E1296" s="25" t="str">
        <f>IFS($B1282="なし","不要",$B1282&lt;M1296,"不要",$B1282&gt;M1292,"必須")</f>
        <v>不要</v>
      </c>
      <c r="F1296" s="41" t="str">
        <f t="shared" si="335"/>
        <v>20文字以内で設定ができます。
リンク名は画面には表示されないため、「結果～タイプ：リンク名」のようにどの結果のリンクかが分かるように記載をお願いします。</v>
      </c>
      <c r="G1296" s="63"/>
      <c r="H1296" s="35"/>
      <c r="I1296" s="2"/>
      <c r="K1296" s="4">
        <f t="shared" si="339"/>
        <v>0</v>
      </c>
      <c r="L1296" s="9">
        <v>20.0</v>
      </c>
      <c r="M1296" s="9">
        <f>M1292+1</f>
        <v>4</v>
      </c>
      <c r="N1296" s="4"/>
      <c r="O1296" s="4"/>
      <c r="P1296" s="4"/>
      <c r="Q1296" s="4"/>
      <c r="U1296" s="4"/>
      <c r="AR1296" s="76"/>
      <c r="AS1296" s="75">
        <v>1.0</v>
      </c>
      <c r="AT1296" s="75">
        <f>AT1292</f>
        <v>14</v>
      </c>
      <c r="AU1296" s="76">
        <f>AU1292+1</f>
        <v>4</v>
      </c>
      <c r="AV1296" s="76" t="str">
        <f>H1296</f>
        <v/>
      </c>
      <c r="AW1296" s="76" t="str">
        <f>H1297</f>
        <v/>
      </c>
      <c r="AX1296" s="76" t="str">
        <f>IF(H1298="画像","image","text")</f>
        <v>image</v>
      </c>
      <c r="AY1296" s="76" t="str">
        <f>H1299</f>
        <v/>
      </c>
      <c r="AZ1296" s="76" t="str">
        <f>I1298</f>
        <v>画像：
画像名称：</v>
      </c>
    </row>
    <row r="1297" hidden="1" outlineLevel="2">
      <c r="A1297" s="24" t="s">
        <v>17</v>
      </c>
      <c r="B1297" s="25" t="s">
        <v>18</v>
      </c>
      <c r="C1297" s="24" t="str">
        <f>"リンク先URL"&amp;M1296</f>
        <v>リンク先URL4</v>
      </c>
      <c r="D1297" s="24" t="s">
        <v>85</v>
      </c>
      <c r="E1297" s="25" t="str">
        <f t="shared" ref="E1297:E1298" si="340">E1296</f>
        <v>不要</v>
      </c>
      <c r="F1297" s="41" t="str">
        <f t="shared" si="335"/>
        <v>遷移先のURLを指定できます</v>
      </c>
      <c r="G1297" s="63"/>
      <c r="H1297" s="35"/>
      <c r="I1297" s="24" t="s">
        <v>157</v>
      </c>
      <c r="K1297" s="4"/>
      <c r="L1297" s="4"/>
      <c r="M1297" s="4"/>
      <c r="N1297" s="4"/>
      <c r="O1297" s="4"/>
      <c r="P1297" s="4"/>
      <c r="Q1297" s="4"/>
      <c r="U1297" s="4"/>
      <c r="AR1297" s="76"/>
      <c r="AS1297" s="76"/>
      <c r="AT1297" s="76"/>
      <c r="AU1297" s="76"/>
      <c r="AV1297" s="76"/>
      <c r="AW1297" s="76"/>
      <c r="AX1297" s="76"/>
      <c r="AY1297" s="76"/>
      <c r="AZ1297" s="76"/>
    </row>
    <row r="1298" hidden="1" outlineLevel="2">
      <c r="A1298" s="24" t="s">
        <v>17</v>
      </c>
      <c r="B1298" s="25" t="s">
        <v>18</v>
      </c>
      <c r="C1298" s="24" t="str">
        <f>"リンク表示形式"&amp;M1296</f>
        <v>リンク表示形式4</v>
      </c>
      <c r="D1298" s="24" t="s">
        <v>85</v>
      </c>
      <c r="E1298" s="25" t="str">
        <f t="shared" si="340"/>
        <v>不要</v>
      </c>
      <c r="F1298" s="41" t="str">
        <f t="shared" si="335"/>
        <v>リンクの表示形式を「ボタン(文字表示)」か「画像」を選択することができます。</v>
      </c>
      <c r="G1298" s="63"/>
      <c r="H1298" s="35" t="s">
        <v>159</v>
      </c>
      <c r="I1298" s="98" t="s">
        <v>160</v>
      </c>
      <c r="K1298" s="4"/>
      <c r="L1298" s="4"/>
      <c r="M1298" s="4"/>
      <c r="N1298" s="4"/>
      <c r="O1298" s="4"/>
      <c r="P1298" s="4"/>
      <c r="Q1298" s="4"/>
      <c r="U1298" s="4"/>
      <c r="AR1298" s="76"/>
      <c r="AS1298" s="76"/>
      <c r="AT1298" s="76"/>
      <c r="AU1298" s="76"/>
      <c r="AV1298" s="76"/>
      <c r="AW1298" s="76"/>
      <c r="AX1298" s="76"/>
      <c r="AY1298" s="76"/>
      <c r="AZ1298" s="76"/>
    </row>
    <row r="1299" hidden="1" outlineLevel="2">
      <c r="A1299" s="24" t="s">
        <v>17</v>
      </c>
      <c r="B1299" s="25" t="s">
        <v>18</v>
      </c>
      <c r="C1299" s="24" t="str">
        <f>"ボタンの文言"&amp;M1296</f>
        <v>ボタンの文言4</v>
      </c>
      <c r="D1299" s="24" t="s">
        <v>85</v>
      </c>
      <c r="E1299" s="25" t="str">
        <f>IF($H1298="画像","不要","必須")</f>
        <v>不要</v>
      </c>
      <c r="F1299" s="41" t="str">
        <f t="shared" si="335"/>
        <v/>
      </c>
      <c r="G1299" s="63"/>
      <c r="H1299" s="35"/>
      <c r="I1299" s="2"/>
      <c r="K1299" s="4">
        <f t="shared" ref="K1299:K1300" si="341">LEN(H1299)</f>
        <v>0</v>
      </c>
      <c r="L1299" s="9">
        <v>14.0</v>
      </c>
      <c r="M1299" s="4"/>
      <c r="N1299" s="4"/>
      <c r="O1299" s="4"/>
      <c r="P1299" s="4"/>
      <c r="Q1299" s="4"/>
      <c r="U1299" s="4"/>
      <c r="AR1299" s="76"/>
      <c r="AS1299" s="76"/>
      <c r="AT1299" s="76"/>
      <c r="AU1299" s="76"/>
      <c r="AV1299" s="76"/>
      <c r="AW1299" s="76"/>
      <c r="AX1299" s="76"/>
      <c r="AY1299" s="76"/>
      <c r="AZ1299" s="76"/>
    </row>
    <row r="1300" hidden="1" outlineLevel="1" collapsed="1">
      <c r="A1300" s="24" t="s">
        <v>17</v>
      </c>
      <c r="B1300" s="25" t="s">
        <v>18</v>
      </c>
      <c r="C1300" s="24" t="str">
        <f>"リンク名"&amp;M1300</f>
        <v>リンク名5</v>
      </c>
      <c r="D1300" s="24" t="s">
        <v>85</v>
      </c>
      <c r="E1300" s="25" t="str">
        <f>IFS($B1282="なし","不要",$B1282&lt;M1300,"不要",$B1282&gt;M1296,"必須")</f>
        <v>不要</v>
      </c>
      <c r="F1300" s="41" t="str">
        <f t="shared" si="335"/>
        <v>20文字以内で設定ができます。
リンク名は画面には表示されないため、「結果～タイプ：リンク名」のようにどの結果のリンクかが分かるように記載をお願いします。</v>
      </c>
      <c r="G1300" s="63"/>
      <c r="H1300" s="35"/>
      <c r="I1300" s="2"/>
      <c r="K1300" s="4">
        <f t="shared" si="341"/>
        <v>0</v>
      </c>
      <c r="L1300" s="9">
        <v>20.0</v>
      </c>
      <c r="M1300" s="9">
        <f>M1296+1</f>
        <v>5</v>
      </c>
      <c r="N1300" s="4"/>
      <c r="O1300" s="4"/>
      <c r="P1300" s="4"/>
      <c r="Q1300" s="4"/>
      <c r="U1300" s="4"/>
      <c r="AR1300" s="76"/>
      <c r="AS1300" s="75">
        <v>1.0</v>
      </c>
      <c r="AT1300" s="75">
        <f>AT1296</f>
        <v>14</v>
      </c>
      <c r="AU1300" s="76">
        <f>AU1296+1</f>
        <v>5</v>
      </c>
      <c r="AV1300" s="76" t="str">
        <f>H1300</f>
        <v/>
      </c>
      <c r="AW1300" s="76" t="str">
        <f>H1301</f>
        <v/>
      </c>
      <c r="AX1300" s="76" t="str">
        <f>IF(H1302="画像","image","text")</f>
        <v>image</v>
      </c>
      <c r="AY1300" s="76" t="str">
        <f>H1303</f>
        <v/>
      </c>
      <c r="AZ1300" s="76" t="str">
        <f>I1302</f>
        <v>画像：
画像名称：</v>
      </c>
    </row>
    <row r="1301" hidden="1" outlineLevel="2">
      <c r="A1301" s="24" t="s">
        <v>17</v>
      </c>
      <c r="B1301" s="25" t="s">
        <v>18</v>
      </c>
      <c r="C1301" s="24" t="str">
        <f>"リンク先URL"&amp;M1300</f>
        <v>リンク先URL5</v>
      </c>
      <c r="D1301" s="24" t="s">
        <v>85</v>
      </c>
      <c r="E1301" s="25" t="str">
        <f t="shared" ref="E1301:E1302" si="342">E1300</f>
        <v>不要</v>
      </c>
      <c r="F1301" s="41" t="str">
        <f t="shared" si="335"/>
        <v>遷移先のURLを指定できます</v>
      </c>
      <c r="G1301" s="63"/>
      <c r="H1301" s="35"/>
      <c r="I1301" s="24" t="s">
        <v>157</v>
      </c>
      <c r="K1301" s="4"/>
      <c r="L1301" s="4"/>
      <c r="M1301" s="4"/>
      <c r="N1301" s="4"/>
      <c r="O1301" s="4"/>
      <c r="P1301" s="4"/>
      <c r="Q1301" s="4"/>
      <c r="U1301" s="4"/>
      <c r="AR1301" s="76"/>
      <c r="AS1301" s="76"/>
      <c r="AT1301" s="76"/>
      <c r="AU1301" s="76"/>
      <c r="AV1301" s="76"/>
      <c r="AW1301" s="76"/>
      <c r="AX1301" s="76"/>
      <c r="AY1301" s="76"/>
      <c r="AZ1301" s="76"/>
    </row>
    <row r="1302" hidden="1" outlineLevel="2">
      <c r="A1302" s="24" t="s">
        <v>17</v>
      </c>
      <c r="B1302" s="25" t="s">
        <v>18</v>
      </c>
      <c r="C1302" s="24" t="str">
        <f>"リンク表示形式"&amp;M1300</f>
        <v>リンク表示形式5</v>
      </c>
      <c r="D1302" s="24" t="s">
        <v>85</v>
      </c>
      <c r="E1302" s="25" t="str">
        <f t="shared" si="342"/>
        <v>不要</v>
      </c>
      <c r="F1302" s="41" t="str">
        <f t="shared" si="335"/>
        <v>リンクの表示形式を「ボタン(文字表示)」か「画像」を選択することができます。</v>
      </c>
      <c r="G1302" s="63"/>
      <c r="H1302" s="35" t="s">
        <v>159</v>
      </c>
      <c r="I1302" s="98" t="s">
        <v>160</v>
      </c>
      <c r="K1302" s="4"/>
      <c r="L1302" s="4"/>
      <c r="M1302" s="4"/>
      <c r="N1302" s="4"/>
      <c r="O1302" s="4"/>
      <c r="P1302" s="4"/>
      <c r="Q1302" s="4"/>
      <c r="U1302" s="4"/>
      <c r="AR1302" s="76"/>
      <c r="AS1302" s="76"/>
      <c r="AT1302" s="76"/>
      <c r="AU1302" s="76"/>
      <c r="AV1302" s="76"/>
      <c r="AW1302" s="76"/>
      <c r="AX1302" s="76"/>
      <c r="AY1302" s="76"/>
      <c r="AZ1302" s="76"/>
    </row>
    <row r="1303" hidden="1" outlineLevel="2">
      <c r="A1303" s="24" t="s">
        <v>17</v>
      </c>
      <c r="B1303" s="25" t="s">
        <v>18</v>
      </c>
      <c r="C1303" s="24" t="str">
        <f>"ボタンの文言"&amp;M1300</f>
        <v>ボタンの文言5</v>
      </c>
      <c r="D1303" s="24" t="s">
        <v>85</v>
      </c>
      <c r="E1303" s="25" t="str">
        <f>IF($H1302="画像","不要","必須")</f>
        <v>不要</v>
      </c>
      <c r="F1303" s="41" t="str">
        <f t="shared" si="335"/>
        <v/>
      </c>
      <c r="G1303" s="63"/>
      <c r="H1303" s="35"/>
      <c r="I1303" s="2"/>
      <c r="K1303" s="4">
        <f t="shared" ref="K1303:K1304" si="343">LEN(H1303)</f>
        <v>0</v>
      </c>
      <c r="L1303" s="9">
        <v>14.0</v>
      </c>
      <c r="M1303" s="4"/>
      <c r="N1303" s="4"/>
      <c r="O1303" s="4"/>
      <c r="P1303" s="4"/>
      <c r="Q1303" s="4"/>
      <c r="U1303" s="4"/>
      <c r="AR1303" s="76"/>
      <c r="AS1303" s="76"/>
      <c r="AT1303" s="76"/>
      <c r="AU1303" s="76"/>
      <c r="AV1303" s="76"/>
      <c r="AW1303" s="76"/>
      <c r="AX1303" s="76"/>
      <c r="AY1303" s="76"/>
      <c r="AZ1303" s="76"/>
    </row>
    <row r="1304" hidden="1" outlineLevel="1" collapsed="1">
      <c r="A1304" s="24" t="s">
        <v>17</v>
      </c>
      <c r="B1304" s="25" t="s">
        <v>18</v>
      </c>
      <c r="C1304" s="24" t="str">
        <f>"リンク名"&amp;M1304</f>
        <v>リンク名6</v>
      </c>
      <c r="D1304" s="24" t="s">
        <v>85</v>
      </c>
      <c r="E1304" s="25" t="str">
        <f>IFS($B1282="なし","不要",$B1282&lt;M1304,"不要",$B1282&gt;M1300,"必須")</f>
        <v>不要</v>
      </c>
      <c r="F1304" s="41" t="str">
        <f t="shared" si="335"/>
        <v>20文字以内で設定ができます。
リンク名は画面には表示されないため、「結果～タイプ：リンク名」のようにどの結果のリンクかが分かるように記載をお願いします。</v>
      </c>
      <c r="G1304" s="63"/>
      <c r="H1304" s="35"/>
      <c r="I1304" s="2"/>
      <c r="K1304" s="4">
        <f t="shared" si="343"/>
        <v>0</v>
      </c>
      <c r="L1304" s="9">
        <v>20.0</v>
      </c>
      <c r="M1304" s="9">
        <f>M1300+1</f>
        <v>6</v>
      </c>
      <c r="N1304" s="4"/>
      <c r="O1304" s="4"/>
      <c r="P1304" s="4"/>
      <c r="Q1304" s="4"/>
      <c r="U1304" s="4"/>
      <c r="AR1304" s="76"/>
      <c r="AS1304" s="75">
        <v>1.0</v>
      </c>
      <c r="AT1304" s="75">
        <f>AT1300</f>
        <v>14</v>
      </c>
      <c r="AU1304" s="76">
        <f>AU1300+1</f>
        <v>6</v>
      </c>
      <c r="AV1304" s="76" t="str">
        <f>H1304</f>
        <v/>
      </c>
      <c r="AW1304" s="76" t="str">
        <f>H1305</f>
        <v/>
      </c>
      <c r="AX1304" s="76" t="str">
        <f>IF(H1306="画像","image","text")</f>
        <v>image</v>
      </c>
      <c r="AY1304" s="76" t="str">
        <f>H1307</f>
        <v/>
      </c>
      <c r="AZ1304" s="76" t="str">
        <f>I1306</f>
        <v>画像：
画像名称：</v>
      </c>
    </row>
    <row r="1305" hidden="1" outlineLevel="2">
      <c r="A1305" s="24" t="s">
        <v>17</v>
      </c>
      <c r="B1305" s="25" t="s">
        <v>18</v>
      </c>
      <c r="C1305" s="24" t="str">
        <f>"リンク先URL"&amp;M1304</f>
        <v>リンク先URL6</v>
      </c>
      <c r="D1305" s="24" t="s">
        <v>85</v>
      </c>
      <c r="E1305" s="25" t="str">
        <f t="shared" ref="E1305:E1306" si="344">E1304</f>
        <v>不要</v>
      </c>
      <c r="F1305" s="41" t="str">
        <f t="shared" si="335"/>
        <v>遷移先のURLを指定できます</v>
      </c>
      <c r="G1305" s="63"/>
      <c r="H1305" s="35"/>
      <c r="I1305" s="24" t="s">
        <v>157</v>
      </c>
      <c r="K1305" s="4"/>
      <c r="L1305" s="4"/>
      <c r="M1305" s="4"/>
      <c r="N1305" s="4"/>
      <c r="O1305" s="4"/>
      <c r="P1305" s="4"/>
      <c r="Q1305" s="4"/>
      <c r="U1305" s="4"/>
      <c r="AR1305" s="76"/>
      <c r="AS1305" s="76"/>
      <c r="AT1305" s="76"/>
      <c r="AU1305" s="76"/>
      <c r="AV1305" s="76"/>
      <c r="AW1305" s="76"/>
      <c r="AX1305" s="76"/>
      <c r="AY1305" s="76"/>
      <c r="AZ1305" s="76"/>
    </row>
    <row r="1306" hidden="1" outlineLevel="2">
      <c r="A1306" s="24" t="s">
        <v>17</v>
      </c>
      <c r="B1306" s="25" t="s">
        <v>18</v>
      </c>
      <c r="C1306" s="24" t="str">
        <f>"リンク表示形式"&amp;M1304</f>
        <v>リンク表示形式6</v>
      </c>
      <c r="D1306" s="24" t="s">
        <v>85</v>
      </c>
      <c r="E1306" s="25" t="str">
        <f t="shared" si="344"/>
        <v>不要</v>
      </c>
      <c r="F1306" s="41" t="str">
        <f t="shared" si="335"/>
        <v>リンクの表示形式を「ボタン(文字表示)」か「画像」を選択することができます。</v>
      </c>
      <c r="G1306" s="63"/>
      <c r="H1306" s="35" t="s">
        <v>159</v>
      </c>
      <c r="I1306" s="98" t="s">
        <v>160</v>
      </c>
      <c r="K1306" s="4"/>
      <c r="L1306" s="4"/>
      <c r="M1306" s="4"/>
      <c r="N1306" s="4"/>
      <c r="O1306" s="4"/>
      <c r="P1306" s="4"/>
      <c r="Q1306" s="4"/>
      <c r="U1306" s="4"/>
      <c r="AR1306" s="76"/>
      <c r="AS1306" s="76"/>
      <c r="AT1306" s="76"/>
      <c r="AU1306" s="76"/>
      <c r="AV1306" s="76"/>
      <c r="AW1306" s="76"/>
      <c r="AX1306" s="76"/>
      <c r="AY1306" s="76"/>
      <c r="AZ1306" s="76"/>
    </row>
    <row r="1307" hidden="1" outlineLevel="2">
      <c r="A1307" s="24" t="s">
        <v>17</v>
      </c>
      <c r="B1307" s="25" t="s">
        <v>18</v>
      </c>
      <c r="C1307" s="24" t="str">
        <f>"ボタンの文言"&amp;M1304</f>
        <v>ボタンの文言6</v>
      </c>
      <c r="D1307" s="24" t="s">
        <v>85</v>
      </c>
      <c r="E1307" s="25" t="str">
        <f>IF($H1306="画像","不要","必須")</f>
        <v>不要</v>
      </c>
      <c r="F1307" s="41" t="str">
        <f t="shared" si="335"/>
        <v/>
      </c>
      <c r="G1307" s="63"/>
      <c r="H1307" s="35"/>
      <c r="I1307" s="2"/>
      <c r="K1307" s="4">
        <f t="shared" ref="K1307:K1308" si="345">LEN(H1307)</f>
        <v>0</v>
      </c>
      <c r="L1307" s="9">
        <v>14.0</v>
      </c>
      <c r="M1307" s="4"/>
      <c r="N1307" s="4"/>
      <c r="O1307" s="4"/>
      <c r="P1307" s="4"/>
      <c r="Q1307" s="4"/>
      <c r="U1307" s="4"/>
      <c r="AR1307" s="76"/>
      <c r="AS1307" s="76"/>
      <c r="AT1307" s="76"/>
      <c r="AU1307" s="76"/>
      <c r="AV1307" s="76"/>
      <c r="AW1307" s="76"/>
      <c r="AX1307" s="76"/>
      <c r="AY1307" s="76"/>
      <c r="AZ1307" s="76"/>
    </row>
    <row r="1308" hidden="1" outlineLevel="1" collapsed="1">
      <c r="A1308" s="24" t="s">
        <v>17</v>
      </c>
      <c r="B1308" s="25" t="s">
        <v>18</v>
      </c>
      <c r="C1308" s="24" t="str">
        <f>"リンク名"&amp;M1308</f>
        <v>リンク名7</v>
      </c>
      <c r="D1308" s="24" t="s">
        <v>85</v>
      </c>
      <c r="E1308" s="25" t="str">
        <f>IFS($B1282="なし","不要",$B1282&lt;M1308,"不要",$B1282&gt;M1304,"必須")</f>
        <v>不要</v>
      </c>
      <c r="F1308" s="41" t="str">
        <f t="shared" si="335"/>
        <v>20文字以内で設定ができます。
リンク名は画面には表示されないため、「結果～タイプ：リンク名」のようにどの結果のリンクかが分かるように記載をお願いします。</v>
      </c>
      <c r="G1308" s="63"/>
      <c r="H1308" s="35"/>
      <c r="I1308" s="2"/>
      <c r="K1308" s="4">
        <f t="shared" si="345"/>
        <v>0</v>
      </c>
      <c r="L1308" s="9">
        <v>20.0</v>
      </c>
      <c r="M1308" s="9">
        <f>M1304+1</f>
        <v>7</v>
      </c>
      <c r="N1308" s="4"/>
      <c r="O1308" s="4"/>
      <c r="P1308" s="4"/>
      <c r="Q1308" s="4"/>
      <c r="U1308" s="4"/>
      <c r="AR1308" s="76"/>
      <c r="AS1308" s="75">
        <v>1.0</v>
      </c>
      <c r="AT1308" s="75">
        <f>AT1304</f>
        <v>14</v>
      </c>
      <c r="AU1308" s="76">
        <f>AU1304+1</f>
        <v>7</v>
      </c>
      <c r="AV1308" s="76" t="str">
        <f>H1308</f>
        <v/>
      </c>
      <c r="AW1308" s="76" t="str">
        <f>H1309</f>
        <v/>
      </c>
      <c r="AX1308" s="76" t="str">
        <f>IF(H1310="画像","image","text")</f>
        <v>image</v>
      </c>
      <c r="AY1308" s="76" t="str">
        <f>H1311</f>
        <v/>
      </c>
      <c r="AZ1308" s="76" t="str">
        <f>I1310</f>
        <v>画像：
画像名称：</v>
      </c>
    </row>
    <row r="1309" hidden="1" outlineLevel="2">
      <c r="A1309" s="24" t="s">
        <v>17</v>
      </c>
      <c r="B1309" s="25" t="s">
        <v>18</v>
      </c>
      <c r="C1309" s="24" t="str">
        <f>"リンク先URL"&amp;M1308</f>
        <v>リンク先URL7</v>
      </c>
      <c r="D1309" s="24" t="s">
        <v>85</v>
      </c>
      <c r="E1309" s="25" t="str">
        <f t="shared" ref="E1309:E1310" si="346">E1308</f>
        <v>不要</v>
      </c>
      <c r="F1309" s="41" t="str">
        <f t="shared" si="335"/>
        <v>遷移先のURLを指定できます</v>
      </c>
      <c r="G1309" s="63"/>
      <c r="H1309" s="35"/>
      <c r="I1309" s="24" t="s">
        <v>157</v>
      </c>
      <c r="K1309" s="4"/>
      <c r="L1309" s="4"/>
      <c r="M1309" s="4"/>
      <c r="N1309" s="4"/>
      <c r="O1309" s="4"/>
      <c r="P1309" s="4"/>
      <c r="Q1309" s="4"/>
      <c r="U1309" s="4"/>
      <c r="AR1309" s="76"/>
      <c r="AS1309" s="76"/>
      <c r="AT1309" s="76"/>
      <c r="AU1309" s="76"/>
      <c r="AV1309" s="76"/>
      <c r="AW1309" s="76"/>
      <c r="AX1309" s="76"/>
      <c r="AY1309" s="76"/>
      <c r="AZ1309" s="76"/>
    </row>
    <row r="1310" hidden="1" outlineLevel="2">
      <c r="A1310" s="24" t="s">
        <v>17</v>
      </c>
      <c r="B1310" s="25" t="s">
        <v>18</v>
      </c>
      <c r="C1310" s="24" t="str">
        <f>"リンク表示形式"&amp;M1308</f>
        <v>リンク表示形式7</v>
      </c>
      <c r="D1310" s="24" t="s">
        <v>85</v>
      </c>
      <c r="E1310" s="25" t="str">
        <f t="shared" si="346"/>
        <v>不要</v>
      </c>
      <c r="F1310" s="41" t="str">
        <f t="shared" si="335"/>
        <v>リンクの表示形式を「ボタン(文字表示)」か「画像」を選択することができます。</v>
      </c>
      <c r="G1310" s="63"/>
      <c r="H1310" s="35" t="s">
        <v>159</v>
      </c>
      <c r="I1310" s="98" t="s">
        <v>160</v>
      </c>
      <c r="K1310" s="4"/>
      <c r="L1310" s="4"/>
      <c r="M1310" s="4"/>
      <c r="N1310" s="4"/>
      <c r="O1310" s="4"/>
      <c r="P1310" s="4"/>
      <c r="Q1310" s="4"/>
      <c r="U1310" s="4"/>
      <c r="AR1310" s="76"/>
      <c r="AS1310" s="76"/>
      <c r="AT1310" s="76"/>
      <c r="AU1310" s="76"/>
      <c r="AV1310" s="76"/>
      <c r="AW1310" s="76"/>
      <c r="AX1310" s="76"/>
      <c r="AY1310" s="76"/>
      <c r="AZ1310" s="76"/>
    </row>
    <row r="1311" hidden="1" outlineLevel="2">
      <c r="A1311" s="24" t="s">
        <v>17</v>
      </c>
      <c r="B1311" s="25" t="s">
        <v>18</v>
      </c>
      <c r="C1311" s="24" t="str">
        <f>"ボタンの文言"&amp;M1308</f>
        <v>ボタンの文言7</v>
      </c>
      <c r="D1311" s="24" t="s">
        <v>85</v>
      </c>
      <c r="E1311" s="25" t="str">
        <f>IF($H1310="画像","不要","必須")</f>
        <v>不要</v>
      </c>
      <c r="F1311" s="41" t="str">
        <f t="shared" si="335"/>
        <v/>
      </c>
      <c r="G1311" s="63"/>
      <c r="H1311" s="35"/>
      <c r="I1311" s="2"/>
      <c r="K1311" s="4">
        <f t="shared" ref="K1311:K1312" si="347">LEN(H1311)</f>
        <v>0</v>
      </c>
      <c r="L1311" s="9">
        <v>14.0</v>
      </c>
      <c r="M1311" s="4"/>
      <c r="N1311" s="4"/>
      <c r="O1311" s="4"/>
      <c r="P1311" s="4"/>
      <c r="Q1311" s="4"/>
      <c r="U1311" s="4"/>
      <c r="AR1311" s="76"/>
      <c r="AS1311" s="76"/>
      <c r="AT1311" s="76"/>
      <c r="AU1311" s="76"/>
      <c r="AV1311" s="76"/>
      <c r="AW1311" s="76"/>
      <c r="AX1311" s="76"/>
      <c r="AY1311" s="76"/>
      <c r="AZ1311" s="76"/>
    </row>
    <row r="1312" hidden="1" outlineLevel="1" collapsed="1">
      <c r="A1312" s="24" t="s">
        <v>17</v>
      </c>
      <c r="B1312" s="25" t="s">
        <v>18</v>
      </c>
      <c r="C1312" s="24" t="str">
        <f>"リンク名"&amp;M1312</f>
        <v>リンク名8</v>
      </c>
      <c r="D1312" s="24" t="s">
        <v>85</v>
      </c>
      <c r="E1312" s="25" t="str">
        <f>IFS($B1282="なし","不要",$B1282&lt;M1312,"不要",$B1282&gt;M1308,"必須")</f>
        <v>不要</v>
      </c>
      <c r="F1312" s="41" t="str">
        <f t="shared" si="335"/>
        <v>20文字以内で設定ができます。
リンク名は画面には表示されないため、「結果～タイプ：リンク名」のようにどの結果のリンクかが分かるように記載をお願いします。</v>
      </c>
      <c r="G1312" s="63"/>
      <c r="H1312" s="35"/>
      <c r="I1312" s="2"/>
      <c r="K1312" s="4">
        <f t="shared" si="347"/>
        <v>0</v>
      </c>
      <c r="L1312" s="9">
        <v>20.0</v>
      </c>
      <c r="M1312" s="9">
        <f>M1308+1</f>
        <v>8</v>
      </c>
      <c r="N1312" s="4"/>
      <c r="O1312" s="4"/>
      <c r="P1312" s="4"/>
      <c r="Q1312" s="4"/>
      <c r="U1312" s="4"/>
      <c r="AR1312" s="76"/>
      <c r="AS1312" s="75">
        <v>1.0</v>
      </c>
      <c r="AT1312" s="75">
        <f>AT1308</f>
        <v>14</v>
      </c>
      <c r="AU1312" s="76">
        <f>AU1308+1</f>
        <v>8</v>
      </c>
      <c r="AV1312" s="76" t="str">
        <f>H1312</f>
        <v/>
      </c>
      <c r="AW1312" s="76" t="str">
        <f>H1313</f>
        <v/>
      </c>
      <c r="AX1312" s="76" t="str">
        <f>IF(H1314="画像","image","text")</f>
        <v>image</v>
      </c>
      <c r="AY1312" s="76" t="str">
        <f>H1315</f>
        <v/>
      </c>
      <c r="AZ1312" s="76" t="str">
        <f>I1314</f>
        <v>画像：
画像名称：</v>
      </c>
    </row>
    <row r="1313" hidden="1" outlineLevel="2">
      <c r="A1313" s="24" t="s">
        <v>17</v>
      </c>
      <c r="B1313" s="25" t="s">
        <v>18</v>
      </c>
      <c r="C1313" s="24" t="str">
        <f>"リンク先URL"&amp;M1312</f>
        <v>リンク先URL8</v>
      </c>
      <c r="D1313" s="24" t="s">
        <v>85</v>
      </c>
      <c r="E1313" s="25" t="str">
        <f t="shared" ref="E1313:E1314" si="348">E1312</f>
        <v>不要</v>
      </c>
      <c r="F1313" s="41" t="str">
        <f t="shared" si="335"/>
        <v>遷移先のURLを指定できます</v>
      </c>
      <c r="G1313" s="63"/>
      <c r="H1313" s="35"/>
      <c r="I1313" s="24" t="s">
        <v>157</v>
      </c>
      <c r="K1313" s="4"/>
      <c r="L1313" s="4"/>
      <c r="M1313" s="4"/>
      <c r="N1313" s="4"/>
      <c r="O1313" s="4"/>
      <c r="P1313" s="4"/>
      <c r="Q1313" s="4"/>
      <c r="U1313" s="4"/>
    </row>
    <row r="1314" hidden="1" outlineLevel="2">
      <c r="A1314" s="24" t="s">
        <v>17</v>
      </c>
      <c r="B1314" s="25" t="s">
        <v>18</v>
      </c>
      <c r="C1314" s="24" t="str">
        <f>"リンク表示形式"&amp;M1312</f>
        <v>リンク表示形式8</v>
      </c>
      <c r="D1314" s="24" t="s">
        <v>85</v>
      </c>
      <c r="E1314" s="25" t="str">
        <f t="shared" si="348"/>
        <v>不要</v>
      </c>
      <c r="F1314" s="41" t="str">
        <f t="shared" si="335"/>
        <v>リンクの表示形式を「ボタン(文字表示)」か「画像」を選択することができます。</v>
      </c>
      <c r="G1314" s="63"/>
      <c r="H1314" s="35" t="s">
        <v>159</v>
      </c>
      <c r="I1314" s="98" t="s">
        <v>160</v>
      </c>
      <c r="K1314" s="4"/>
      <c r="L1314" s="4"/>
      <c r="M1314" s="4"/>
      <c r="N1314" s="4"/>
      <c r="O1314" s="4"/>
      <c r="P1314" s="4"/>
      <c r="Q1314" s="4"/>
      <c r="U1314" s="4"/>
    </row>
    <row r="1315" hidden="1" outlineLevel="2">
      <c r="A1315" s="24" t="s">
        <v>17</v>
      </c>
      <c r="B1315" s="25" t="s">
        <v>18</v>
      </c>
      <c r="C1315" s="24" t="str">
        <f>"ボタンの文言"&amp;M1312</f>
        <v>ボタンの文言8</v>
      </c>
      <c r="D1315" s="24" t="s">
        <v>85</v>
      </c>
      <c r="E1315" s="25" t="str">
        <f>IF($H1314="画像","不要","必須")</f>
        <v>不要</v>
      </c>
      <c r="F1315" s="41" t="str">
        <f t="shared" si="335"/>
        <v/>
      </c>
      <c r="G1315" s="63"/>
      <c r="H1315" s="35"/>
      <c r="I1315" s="2"/>
      <c r="K1315" s="4">
        <f>LEN(H1315)</f>
        <v>0</v>
      </c>
      <c r="L1315" s="9">
        <v>14.0</v>
      </c>
      <c r="M1315" s="4"/>
      <c r="N1315" s="4"/>
      <c r="O1315" s="4"/>
      <c r="P1315" s="4"/>
      <c r="Q1315" s="4"/>
      <c r="U1315" s="4"/>
    </row>
    <row r="1316" collapsed="1">
      <c r="A1316" s="24" t="s">
        <v>17</v>
      </c>
      <c r="B1316" s="25" t="s">
        <v>18</v>
      </c>
      <c r="C1316" s="92" t="str">
        <f>"■ランク(結果)"&amp;$N1316</f>
        <v>■ランク(結果)15</v>
      </c>
      <c r="D1316" s="24"/>
      <c r="E1316" s="25" t="str">
        <f>IF($B$33&gt;=$N1316,"必須","不要")</f>
        <v>不要</v>
      </c>
      <c r="F1316" s="41"/>
      <c r="G1316" s="63"/>
      <c r="H1316" s="35"/>
      <c r="I1316" s="2"/>
      <c r="K1316" s="4"/>
      <c r="L1316" s="4"/>
      <c r="M1316" s="4"/>
      <c r="N1316" s="9">
        <f>N1275+1</f>
        <v>15</v>
      </c>
      <c r="O1316" s="4" t="str">
        <f>"結果"&amp;N1316</f>
        <v>結果15</v>
      </c>
      <c r="P1316" s="4"/>
      <c r="Q1316" s="4"/>
      <c r="U1316" s="4"/>
      <c r="AA1316" s="75">
        <f>AA1275+1</f>
        <v>15</v>
      </c>
      <c r="AB1316" s="76"/>
      <c r="AC1316" s="75">
        <v>1.0</v>
      </c>
      <c r="AD1316" s="76"/>
      <c r="AE1316" s="76" t="str">
        <f>H1317</f>
        <v/>
      </c>
      <c r="AF1316" s="76" t="str">
        <f>H1318</f>
        <v/>
      </c>
      <c r="AG1316" s="76" t="str">
        <f>H1319</f>
        <v/>
      </c>
      <c r="AH1316" s="76" t="str">
        <f>H1320</f>
        <v/>
      </c>
      <c r="AI1316" s="76" t="str">
        <f>IF(AJ1316&lt;&gt;"","on","off")</f>
        <v>off</v>
      </c>
      <c r="AJ1316" s="76" t="str">
        <f>IFS(AND(B1321="する",B1322="する"),"all",AND(B1321="する",B1322="しない"),"url",AND(B1321="しない",B1322="する"),"x",AND(B1321="しない",B1322="しない"),"")</f>
        <v/>
      </c>
      <c r="AK1316" s="76" t="str">
        <f>H1322</f>
        <v/>
      </c>
      <c r="AN1316" s="76" t="str">
        <f>IF(B1323="なし","off","on")</f>
        <v>off</v>
      </c>
      <c r="AO1316" s="76" t="str">
        <f>H1324</f>
        <v/>
      </c>
    </row>
    <row r="1317" hidden="1" outlineLevel="1">
      <c r="A1317" s="24" t="s">
        <v>17</v>
      </c>
      <c r="B1317" s="25" t="s">
        <v>18</v>
      </c>
      <c r="C1317" s="24" t="str">
        <f>"ランク(結果)"&amp;$N1316&amp;"-ランク(結果)名"</f>
        <v>ランク(結果)15-ランク(結果)名</v>
      </c>
      <c r="D1317" s="24" t="s">
        <v>85</v>
      </c>
      <c r="E1317" s="25" t="str">
        <f>IF($B$805&gt;=$N1316,"必須","不要")</f>
        <v>必須</v>
      </c>
      <c r="F1317" s="41" t="str">
        <f t="shared" ref="F1317:F1322" si="349">F1276</f>
        <v>100文字以内で設定ができます</v>
      </c>
      <c r="G1317" s="63"/>
      <c r="H1317" s="35"/>
      <c r="I1317" s="2"/>
      <c r="K1317" s="4">
        <f t="shared" ref="K1317:K1319" si="350">LEN(H1317)</f>
        <v>0</v>
      </c>
      <c r="L1317" s="9">
        <v>100.0</v>
      </c>
      <c r="M1317" s="4"/>
      <c r="N1317" s="4"/>
      <c r="O1317" s="4"/>
      <c r="P1317" s="4"/>
      <c r="Q1317" s="4"/>
      <c r="U1317" s="4"/>
    </row>
    <row r="1318" hidden="1" outlineLevel="1">
      <c r="A1318" s="24" t="s">
        <v>17</v>
      </c>
      <c r="B1318" s="24" t="s">
        <v>53</v>
      </c>
      <c r="C1318" s="24" t="str">
        <f>"ランク(結果)"&amp;$N1316&amp;"-リード文"</f>
        <v>ランク(結果)15-リード文</v>
      </c>
      <c r="D1318" s="24" t="s">
        <v>85</v>
      </c>
      <c r="E1318" s="25" t="str">
        <f>IF($B1318="する","必須","不要")</f>
        <v>不要</v>
      </c>
      <c r="F1318" s="41" t="str">
        <f t="shared" si="349"/>
        <v>1,000文字以内で設定ができます</v>
      </c>
      <c r="G1318" s="63"/>
      <c r="H1318" s="35"/>
      <c r="I1318" s="2"/>
      <c r="K1318" s="4">
        <f t="shared" si="350"/>
        <v>0</v>
      </c>
      <c r="L1318" s="9">
        <v>1000.0</v>
      </c>
      <c r="M1318" s="4"/>
      <c r="N1318" s="4"/>
      <c r="O1318" s="4"/>
      <c r="P1318" s="4"/>
      <c r="Q1318" s="4"/>
      <c r="U1318" s="4"/>
    </row>
    <row r="1319" hidden="1" outlineLevel="1">
      <c r="A1319" s="24" t="s">
        <v>17</v>
      </c>
      <c r="B1319" s="25" t="s">
        <v>18</v>
      </c>
      <c r="C1319" s="24" t="str">
        <f>"ランク(結果)"&amp;$N1316&amp;"-説明文"</f>
        <v>ランク(結果)15-説明文</v>
      </c>
      <c r="D1319" s="24" t="s">
        <v>85</v>
      </c>
      <c r="E1319" s="25" t="str">
        <f>IF($B$805&gt;=$N1316,"必須","不要")</f>
        <v>必須</v>
      </c>
      <c r="F1319" s="41" t="str">
        <f t="shared" si="349"/>
        <v>1,000文字以内で設定ができます</v>
      </c>
      <c r="G1319" s="63"/>
      <c r="H1319" s="35"/>
      <c r="I1319" s="2"/>
      <c r="K1319" s="4">
        <f t="shared" si="350"/>
        <v>0</v>
      </c>
      <c r="L1319" s="9">
        <v>1000.0</v>
      </c>
      <c r="M1319" s="4"/>
      <c r="N1319" s="4"/>
      <c r="O1319" s="4"/>
      <c r="P1319" s="4"/>
      <c r="Q1319" s="4"/>
      <c r="U1319" s="4"/>
    </row>
    <row r="1320" hidden="1" outlineLevel="1">
      <c r="A1320" s="24" t="s">
        <v>17</v>
      </c>
      <c r="B1320" s="24" t="s">
        <v>53</v>
      </c>
      <c r="C1320" s="24" t="str">
        <f>"ランク(結果)"&amp;$N1316&amp;"-画像"</f>
        <v>ランク(結果)15-画像</v>
      </c>
      <c r="D1320" s="24" t="s">
        <v>85</v>
      </c>
      <c r="E1320" s="25" t="str">
        <f t="shared" ref="E1320:E1322" si="351">IF($B1320="する","必須","不要")</f>
        <v>不要</v>
      </c>
      <c r="F1320" s="41" t="str">
        <f t="shared" si="349"/>
        <v>フォーマット：PNGまたはJPG
ファイル容量上限：2MB
ファイル名：半角英数字のみ
Xで共有する場合の推奨サイズ：1,200px × 630px</v>
      </c>
      <c r="G1320" s="93" t="s">
        <v>175</v>
      </c>
      <c r="H1320" s="35"/>
      <c r="I1320" s="2"/>
      <c r="K1320" s="4"/>
      <c r="L1320" s="4"/>
      <c r="M1320" s="4"/>
      <c r="N1320" s="4"/>
      <c r="O1320" s="4"/>
      <c r="P1320" s="4"/>
      <c r="Q1320" s="4"/>
      <c r="U1320" s="4"/>
    </row>
    <row r="1321" hidden="1" outlineLevel="1">
      <c r="A1321" s="24" t="s">
        <v>17</v>
      </c>
      <c r="B1321" s="24" t="s">
        <v>53</v>
      </c>
      <c r="C1321" s="24" t="s">
        <v>146</v>
      </c>
      <c r="D1321" s="24" t="s">
        <v>85</v>
      </c>
      <c r="E1321" s="25" t="str">
        <f t="shared" si="351"/>
        <v>不要</v>
      </c>
      <c r="F1321" s="41" t="str">
        <f t="shared" si="349"/>
        <v>結果ページに共有リンクを設置するか選択ができます。</v>
      </c>
      <c r="G1321" s="63"/>
      <c r="H1321" s="40"/>
      <c r="I1321" s="2"/>
      <c r="K1321" s="4"/>
      <c r="L1321" s="4"/>
      <c r="M1321" s="4"/>
      <c r="N1321" s="4"/>
      <c r="O1321" s="4"/>
      <c r="P1321" s="4"/>
      <c r="Q1321" s="4"/>
      <c r="U1321" s="4"/>
    </row>
    <row r="1322" hidden="1" outlineLevel="1">
      <c r="A1322" s="24" t="s">
        <v>17</v>
      </c>
      <c r="B1322" s="24" t="s">
        <v>53</v>
      </c>
      <c r="C1322" s="24" t="s">
        <v>148</v>
      </c>
      <c r="D1322" s="24" t="s">
        <v>85</v>
      </c>
      <c r="E1322" s="25" t="str">
        <f t="shared" si="351"/>
        <v>不要</v>
      </c>
      <c r="F1322" s="41" t="str">
        <f t="shared" si="349"/>
        <v>結果ページにXの共有リンクを設置するか選択ができます(120文字以内)。
記載いただいた内容が120文字以内でも、投稿時に文字数を超える可能性があります。その際は別途、文字数の調整をお願いいたします。</v>
      </c>
      <c r="G1322" s="63"/>
      <c r="H1322" s="35"/>
      <c r="I1322" s="2"/>
      <c r="K1322" s="4">
        <f>LEN(H1322)</f>
        <v>0</v>
      </c>
      <c r="L1322" s="9">
        <v>120.0</v>
      </c>
      <c r="M1322" s="4"/>
      <c r="N1322" s="4"/>
      <c r="O1322" s="4"/>
      <c r="P1322" s="4"/>
      <c r="Q1322" s="4"/>
      <c r="U1322" s="4"/>
    </row>
    <row r="1323" hidden="1" outlineLevel="1">
      <c r="A1323" s="94" t="s">
        <v>150</v>
      </c>
      <c r="B1323" s="95" t="s">
        <v>2</v>
      </c>
      <c r="C1323" s="96" t="s">
        <v>162</v>
      </c>
      <c r="D1323" s="62" t="s">
        <v>152</v>
      </c>
      <c r="E1323" s="25"/>
      <c r="F1323" s="41"/>
      <c r="G1323" s="63"/>
      <c r="H1323" s="35"/>
      <c r="I1323" s="2"/>
      <c r="K1323" s="4"/>
      <c r="L1323" s="9"/>
      <c r="M1323" s="4"/>
      <c r="N1323" s="4"/>
      <c r="O1323" s="4"/>
      <c r="P1323" s="4"/>
      <c r="Q1323" s="4"/>
      <c r="U1323" s="4"/>
    </row>
    <row r="1324" hidden="1" outlineLevel="1">
      <c r="A1324" s="24" t="s">
        <v>17</v>
      </c>
      <c r="B1324" s="25" t="s">
        <v>18</v>
      </c>
      <c r="C1324" s="24" t="s">
        <v>153</v>
      </c>
      <c r="D1324" s="24" t="s">
        <v>85</v>
      </c>
      <c r="E1324" s="25" t="str">
        <f>IF(B1323="なし","不要","必須")</f>
        <v>不要</v>
      </c>
      <c r="F1324" s="41" t="str">
        <f t="shared" ref="F1324:F1328" si="352">F1283</f>
        <v>20文字以内で設定ができます</v>
      </c>
      <c r="G1324" s="63"/>
      <c r="H1324" s="35"/>
      <c r="I1324" s="2"/>
      <c r="K1324" s="4">
        <f t="shared" ref="K1324:K1325" si="353">LEN(H1324)</f>
        <v>0</v>
      </c>
      <c r="L1324" s="9">
        <v>20.0</v>
      </c>
      <c r="M1324" s="9" t="s">
        <v>2</v>
      </c>
      <c r="N1324" s="4"/>
      <c r="O1324" s="4"/>
      <c r="P1324" s="4"/>
      <c r="Q1324" s="4"/>
      <c r="U1324" s="4"/>
    </row>
    <row r="1325" hidden="1" outlineLevel="1" collapsed="1">
      <c r="A1325" s="24" t="s">
        <v>17</v>
      </c>
      <c r="B1325" s="25" t="s">
        <v>18</v>
      </c>
      <c r="C1325" s="24" t="str">
        <f>"リンク名"&amp;M1325</f>
        <v>リンク名1</v>
      </c>
      <c r="D1325" s="24" t="s">
        <v>85</v>
      </c>
      <c r="E1325" s="25" t="str">
        <f t="shared" ref="E1325:E1327" si="354">E1324</f>
        <v>不要</v>
      </c>
      <c r="F1325" s="41" t="str">
        <f t="shared" si="352"/>
        <v>20文字以内で設定ができます。
リンク名は画面には表示されないため、「結果～タイプ：リンク名」のようにどの結果のリンクかが分かるように記載をお願いします。</v>
      </c>
      <c r="G1325" s="63"/>
      <c r="H1325" s="35"/>
      <c r="I1325" s="2"/>
      <c r="K1325" s="4">
        <f t="shared" si="353"/>
        <v>0</v>
      </c>
      <c r="L1325" s="9">
        <v>20.0</v>
      </c>
      <c r="M1325" s="9">
        <v>1.0</v>
      </c>
      <c r="N1325" s="4"/>
      <c r="O1325" s="4"/>
      <c r="P1325" s="4"/>
      <c r="Q1325" s="4"/>
      <c r="U1325" s="4"/>
      <c r="AR1325" s="76"/>
      <c r="AS1325" s="75">
        <v>1.0</v>
      </c>
      <c r="AT1325" s="75">
        <f>AT1312+1</f>
        <v>15</v>
      </c>
      <c r="AU1325" s="75">
        <v>1.0</v>
      </c>
      <c r="AV1325" s="76" t="str">
        <f>H1325</f>
        <v/>
      </c>
      <c r="AW1325" s="76" t="str">
        <f>H1326</f>
        <v/>
      </c>
      <c r="AX1325" s="76" t="str">
        <f>IF(H1327="画像","image","text")</f>
        <v>image</v>
      </c>
      <c r="AY1325" s="76" t="str">
        <f>H1328</f>
        <v/>
      </c>
      <c r="AZ1325" s="76" t="str">
        <f>I1327</f>
        <v>画像：
画像名称：</v>
      </c>
    </row>
    <row r="1326" hidden="1" outlineLevel="2">
      <c r="A1326" s="24" t="s">
        <v>17</v>
      </c>
      <c r="B1326" s="25" t="s">
        <v>18</v>
      </c>
      <c r="C1326" s="24" t="str">
        <f>"リンク先URL"&amp;M1325</f>
        <v>リンク先URL1</v>
      </c>
      <c r="D1326" s="24" t="s">
        <v>85</v>
      </c>
      <c r="E1326" s="25" t="str">
        <f t="shared" si="354"/>
        <v>不要</v>
      </c>
      <c r="F1326" s="41" t="str">
        <f t="shared" si="352"/>
        <v>遷移先のURLを指定できます</v>
      </c>
      <c r="G1326" s="63"/>
      <c r="H1326" s="35"/>
      <c r="I1326" s="24" t="s">
        <v>157</v>
      </c>
      <c r="K1326" s="4"/>
      <c r="L1326" s="4"/>
      <c r="M1326" s="4"/>
      <c r="N1326" s="4"/>
      <c r="O1326" s="4"/>
      <c r="P1326" s="4"/>
      <c r="Q1326" s="4"/>
      <c r="U1326" s="4"/>
      <c r="AR1326" s="76"/>
      <c r="AS1326" s="76"/>
      <c r="AT1326" s="76"/>
      <c r="AU1326" s="76"/>
      <c r="AV1326" s="76"/>
      <c r="AW1326" s="76"/>
      <c r="AX1326" s="76"/>
      <c r="AY1326" s="76"/>
      <c r="AZ1326" s="76"/>
    </row>
    <row r="1327" hidden="1" outlineLevel="2">
      <c r="A1327" s="24" t="s">
        <v>17</v>
      </c>
      <c r="B1327" s="25" t="s">
        <v>18</v>
      </c>
      <c r="C1327" s="24" t="str">
        <f>"リンク表示形式"&amp;M1325</f>
        <v>リンク表示形式1</v>
      </c>
      <c r="D1327" s="24" t="s">
        <v>85</v>
      </c>
      <c r="E1327" s="25" t="str">
        <f t="shared" si="354"/>
        <v>不要</v>
      </c>
      <c r="F1327" s="41" t="str">
        <f t="shared" si="352"/>
        <v>リンクの表示形式を「ボタン(文字表示)」か「画像」を選択することができます。</v>
      </c>
      <c r="G1327" s="63"/>
      <c r="H1327" s="35" t="s">
        <v>159</v>
      </c>
      <c r="I1327" s="98" t="s">
        <v>160</v>
      </c>
      <c r="K1327" s="4"/>
      <c r="L1327" s="4"/>
      <c r="M1327" s="4"/>
      <c r="N1327" s="4"/>
      <c r="O1327" s="4"/>
      <c r="P1327" s="4"/>
      <c r="Q1327" s="4"/>
      <c r="U1327" s="4"/>
      <c r="AR1327" s="76"/>
      <c r="AS1327" s="76"/>
      <c r="AT1327" s="76"/>
      <c r="AU1327" s="76"/>
      <c r="AV1327" s="76"/>
      <c r="AW1327" s="76"/>
      <c r="AX1327" s="76"/>
      <c r="AY1327" s="76"/>
      <c r="AZ1327" s="76"/>
    </row>
    <row r="1328" hidden="1" outlineLevel="2">
      <c r="A1328" s="24" t="s">
        <v>17</v>
      </c>
      <c r="B1328" s="25" t="s">
        <v>18</v>
      </c>
      <c r="C1328" s="24" t="str">
        <f>"ボタンの文言"&amp;M1325</f>
        <v>ボタンの文言1</v>
      </c>
      <c r="D1328" s="24" t="s">
        <v>85</v>
      </c>
      <c r="E1328" s="25" t="str">
        <f>IF($H1327="画像","不要","必須")</f>
        <v>不要</v>
      </c>
      <c r="F1328" s="41" t="str">
        <f t="shared" si="352"/>
        <v/>
      </c>
      <c r="G1328" s="63"/>
      <c r="H1328" s="35"/>
      <c r="I1328" s="2"/>
      <c r="K1328" s="4">
        <f t="shared" ref="K1328:K1329" si="355">LEN(H1328)</f>
        <v>0</v>
      </c>
      <c r="L1328" s="9">
        <v>14.0</v>
      </c>
      <c r="M1328" s="4"/>
      <c r="N1328" s="4"/>
      <c r="O1328" s="4"/>
      <c r="P1328" s="4"/>
      <c r="Q1328" s="4"/>
      <c r="U1328" s="4"/>
      <c r="AR1328" s="76"/>
      <c r="AS1328" s="76"/>
      <c r="AT1328" s="76"/>
      <c r="AU1328" s="76"/>
      <c r="AV1328" s="76"/>
      <c r="AW1328" s="76"/>
      <c r="AX1328" s="76"/>
      <c r="AY1328" s="76"/>
      <c r="AZ1328" s="76"/>
    </row>
    <row r="1329" hidden="1" outlineLevel="1" collapsed="1">
      <c r="A1329" s="24" t="s">
        <v>17</v>
      </c>
      <c r="B1329" s="25" t="s">
        <v>18</v>
      </c>
      <c r="C1329" s="24" t="str">
        <f>"リンク名"&amp;M1329</f>
        <v>リンク名2</v>
      </c>
      <c r="D1329" s="24" t="s">
        <v>85</v>
      </c>
      <c r="E1329" s="25" t="str">
        <f>IFS($B1323="なし","不要",$B1323&lt;M1329,"不要",$B1323&gt;M1325,"必須")</f>
        <v>不要</v>
      </c>
      <c r="F1329" s="41" t="str">
        <f t="shared" ref="F1329:F1356" si="356">F1325</f>
        <v>20文字以内で設定ができます。
リンク名は画面には表示されないため、「結果～タイプ：リンク名」のようにどの結果のリンクかが分かるように記載をお願いします。</v>
      </c>
      <c r="G1329" s="63"/>
      <c r="H1329" s="35"/>
      <c r="I1329" s="2"/>
      <c r="K1329" s="4">
        <f t="shared" si="355"/>
        <v>0</v>
      </c>
      <c r="L1329" s="9">
        <v>20.0</v>
      </c>
      <c r="M1329" s="9">
        <f>M1325+1</f>
        <v>2</v>
      </c>
      <c r="N1329" s="4"/>
      <c r="O1329" s="4"/>
      <c r="P1329" s="4"/>
      <c r="Q1329" s="4"/>
      <c r="U1329" s="4"/>
      <c r="AR1329" s="76"/>
      <c r="AS1329" s="75">
        <v>1.0</v>
      </c>
      <c r="AT1329" s="75">
        <f>AT1325</f>
        <v>15</v>
      </c>
      <c r="AU1329" s="76">
        <f>AU1325+1</f>
        <v>2</v>
      </c>
      <c r="AV1329" s="76" t="str">
        <f>H1329</f>
        <v/>
      </c>
      <c r="AW1329" s="76" t="str">
        <f>H1330</f>
        <v/>
      </c>
      <c r="AX1329" s="76" t="str">
        <f>IF(H1331="画像","image","text")</f>
        <v>image</v>
      </c>
      <c r="AY1329" s="76" t="str">
        <f>H1332</f>
        <v/>
      </c>
      <c r="AZ1329" s="76" t="str">
        <f>I1331</f>
        <v>画像：
画像名称：</v>
      </c>
    </row>
    <row r="1330" hidden="1" outlineLevel="2">
      <c r="A1330" s="24" t="s">
        <v>17</v>
      </c>
      <c r="B1330" s="25" t="s">
        <v>18</v>
      </c>
      <c r="C1330" s="24" t="str">
        <f>"リンク先URL"&amp;M1329</f>
        <v>リンク先URL2</v>
      </c>
      <c r="D1330" s="24" t="s">
        <v>85</v>
      </c>
      <c r="E1330" s="25" t="str">
        <f t="shared" ref="E1330:E1331" si="357">E1329</f>
        <v>不要</v>
      </c>
      <c r="F1330" s="41" t="str">
        <f t="shared" si="356"/>
        <v>遷移先のURLを指定できます</v>
      </c>
      <c r="G1330" s="63"/>
      <c r="H1330" s="35"/>
      <c r="I1330" s="24" t="s">
        <v>157</v>
      </c>
      <c r="K1330" s="4"/>
      <c r="L1330" s="4"/>
      <c r="M1330" s="4"/>
      <c r="N1330" s="4"/>
      <c r="O1330" s="4"/>
      <c r="P1330" s="4"/>
      <c r="Q1330" s="4"/>
      <c r="U1330" s="4"/>
      <c r="AR1330" s="76"/>
      <c r="AS1330" s="76"/>
      <c r="AT1330" s="76"/>
      <c r="AU1330" s="76"/>
      <c r="AV1330" s="76"/>
      <c r="AW1330" s="76"/>
      <c r="AX1330" s="76"/>
      <c r="AY1330" s="76"/>
      <c r="AZ1330" s="76"/>
    </row>
    <row r="1331" hidden="1" outlineLevel="2">
      <c r="A1331" s="24" t="s">
        <v>17</v>
      </c>
      <c r="B1331" s="25" t="s">
        <v>18</v>
      </c>
      <c r="C1331" s="24" t="str">
        <f>"リンク表示形式"&amp;M1329</f>
        <v>リンク表示形式2</v>
      </c>
      <c r="D1331" s="24" t="s">
        <v>85</v>
      </c>
      <c r="E1331" s="25" t="str">
        <f t="shared" si="357"/>
        <v>不要</v>
      </c>
      <c r="F1331" s="41" t="str">
        <f t="shared" si="356"/>
        <v>リンクの表示形式を「ボタン(文字表示)」か「画像」を選択することができます。</v>
      </c>
      <c r="G1331" s="63"/>
      <c r="H1331" s="35" t="s">
        <v>159</v>
      </c>
      <c r="I1331" s="98" t="s">
        <v>160</v>
      </c>
      <c r="K1331" s="4"/>
      <c r="L1331" s="4"/>
      <c r="M1331" s="4"/>
      <c r="N1331" s="4"/>
      <c r="O1331" s="4"/>
      <c r="P1331" s="4"/>
      <c r="Q1331" s="4"/>
      <c r="U1331" s="4"/>
      <c r="AR1331" s="76"/>
      <c r="AS1331" s="76"/>
      <c r="AT1331" s="76"/>
      <c r="AU1331" s="76"/>
      <c r="AV1331" s="76"/>
      <c r="AW1331" s="76"/>
      <c r="AX1331" s="76"/>
      <c r="AY1331" s="76"/>
      <c r="AZ1331" s="76"/>
    </row>
    <row r="1332" hidden="1" outlineLevel="2">
      <c r="A1332" s="24" t="s">
        <v>17</v>
      </c>
      <c r="B1332" s="25" t="s">
        <v>18</v>
      </c>
      <c r="C1332" s="24" t="str">
        <f>"ボタンの文言"&amp;M1329</f>
        <v>ボタンの文言2</v>
      </c>
      <c r="D1332" s="24" t="s">
        <v>85</v>
      </c>
      <c r="E1332" s="25" t="str">
        <f>IF($H1331="画像","不要","必須")</f>
        <v>不要</v>
      </c>
      <c r="F1332" s="41" t="str">
        <f t="shared" si="356"/>
        <v/>
      </c>
      <c r="G1332" s="63"/>
      <c r="H1332" s="35"/>
      <c r="I1332" s="2"/>
      <c r="K1332" s="4">
        <f t="shared" ref="K1332:K1333" si="358">LEN(H1332)</f>
        <v>0</v>
      </c>
      <c r="L1332" s="9">
        <v>14.0</v>
      </c>
      <c r="M1332" s="4"/>
      <c r="N1332" s="4"/>
      <c r="O1332" s="4"/>
      <c r="P1332" s="4"/>
      <c r="Q1332" s="4"/>
      <c r="U1332" s="4"/>
      <c r="AR1332" s="76"/>
      <c r="AS1332" s="76"/>
      <c r="AT1332" s="76"/>
      <c r="AU1332" s="76"/>
      <c r="AV1332" s="76"/>
      <c r="AW1332" s="76"/>
      <c r="AX1332" s="76"/>
      <c r="AY1332" s="76"/>
      <c r="AZ1332" s="76"/>
    </row>
    <row r="1333" hidden="1" outlineLevel="1" collapsed="1">
      <c r="A1333" s="24" t="s">
        <v>17</v>
      </c>
      <c r="B1333" s="25" t="s">
        <v>18</v>
      </c>
      <c r="C1333" s="24" t="str">
        <f>"リンク名"&amp;M1333</f>
        <v>リンク名3</v>
      </c>
      <c r="D1333" s="24" t="s">
        <v>85</v>
      </c>
      <c r="E1333" s="25" t="str">
        <f>IFS($B1323="なし","不要",$B1323&lt;M1333,"不要",$B1323&gt;M1329,"必須")</f>
        <v>不要</v>
      </c>
      <c r="F1333" s="41" t="str">
        <f t="shared" si="356"/>
        <v>20文字以内で設定ができます。
リンク名は画面には表示されないため、「結果～タイプ：リンク名」のようにどの結果のリンクかが分かるように記載をお願いします。</v>
      </c>
      <c r="G1333" s="63"/>
      <c r="H1333" s="35"/>
      <c r="I1333" s="2"/>
      <c r="K1333" s="4">
        <f t="shared" si="358"/>
        <v>0</v>
      </c>
      <c r="L1333" s="9">
        <v>20.0</v>
      </c>
      <c r="M1333" s="9">
        <f>M1329+1</f>
        <v>3</v>
      </c>
      <c r="N1333" s="4"/>
      <c r="O1333" s="4"/>
      <c r="P1333" s="4"/>
      <c r="Q1333" s="4"/>
      <c r="U1333" s="4"/>
      <c r="AR1333" s="76"/>
      <c r="AS1333" s="75">
        <v>1.0</v>
      </c>
      <c r="AT1333" s="75">
        <f>AT1329</f>
        <v>15</v>
      </c>
      <c r="AU1333" s="76">
        <f>AU1329+1</f>
        <v>3</v>
      </c>
      <c r="AV1333" s="76" t="str">
        <f>H1333</f>
        <v/>
      </c>
      <c r="AW1333" s="76" t="str">
        <f>H1334</f>
        <v/>
      </c>
      <c r="AX1333" s="76" t="str">
        <f>IF(H1335="画像","image","text")</f>
        <v>image</v>
      </c>
      <c r="AY1333" s="76" t="str">
        <f>H1336</f>
        <v/>
      </c>
      <c r="AZ1333" s="76" t="str">
        <f>I1335</f>
        <v>画像：
画像名称：</v>
      </c>
    </row>
    <row r="1334" hidden="1" outlineLevel="2">
      <c r="A1334" s="24" t="s">
        <v>17</v>
      </c>
      <c r="B1334" s="25" t="s">
        <v>18</v>
      </c>
      <c r="C1334" s="24" t="str">
        <f>"リンク先URL"&amp;M1333</f>
        <v>リンク先URL3</v>
      </c>
      <c r="D1334" s="24" t="s">
        <v>85</v>
      </c>
      <c r="E1334" s="25" t="str">
        <f t="shared" ref="E1334:E1335" si="359">E1333</f>
        <v>不要</v>
      </c>
      <c r="F1334" s="41" t="str">
        <f t="shared" si="356"/>
        <v>遷移先のURLを指定できます</v>
      </c>
      <c r="G1334" s="63"/>
      <c r="H1334" s="35"/>
      <c r="I1334" s="24" t="s">
        <v>157</v>
      </c>
      <c r="K1334" s="4"/>
      <c r="L1334" s="4"/>
      <c r="M1334" s="4"/>
      <c r="N1334" s="4"/>
      <c r="O1334" s="4"/>
      <c r="P1334" s="4"/>
      <c r="Q1334" s="4"/>
      <c r="U1334" s="4"/>
      <c r="AR1334" s="76"/>
      <c r="AS1334" s="76"/>
      <c r="AT1334" s="76"/>
      <c r="AU1334" s="76"/>
      <c r="AV1334" s="76"/>
      <c r="AW1334" s="76"/>
      <c r="AX1334" s="76"/>
      <c r="AY1334" s="76"/>
      <c r="AZ1334" s="76"/>
    </row>
    <row r="1335" hidden="1" outlineLevel="2">
      <c r="A1335" s="24" t="s">
        <v>17</v>
      </c>
      <c r="B1335" s="25" t="s">
        <v>18</v>
      </c>
      <c r="C1335" s="24" t="str">
        <f>"リンク表示形式"&amp;M1333</f>
        <v>リンク表示形式3</v>
      </c>
      <c r="D1335" s="24" t="s">
        <v>85</v>
      </c>
      <c r="E1335" s="25" t="str">
        <f t="shared" si="359"/>
        <v>不要</v>
      </c>
      <c r="F1335" s="41" t="str">
        <f t="shared" si="356"/>
        <v>リンクの表示形式を「ボタン(文字表示)」か「画像」を選択することができます。</v>
      </c>
      <c r="G1335" s="63"/>
      <c r="H1335" s="35" t="s">
        <v>159</v>
      </c>
      <c r="I1335" s="98" t="s">
        <v>160</v>
      </c>
      <c r="K1335" s="4"/>
      <c r="L1335" s="4"/>
      <c r="M1335" s="4"/>
      <c r="N1335" s="4"/>
      <c r="O1335" s="4"/>
      <c r="P1335" s="4"/>
      <c r="Q1335" s="4"/>
      <c r="U1335" s="4"/>
      <c r="AR1335" s="76"/>
      <c r="AS1335" s="76"/>
      <c r="AT1335" s="76"/>
      <c r="AU1335" s="76"/>
      <c r="AV1335" s="76"/>
      <c r="AW1335" s="76"/>
      <c r="AX1335" s="76"/>
      <c r="AY1335" s="76"/>
      <c r="AZ1335" s="76"/>
    </row>
    <row r="1336" hidden="1" outlineLevel="2">
      <c r="A1336" s="24" t="s">
        <v>17</v>
      </c>
      <c r="B1336" s="25" t="s">
        <v>18</v>
      </c>
      <c r="C1336" s="24" t="str">
        <f>"ボタンの文言"&amp;M1333</f>
        <v>ボタンの文言3</v>
      </c>
      <c r="D1336" s="24" t="s">
        <v>85</v>
      </c>
      <c r="E1336" s="25" t="str">
        <f>IF($H1335="画像","不要","必須")</f>
        <v>不要</v>
      </c>
      <c r="F1336" s="41" t="str">
        <f t="shared" si="356"/>
        <v/>
      </c>
      <c r="G1336" s="63"/>
      <c r="H1336" s="35"/>
      <c r="I1336" s="2"/>
      <c r="K1336" s="4">
        <f t="shared" ref="K1336:K1337" si="360">LEN(H1336)</f>
        <v>0</v>
      </c>
      <c r="L1336" s="9">
        <v>14.0</v>
      </c>
      <c r="M1336" s="4"/>
      <c r="N1336" s="4"/>
      <c r="O1336" s="4"/>
      <c r="P1336" s="4"/>
      <c r="Q1336" s="4"/>
      <c r="U1336" s="4"/>
      <c r="AR1336" s="76"/>
      <c r="AS1336" s="76"/>
      <c r="AT1336" s="76"/>
      <c r="AU1336" s="76"/>
      <c r="AV1336" s="76"/>
      <c r="AW1336" s="76"/>
      <c r="AX1336" s="76"/>
      <c r="AY1336" s="76"/>
      <c r="AZ1336" s="76"/>
    </row>
    <row r="1337" hidden="1" outlineLevel="1" collapsed="1">
      <c r="A1337" s="24" t="s">
        <v>17</v>
      </c>
      <c r="B1337" s="25" t="s">
        <v>18</v>
      </c>
      <c r="C1337" s="24" t="str">
        <f>"リンク名"&amp;M1337</f>
        <v>リンク名4</v>
      </c>
      <c r="D1337" s="24" t="s">
        <v>85</v>
      </c>
      <c r="E1337" s="25" t="str">
        <f>IFS($B1323="なし","不要",$B1323&lt;M1337,"不要",$B1323&gt;M1333,"必須")</f>
        <v>不要</v>
      </c>
      <c r="F1337" s="41" t="str">
        <f t="shared" si="356"/>
        <v>20文字以内で設定ができます。
リンク名は画面には表示されないため、「結果～タイプ：リンク名」のようにどの結果のリンクかが分かるように記載をお願いします。</v>
      </c>
      <c r="G1337" s="63"/>
      <c r="H1337" s="35"/>
      <c r="I1337" s="2"/>
      <c r="K1337" s="4">
        <f t="shared" si="360"/>
        <v>0</v>
      </c>
      <c r="L1337" s="9">
        <v>20.0</v>
      </c>
      <c r="M1337" s="9">
        <f>M1333+1</f>
        <v>4</v>
      </c>
      <c r="N1337" s="4"/>
      <c r="O1337" s="4"/>
      <c r="P1337" s="4"/>
      <c r="Q1337" s="4"/>
      <c r="U1337" s="4"/>
      <c r="AR1337" s="76"/>
      <c r="AS1337" s="75">
        <v>1.0</v>
      </c>
      <c r="AT1337" s="75">
        <f>AT1333</f>
        <v>15</v>
      </c>
      <c r="AU1337" s="76">
        <f>AU1333+1</f>
        <v>4</v>
      </c>
      <c r="AV1337" s="76" t="str">
        <f>H1337</f>
        <v/>
      </c>
      <c r="AW1337" s="76" t="str">
        <f>H1338</f>
        <v/>
      </c>
      <c r="AX1337" s="76" t="str">
        <f>IF(H1339="画像","image","text")</f>
        <v>image</v>
      </c>
      <c r="AY1337" s="76" t="str">
        <f>H1340</f>
        <v/>
      </c>
      <c r="AZ1337" s="76" t="str">
        <f>I1339</f>
        <v>画像：
画像名称：</v>
      </c>
    </row>
    <row r="1338" hidden="1" outlineLevel="2">
      <c r="A1338" s="24" t="s">
        <v>17</v>
      </c>
      <c r="B1338" s="25" t="s">
        <v>18</v>
      </c>
      <c r="C1338" s="24" t="str">
        <f>"リンク先URL"&amp;M1337</f>
        <v>リンク先URL4</v>
      </c>
      <c r="D1338" s="24" t="s">
        <v>85</v>
      </c>
      <c r="E1338" s="25" t="str">
        <f t="shared" ref="E1338:E1339" si="361">E1337</f>
        <v>不要</v>
      </c>
      <c r="F1338" s="41" t="str">
        <f t="shared" si="356"/>
        <v>遷移先のURLを指定できます</v>
      </c>
      <c r="G1338" s="63"/>
      <c r="H1338" s="35"/>
      <c r="I1338" s="24" t="s">
        <v>157</v>
      </c>
      <c r="K1338" s="4"/>
      <c r="L1338" s="4"/>
      <c r="M1338" s="4"/>
      <c r="N1338" s="4"/>
      <c r="O1338" s="4"/>
      <c r="P1338" s="4"/>
      <c r="Q1338" s="4"/>
      <c r="U1338" s="4"/>
      <c r="AR1338" s="76"/>
      <c r="AS1338" s="76"/>
      <c r="AT1338" s="76"/>
      <c r="AU1338" s="76"/>
      <c r="AV1338" s="76"/>
      <c r="AW1338" s="76"/>
      <c r="AX1338" s="76"/>
      <c r="AY1338" s="76"/>
      <c r="AZ1338" s="76"/>
    </row>
    <row r="1339" hidden="1" outlineLevel="2">
      <c r="A1339" s="24" t="s">
        <v>17</v>
      </c>
      <c r="B1339" s="25" t="s">
        <v>18</v>
      </c>
      <c r="C1339" s="24" t="str">
        <f>"リンク表示形式"&amp;M1337</f>
        <v>リンク表示形式4</v>
      </c>
      <c r="D1339" s="24" t="s">
        <v>85</v>
      </c>
      <c r="E1339" s="25" t="str">
        <f t="shared" si="361"/>
        <v>不要</v>
      </c>
      <c r="F1339" s="41" t="str">
        <f t="shared" si="356"/>
        <v>リンクの表示形式を「ボタン(文字表示)」か「画像」を選択することができます。</v>
      </c>
      <c r="G1339" s="63"/>
      <c r="H1339" s="35" t="s">
        <v>159</v>
      </c>
      <c r="I1339" s="98" t="s">
        <v>160</v>
      </c>
      <c r="K1339" s="4"/>
      <c r="L1339" s="4"/>
      <c r="M1339" s="4"/>
      <c r="N1339" s="4"/>
      <c r="O1339" s="4"/>
      <c r="P1339" s="4"/>
      <c r="Q1339" s="4"/>
      <c r="U1339" s="4"/>
      <c r="AR1339" s="76"/>
      <c r="AS1339" s="76"/>
      <c r="AT1339" s="76"/>
      <c r="AU1339" s="76"/>
      <c r="AV1339" s="76"/>
      <c r="AW1339" s="76"/>
      <c r="AX1339" s="76"/>
      <c r="AY1339" s="76"/>
      <c r="AZ1339" s="76"/>
    </row>
    <row r="1340" hidden="1" outlineLevel="2">
      <c r="A1340" s="24" t="s">
        <v>17</v>
      </c>
      <c r="B1340" s="25" t="s">
        <v>18</v>
      </c>
      <c r="C1340" s="24" t="str">
        <f>"ボタンの文言"&amp;M1337</f>
        <v>ボタンの文言4</v>
      </c>
      <c r="D1340" s="24" t="s">
        <v>85</v>
      </c>
      <c r="E1340" s="25" t="str">
        <f>IF($H1339="画像","不要","必須")</f>
        <v>不要</v>
      </c>
      <c r="F1340" s="41" t="str">
        <f t="shared" si="356"/>
        <v/>
      </c>
      <c r="G1340" s="63"/>
      <c r="H1340" s="35"/>
      <c r="I1340" s="2"/>
      <c r="K1340" s="4">
        <f t="shared" ref="K1340:K1341" si="362">LEN(H1340)</f>
        <v>0</v>
      </c>
      <c r="L1340" s="9">
        <v>14.0</v>
      </c>
      <c r="M1340" s="4"/>
      <c r="N1340" s="4"/>
      <c r="O1340" s="4"/>
      <c r="P1340" s="4"/>
      <c r="Q1340" s="4"/>
      <c r="U1340" s="4"/>
      <c r="AR1340" s="76"/>
      <c r="AS1340" s="76"/>
      <c r="AT1340" s="76"/>
      <c r="AU1340" s="76"/>
      <c r="AV1340" s="76"/>
      <c r="AW1340" s="76"/>
      <c r="AX1340" s="76"/>
      <c r="AY1340" s="76"/>
      <c r="AZ1340" s="76"/>
    </row>
    <row r="1341" hidden="1" outlineLevel="1" collapsed="1">
      <c r="A1341" s="24" t="s">
        <v>17</v>
      </c>
      <c r="B1341" s="25" t="s">
        <v>18</v>
      </c>
      <c r="C1341" s="24" t="str">
        <f>"リンク名"&amp;M1341</f>
        <v>リンク名5</v>
      </c>
      <c r="D1341" s="24" t="s">
        <v>85</v>
      </c>
      <c r="E1341" s="25" t="str">
        <f>IFS($B1323="なし","不要",$B1323&lt;M1341,"不要",$B1323&gt;M1337,"必須")</f>
        <v>不要</v>
      </c>
      <c r="F1341" s="41" t="str">
        <f t="shared" si="356"/>
        <v>20文字以内で設定ができます。
リンク名は画面には表示されないため、「結果～タイプ：リンク名」のようにどの結果のリンクかが分かるように記載をお願いします。</v>
      </c>
      <c r="G1341" s="63"/>
      <c r="H1341" s="35"/>
      <c r="I1341" s="2"/>
      <c r="K1341" s="4">
        <f t="shared" si="362"/>
        <v>0</v>
      </c>
      <c r="L1341" s="9">
        <v>20.0</v>
      </c>
      <c r="M1341" s="9">
        <f>M1337+1</f>
        <v>5</v>
      </c>
      <c r="N1341" s="4"/>
      <c r="O1341" s="4"/>
      <c r="P1341" s="4"/>
      <c r="Q1341" s="4"/>
      <c r="U1341" s="4"/>
      <c r="AR1341" s="76"/>
      <c r="AS1341" s="75">
        <v>1.0</v>
      </c>
      <c r="AT1341" s="75">
        <f>AT1337</f>
        <v>15</v>
      </c>
      <c r="AU1341" s="76">
        <f>AU1337+1</f>
        <v>5</v>
      </c>
      <c r="AV1341" s="76" t="str">
        <f>H1341</f>
        <v/>
      </c>
      <c r="AW1341" s="76" t="str">
        <f>H1342</f>
        <v/>
      </c>
      <c r="AX1341" s="76" t="str">
        <f>IF(H1343="画像","image","text")</f>
        <v>image</v>
      </c>
      <c r="AY1341" s="76" t="str">
        <f>H1344</f>
        <v/>
      </c>
      <c r="AZ1341" s="76" t="str">
        <f>I1343</f>
        <v>画像：
画像名称：</v>
      </c>
    </row>
    <row r="1342" hidden="1" outlineLevel="2">
      <c r="A1342" s="24" t="s">
        <v>17</v>
      </c>
      <c r="B1342" s="25" t="s">
        <v>18</v>
      </c>
      <c r="C1342" s="24" t="str">
        <f>"リンク先URL"&amp;M1341</f>
        <v>リンク先URL5</v>
      </c>
      <c r="D1342" s="24" t="s">
        <v>85</v>
      </c>
      <c r="E1342" s="25" t="str">
        <f t="shared" ref="E1342:E1343" si="363">E1341</f>
        <v>不要</v>
      </c>
      <c r="F1342" s="41" t="str">
        <f t="shared" si="356"/>
        <v>遷移先のURLを指定できます</v>
      </c>
      <c r="G1342" s="63"/>
      <c r="H1342" s="35"/>
      <c r="I1342" s="24" t="s">
        <v>157</v>
      </c>
      <c r="K1342" s="4"/>
      <c r="L1342" s="4"/>
      <c r="M1342" s="4"/>
      <c r="N1342" s="4"/>
      <c r="O1342" s="4"/>
      <c r="P1342" s="4"/>
      <c r="Q1342" s="4"/>
      <c r="U1342" s="4"/>
      <c r="AR1342" s="76"/>
      <c r="AS1342" s="76"/>
      <c r="AT1342" s="76"/>
      <c r="AU1342" s="76"/>
      <c r="AV1342" s="76"/>
      <c r="AW1342" s="76"/>
      <c r="AX1342" s="76"/>
      <c r="AY1342" s="76"/>
      <c r="AZ1342" s="76"/>
    </row>
    <row r="1343" hidden="1" outlineLevel="2">
      <c r="A1343" s="24" t="s">
        <v>17</v>
      </c>
      <c r="B1343" s="25" t="s">
        <v>18</v>
      </c>
      <c r="C1343" s="24" t="str">
        <f>"リンク表示形式"&amp;M1341</f>
        <v>リンク表示形式5</v>
      </c>
      <c r="D1343" s="24" t="s">
        <v>85</v>
      </c>
      <c r="E1343" s="25" t="str">
        <f t="shared" si="363"/>
        <v>不要</v>
      </c>
      <c r="F1343" s="41" t="str">
        <f t="shared" si="356"/>
        <v>リンクの表示形式を「ボタン(文字表示)」か「画像」を選択することができます。</v>
      </c>
      <c r="G1343" s="63"/>
      <c r="H1343" s="35" t="s">
        <v>159</v>
      </c>
      <c r="I1343" s="98" t="s">
        <v>160</v>
      </c>
      <c r="K1343" s="4"/>
      <c r="L1343" s="4"/>
      <c r="M1343" s="4"/>
      <c r="N1343" s="4"/>
      <c r="O1343" s="4"/>
      <c r="P1343" s="4"/>
      <c r="Q1343" s="4"/>
      <c r="U1343" s="4"/>
      <c r="AR1343" s="76"/>
      <c r="AS1343" s="76"/>
      <c r="AT1343" s="76"/>
      <c r="AU1343" s="76"/>
      <c r="AV1343" s="76"/>
      <c r="AW1343" s="76"/>
      <c r="AX1343" s="76"/>
      <c r="AY1343" s="76"/>
      <c r="AZ1343" s="76"/>
    </row>
    <row r="1344" hidden="1" outlineLevel="2">
      <c r="A1344" s="24" t="s">
        <v>17</v>
      </c>
      <c r="B1344" s="25" t="s">
        <v>18</v>
      </c>
      <c r="C1344" s="24" t="str">
        <f>"ボタンの文言"&amp;M1341</f>
        <v>ボタンの文言5</v>
      </c>
      <c r="D1344" s="24" t="s">
        <v>85</v>
      </c>
      <c r="E1344" s="25" t="str">
        <f>IF($H1343="画像","不要","必須")</f>
        <v>不要</v>
      </c>
      <c r="F1344" s="41" t="str">
        <f t="shared" si="356"/>
        <v/>
      </c>
      <c r="G1344" s="63"/>
      <c r="H1344" s="35"/>
      <c r="I1344" s="2"/>
      <c r="K1344" s="4">
        <f t="shared" ref="K1344:K1345" si="364">LEN(H1344)</f>
        <v>0</v>
      </c>
      <c r="L1344" s="9">
        <v>14.0</v>
      </c>
      <c r="M1344" s="4"/>
      <c r="N1344" s="4"/>
      <c r="O1344" s="4"/>
      <c r="P1344" s="4"/>
      <c r="Q1344" s="4"/>
      <c r="U1344" s="4"/>
      <c r="AR1344" s="76"/>
      <c r="AS1344" s="76"/>
      <c r="AT1344" s="76"/>
      <c r="AU1344" s="76"/>
      <c r="AV1344" s="76"/>
      <c r="AW1344" s="76"/>
      <c r="AX1344" s="76"/>
      <c r="AY1344" s="76"/>
      <c r="AZ1344" s="76"/>
    </row>
    <row r="1345" hidden="1" outlineLevel="1" collapsed="1">
      <c r="A1345" s="24" t="s">
        <v>17</v>
      </c>
      <c r="B1345" s="25" t="s">
        <v>18</v>
      </c>
      <c r="C1345" s="24" t="str">
        <f>"リンク名"&amp;M1345</f>
        <v>リンク名6</v>
      </c>
      <c r="D1345" s="24" t="s">
        <v>85</v>
      </c>
      <c r="E1345" s="25" t="str">
        <f>IFS($B1323="なし","不要",$B1323&lt;M1345,"不要",$B1323&gt;M1341,"必須")</f>
        <v>不要</v>
      </c>
      <c r="F1345" s="41" t="str">
        <f t="shared" si="356"/>
        <v>20文字以内で設定ができます。
リンク名は画面には表示されないため、「結果～タイプ：リンク名」のようにどの結果のリンクかが分かるように記載をお願いします。</v>
      </c>
      <c r="G1345" s="63"/>
      <c r="H1345" s="35"/>
      <c r="I1345" s="2"/>
      <c r="K1345" s="4">
        <f t="shared" si="364"/>
        <v>0</v>
      </c>
      <c r="L1345" s="9">
        <v>20.0</v>
      </c>
      <c r="M1345" s="9">
        <f>M1341+1</f>
        <v>6</v>
      </c>
      <c r="N1345" s="4"/>
      <c r="O1345" s="4"/>
      <c r="P1345" s="4"/>
      <c r="Q1345" s="4"/>
      <c r="U1345" s="4"/>
      <c r="AR1345" s="76"/>
      <c r="AS1345" s="75">
        <v>1.0</v>
      </c>
      <c r="AT1345" s="75">
        <f>AT1341</f>
        <v>15</v>
      </c>
      <c r="AU1345" s="76">
        <f>AU1341+1</f>
        <v>6</v>
      </c>
      <c r="AV1345" s="76" t="str">
        <f>H1345</f>
        <v/>
      </c>
      <c r="AW1345" s="76" t="str">
        <f>H1346</f>
        <v/>
      </c>
      <c r="AX1345" s="76" t="str">
        <f>IF(H1347="画像","image","text")</f>
        <v>image</v>
      </c>
      <c r="AY1345" s="76" t="str">
        <f>H1348</f>
        <v/>
      </c>
      <c r="AZ1345" s="76" t="str">
        <f>I1347</f>
        <v>画像：
画像名称：</v>
      </c>
    </row>
    <row r="1346" hidden="1" outlineLevel="2">
      <c r="A1346" s="24" t="s">
        <v>17</v>
      </c>
      <c r="B1346" s="25" t="s">
        <v>18</v>
      </c>
      <c r="C1346" s="24" t="str">
        <f>"リンク先URL"&amp;M1345</f>
        <v>リンク先URL6</v>
      </c>
      <c r="D1346" s="24" t="s">
        <v>85</v>
      </c>
      <c r="E1346" s="25" t="str">
        <f t="shared" ref="E1346:E1347" si="365">E1345</f>
        <v>不要</v>
      </c>
      <c r="F1346" s="41" t="str">
        <f t="shared" si="356"/>
        <v>遷移先のURLを指定できます</v>
      </c>
      <c r="G1346" s="63"/>
      <c r="H1346" s="35"/>
      <c r="I1346" s="24" t="s">
        <v>157</v>
      </c>
      <c r="K1346" s="4"/>
      <c r="L1346" s="4"/>
      <c r="M1346" s="4"/>
      <c r="N1346" s="4"/>
      <c r="O1346" s="4"/>
      <c r="P1346" s="4"/>
      <c r="Q1346" s="4"/>
      <c r="U1346" s="4"/>
      <c r="AR1346" s="76"/>
      <c r="AS1346" s="76"/>
      <c r="AT1346" s="76"/>
      <c r="AU1346" s="76"/>
      <c r="AV1346" s="76"/>
      <c r="AW1346" s="76"/>
      <c r="AX1346" s="76"/>
      <c r="AY1346" s="76"/>
      <c r="AZ1346" s="76"/>
    </row>
    <row r="1347" hidden="1" outlineLevel="2">
      <c r="A1347" s="24" t="s">
        <v>17</v>
      </c>
      <c r="B1347" s="25" t="s">
        <v>18</v>
      </c>
      <c r="C1347" s="24" t="str">
        <f>"リンク表示形式"&amp;M1345</f>
        <v>リンク表示形式6</v>
      </c>
      <c r="D1347" s="24" t="s">
        <v>85</v>
      </c>
      <c r="E1347" s="25" t="str">
        <f t="shared" si="365"/>
        <v>不要</v>
      </c>
      <c r="F1347" s="41" t="str">
        <f t="shared" si="356"/>
        <v>リンクの表示形式を「ボタン(文字表示)」か「画像」を選択することができます。</v>
      </c>
      <c r="G1347" s="63"/>
      <c r="H1347" s="35" t="s">
        <v>159</v>
      </c>
      <c r="I1347" s="98" t="s">
        <v>160</v>
      </c>
      <c r="K1347" s="4"/>
      <c r="L1347" s="4"/>
      <c r="M1347" s="4"/>
      <c r="N1347" s="4"/>
      <c r="O1347" s="4"/>
      <c r="P1347" s="4"/>
      <c r="Q1347" s="4"/>
      <c r="U1347" s="4"/>
      <c r="AR1347" s="76"/>
      <c r="AS1347" s="76"/>
      <c r="AT1347" s="76"/>
      <c r="AU1347" s="76"/>
      <c r="AV1347" s="76"/>
      <c r="AW1347" s="76"/>
      <c r="AX1347" s="76"/>
      <c r="AY1347" s="76"/>
      <c r="AZ1347" s="76"/>
    </row>
    <row r="1348" hidden="1" outlineLevel="2">
      <c r="A1348" s="24" t="s">
        <v>17</v>
      </c>
      <c r="B1348" s="25" t="s">
        <v>18</v>
      </c>
      <c r="C1348" s="24" t="str">
        <f>"ボタンの文言"&amp;M1345</f>
        <v>ボタンの文言6</v>
      </c>
      <c r="D1348" s="24" t="s">
        <v>85</v>
      </c>
      <c r="E1348" s="25" t="str">
        <f>IF($H1347="画像","不要","必須")</f>
        <v>不要</v>
      </c>
      <c r="F1348" s="41" t="str">
        <f t="shared" si="356"/>
        <v/>
      </c>
      <c r="G1348" s="63"/>
      <c r="H1348" s="35"/>
      <c r="I1348" s="2"/>
      <c r="K1348" s="4">
        <f t="shared" ref="K1348:K1349" si="366">LEN(H1348)</f>
        <v>0</v>
      </c>
      <c r="L1348" s="9">
        <v>14.0</v>
      </c>
      <c r="M1348" s="4"/>
      <c r="N1348" s="4"/>
      <c r="O1348" s="4"/>
      <c r="P1348" s="4"/>
      <c r="Q1348" s="4"/>
      <c r="U1348" s="4"/>
      <c r="AR1348" s="76"/>
      <c r="AS1348" s="76"/>
      <c r="AT1348" s="76"/>
      <c r="AU1348" s="76"/>
      <c r="AV1348" s="76"/>
      <c r="AW1348" s="76"/>
      <c r="AX1348" s="76"/>
      <c r="AY1348" s="76"/>
      <c r="AZ1348" s="76"/>
    </row>
    <row r="1349" hidden="1" outlineLevel="1" collapsed="1">
      <c r="A1349" s="24" t="s">
        <v>17</v>
      </c>
      <c r="B1349" s="25" t="s">
        <v>18</v>
      </c>
      <c r="C1349" s="24" t="str">
        <f>"リンク名"&amp;M1349</f>
        <v>リンク名7</v>
      </c>
      <c r="D1349" s="24" t="s">
        <v>85</v>
      </c>
      <c r="E1349" s="25" t="str">
        <f>IFS($B1323="なし","不要",$B1323&lt;M1349,"不要",$B1323&gt;M1345,"必須")</f>
        <v>不要</v>
      </c>
      <c r="F1349" s="41" t="str">
        <f t="shared" si="356"/>
        <v>20文字以内で設定ができます。
リンク名は画面には表示されないため、「結果～タイプ：リンク名」のようにどの結果のリンクかが分かるように記載をお願いします。</v>
      </c>
      <c r="G1349" s="63"/>
      <c r="H1349" s="35"/>
      <c r="I1349" s="2"/>
      <c r="K1349" s="4">
        <f t="shared" si="366"/>
        <v>0</v>
      </c>
      <c r="L1349" s="9">
        <v>20.0</v>
      </c>
      <c r="M1349" s="9">
        <f>M1345+1</f>
        <v>7</v>
      </c>
      <c r="N1349" s="4"/>
      <c r="O1349" s="4"/>
      <c r="P1349" s="4"/>
      <c r="Q1349" s="4"/>
      <c r="U1349" s="4"/>
      <c r="AR1349" s="76"/>
      <c r="AS1349" s="75">
        <v>1.0</v>
      </c>
      <c r="AT1349" s="75">
        <f>AT1345</f>
        <v>15</v>
      </c>
      <c r="AU1349" s="76">
        <f>AU1345+1</f>
        <v>7</v>
      </c>
      <c r="AV1349" s="76" t="str">
        <f>H1349</f>
        <v/>
      </c>
      <c r="AW1349" s="76" t="str">
        <f>H1350</f>
        <v/>
      </c>
      <c r="AX1349" s="76" t="str">
        <f>IF(H1351="画像","image","text")</f>
        <v>image</v>
      </c>
      <c r="AY1349" s="76" t="str">
        <f>H1352</f>
        <v/>
      </c>
      <c r="AZ1349" s="76" t="str">
        <f>I1351</f>
        <v>画像：
画像名称：</v>
      </c>
    </row>
    <row r="1350" hidden="1" outlineLevel="2">
      <c r="A1350" s="24" t="s">
        <v>17</v>
      </c>
      <c r="B1350" s="25" t="s">
        <v>18</v>
      </c>
      <c r="C1350" s="24" t="str">
        <f>"リンク先URL"&amp;M1349</f>
        <v>リンク先URL7</v>
      </c>
      <c r="D1350" s="24" t="s">
        <v>85</v>
      </c>
      <c r="E1350" s="25" t="str">
        <f t="shared" ref="E1350:E1351" si="367">E1349</f>
        <v>不要</v>
      </c>
      <c r="F1350" s="41" t="str">
        <f t="shared" si="356"/>
        <v>遷移先のURLを指定できます</v>
      </c>
      <c r="G1350" s="63"/>
      <c r="H1350" s="35"/>
      <c r="I1350" s="24" t="s">
        <v>157</v>
      </c>
      <c r="K1350" s="4"/>
      <c r="L1350" s="4"/>
      <c r="M1350" s="4"/>
      <c r="N1350" s="4"/>
      <c r="O1350" s="4"/>
      <c r="P1350" s="4"/>
      <c r="Q1350" s="4"/>
      <c r="U1350" s="4"/>
      <c r="AR1350" s="76"/>
      <c r="AS1350" s="76"/>
      <c r="AT1350" s="76"/>
      <c r="AU1350" s="76"/>
      <c r="AV1350" s="76"/>
      <c r="AW1350" s="76"/>
      <c r="AX1350" s="76"/>
      <c r="AY1350" s="76"/>
      <c r="AZ1350" s="76"/>
    </row>
    <row r="1351" hidden="1" outlineLevel="2">
      <c r="A1351" s="24" t="s">
        <v>17</v>
      </c>
      <c r="B1351" s="25" t="s">
        <v>18</v>
      </c>
      <c r="C1351" s="24" t="str">
        <f>"リンク表示形式"&amp;M1349</f>
        <v>リンク表示形式7</v>
      </c>
      <c r="D1351" s="24" t="s">
        <v>85</v>
      </c>
      <c r="E1351" s="25" t="str">
        <f t="shared" si="367"/>
        <v>不要</v>
      </c>
      <c r="F1351" s="41" t="str">
        <f t="shared" si="356"/>
        <v>リンクの表示形式を「ボタン(文字表示)」か「画像」を選択することができます。</v>
      </c>
      <c r="G1351" s="63"/>
      <c r="H1351" s="35" t="s">
        <v>159</v>
      </c>
      <c r="I1351" s="98" t="s">
        <v>160</v>
      </c>
      <c r="K1351" s="4"/>
      <c r="L1351" s="4"/>
      <c r="M1351" s="4"/>
      <c r="N1351" s="4"/>
      <c r="O1351" s="4"/>
      <c r="P1351" s="4"/>
      <c r="Q1351" s="4"/>
      <c r="U1351" s="4"/>
      <c r="AR1351" s="76"/>
      <c r="AS1351" s="76"/>
      <c r="AT1351" s="76"/>
      <c r="AU1351" s="76"/>
      <c r="AV1351" s="76"/>
      <c r="AW1351" s="76"/>
      <c r="AX1351" s="76"/>
      <c r="AY1351" s="76"/>
      <c r="AZ1351" s="76"/>
    </row>
    <row r="1352" hidden="1" outlineLevel="2">
      <c r="A1352" s="24" t="s">
        <v>17</v>
      </c>
      <c r="B1352" s="25" t="s">
        <v>18</v>
      </c>
      <c r="C1352" s="24" t="str">
        <f>"ボタンの文言"&amp;M1349</f>
        <v>ボタンの文言7</v>
      </c>
      <c r="D1352" s="24" t="s">
        <v>85</v>
      </c>
      <c r="E1352" s="25" t="str">
        <f>IF($H1351="画像","不要","必須")</f>
        <v>不要</v>
      </c>
      <c r="F1352" s="41" t="str">
        <f t="shared" si="356"/>
        <v/>
      </c>
      <c r="G1352" s="63"/>
      <c r="H1352" s="35"/>
      <c r="I1352" s="2"/>
      <c r="K1352" s="4">
        <f t="shared" ref="K1352:K1353" si="368">LEN(H1352)</f>
        <v>0</v>
      </c>
      <c r="L1352" s="9">
        <v>14.0</v>
      </c>
      <c r="M1352" s="4"/>
      <c r="N1352" s="4"/>
      <c r="O1352" s="4"/>
      <c r="P1352" s="4"/>
      <c r="Q1352" s="4"/>
      <c r="U1352" s="4"/>
      <c r="AR1352" s="76"/>
      <c r="AS1352" s="76"/>
      <c r="AT1352" s="76"/>
      <c r="AU1352" s="76"/>
      <c r="AV1352" s="76"/>
      <c r="AW1352" s="76"/>
      <c r="AX1352" s="76"/>
      <c r="AY1352" s="76"/>
      <c r="AZ1352" s="76"/>
    </row>
    <row r="1353" hidden="1" outlineLevel="1" collapsed="1">
      <c r="A1353" s="24" t="s">
        <v>17</v>
      </c>
      <c r="B1353" s="25" t="s">
        <v>18</v>
      </c>
      <c r="C1353" s="24" t="str">
        <f>"リンク名"&amp;M1353</f>
        <v>リンク名8</v>
      </c>
      <c r="D1353" s="24" t="s">
        <v>85</v>
      </c>
      <c r="E1353" s="25" t="str">
        <f>IFS($B1323="なし","不要",$B1323&lt;M1353,"不要",$B1323&gt;M1349,"必須")</f>
        <v>不要</v>
      </c>
      <c r="F1353" s="41" t="str">
        <f t="shared" si="356"/>
        <v>20文字以内で設定ができます。
リンク名は画面には表示されないため、「結果～タイプ：リンク名」のようにどの結果のリンクかが分かるように記載をお願いします。</v>
      </c>
      <c r="G1353" s="63"/>
      <c r="H1353" s="35"/>
      <c r="I1353" s="2"/>
      <c r="K1353" s="4">
        <f t="shared" si="368"/>
        <v>0</v>
      </c>
      <c r="L1353" s="9">
        <v>20.0</v>
      </c>
      <c r="M1353" s="9">
        <f>M1349+1</f>
        <v>8</v>
      </c>
      <c r="N1353" s="4"/>
      <c r="O1353" s="4"/>
      <c r="P1353" s="4"/>
      <c r="Q1353" s="4"/>
      <c r="U1353" s="4"/>
      <c r="AR1353" s="76"/>
      <c r="AS1353" s="75">
        <v>1.0</v>
      </c>
      <c r="AT1353" s="75">
        <f>AT1349</f>
        <v>15</v>
      </c>
      <c r="AU1353" s="76">
        <f>AU1349+1</f>
        <v>8</v>
      </c>
      <c r="AV1353" s="76" t="str">
        <f>H1353</f>
        <v/>
      </c>
      <c r="AW1353" s="76" t="str">
        <f>H1354</f>
        <v/>
      </c>
      <c r="AX1353" s="76" t="str">
        <f>IF(H1355="画像","image","text")</f>
        <v>image</v>
      </c>
      <c r="AY1353" s="76" t="str">
        <f>H1356</f>
        <v/>
      </c>
      <c r="AZ1353" s="76" t="str">
        <f>I1355</f>
        <v>画像：
画像名称：</v>
      </c>
    </row>
    <row r="1354" hidden="1" outlineLevel="2">
      <c r="A1354" s="24" t="s">
        <v>17</v>
      </c>
      <c r="B1354" s="25" t="s">
        <v>18</v>
      </c>
      <c r="C1354" s="24" t="str">
        <f>"リンク先URL"&amp;M1353</f>
        <v>リンク先URL8</v>
      </c>
      <c r="D1354" s="24" t="s">
        <v>85</v>
      </c>
      <c r="E1354" s="25" t="str">
        <f t="shared" ref="E1354:E1355" si="369">E1353</f>
        <v>不要</v>
      </c>
      <c r="F1354" s="41" t="str">
        <f t="shared" si="356"/>
        <v>遷移先のURLを指定できます</v>
      </c>
      <c r="G1354" s="63"/>
      <c r="H1354" s="35"/>
      <c r="I1354" s="24" t="s">
        <v>157</v>
      </c>
      <c r="K1354" s="4"/>
      <c r="L1354" s="4"/>
      <c r="M1354" s="4"/>
      <c r="N1354" s="4"/>
      <c r="O1354" s="4"/>
      <c r="P1354" s="4"/>
      <c r="Q1354" s="4"/>
      <c r="U1354" s="4"/>
    </row>
    <row r="1355" hidden="1" outlineLevel="2">
      <c r="A1355" s="24" t="s">
        <v>17</v>
      </c>
      <c r="B1355" s="25" t="s">
        <v>18</v>
      </c>
      <c r="C1355" s="24" t="str">
        <f>"リンク表示形式"&amp;M1353</f>
        <v>リンク表示形式8</v>
      </c>
      <c r="D1355" s="24" t="s">
        <v>85</v>
      </c>
      <c r="E1355" s="25" t="str">
        <f t="shared" si="369"/>
        <v>不要</v>
      </c>
      <c r="F1355" s="41" t="str">
        <f t="shared" si="356"/>
        <v>リンクの表示形式を「ボタン(文字表示)」か「画像」を選択することができます。</v>
      </c>
      <c r="G1355" s="63"/>
      <c r="H1355" s="35" t="s">
        <v>159</v>
      </c>
      <c r="I1355" s="98" t="s">
        <v>160</v>
      </c>
      <c r="K1355" s="4"/>
      <c r="L1355" s="4"/>
      <c r="M1355" s="4"/>
      <c r="N1355" s="4"/>
      <c r="O1355" s="4"/>
      <c r="P1355" s="4"/>
      <c r="Q1355" s="4"/>
      <c r="U1355" s="4"/>
    </row>
    <row r="1356" hidden="1" outlineLevel="2">
      <c r="A1356" s="24" t="s">
        <v>17</v>
      </c>
      <c r="B1356" s="25" t="s">
        <v>18</v>
      </c>
      <c r="C1356" s="24" t="str">
        <f>"ボタンの文言"&amp;M1353</f>
        <v>ボタンの文言8</v>
      </c>
      <c r="D1356" s="24" t="s">
        <v>85</v>
      </c>
      <c r="E1356" s="25" t="str">
        <f>IF($H1355="画像","不要","必須")</f>
        <v>不要</v>
      </c>
      <c r="F1356" s="41" t="str">
        <f t="shared" si="356"/>
        <v/>
      </c>
      <c r="G1356" s="63"/>
      <c r="H1356" s="35"/>
      <c r="I1356" s="2"/>
      <c r="K1356" s="4">
        <f>LEN(H1356)</f>
        <v>0</v>
      </c>
      <c r="L1356" s="9">
        <v>14.0</v>
      </c>
      <c r="M1356" s="4"/>
      <c r="N1356" s="4"/>
      <c r="O1356" s="4"/>
      <c r="P1356" s="4"/>
      <c r="Q1356" s="4"/>
      <c r="U1356" s="4"/>
    </row>
    <row r="1357" collapsed="1">
      <c r="A1357" s="24" t="s">
        <v>17</v>
      </c>
      <c r="B1357" s="25" t="s">
        <v>18</v>
      </c>
      <c r="C1357" s="92" t="str">
        <f>"■ランク(結果)"&amp;$N1357</f>
        <v>■ランク(結果)16</v>
      </c>
      <c r="D1357" s="24"/>
      <c r="E1357" s="25" t="str">
        <f>IF($B$33&gt;=$N1357,"必須","不要")</f>
        <v>不要</v>
      </c>
      <c r="F1357" s="41"/>
      <c r="G1357" s="63"/>
      <c r="H1357" s="35"/>
      <c r="I1357" s="2"/>
      <c r="K1357" s="4"/>
      <c r="L1357" s="4"/>
      <c r="M1357" s="4"/>
      <c r="N1357" s="9">
        <f>N1316+1</f>
        <v>16</v>
      </c>
      <c r="O1357" s="4" t="str">
        <f>"結果"&amp;N1357</f>
        <v>結果16</v>
      </c>
      <c r="P1357" s="4"/>
      <c r="Q1357" s="4"/>
      <c r="U1357" s="4"/>
      <c r="AA1357" s="75">
        <f>AA1316+1</f>
        <v>16</v>
      </c>
      <c r="AB1357" s="76"/>
      <c r="AC1357" s="75">
        <v>1.0</v>
      </c>
      <c r="AD1357" s="76"/>
      <c r="AE1357" s="76" t="str">
        <f>H1358</f>
        <v/>
      </c>
      <c r="AF1357" s="76" t="str">
        <f>H1359</f>
        <v/>
      </c>
      <c r="AG1357" s="76" t="str">
        <f>H1360</f>
        <v/>
      </c>
      <c r="AH1357" s="76" t="str">
        <f>H1361</f>
        <v/>
      </c>
      <c r="AI1357" s="76" t="str">
        <f>IF(AJ1357&lt;&gt;"","on","off")</f>
        <v>off</v>
      </c>
      <c r="AJ1357" s="76" t="str">
        <f>IFS(AND(B1362="する",B1363="する"),"all",AND(B1362="する",B1363="しない"),"url",AND(B1362="しない",B1363="する"),"x",AND(B1362="しない",B1363="しない"),"")</f>
        <v/>
      </c>
      <c r="AK1357" s="76" t="str">
        <f>H1363</f>
        <v/>
      </c>
      <c r="AN1357" s="76" t="str">
        <f>IF(B1364="なし","off","on")</f>
        <v>off</v>
      </c>
      <c r="AO1357" s="76" t="str">
        <f>H1365</f>
        <v/>
      </c>
    </row>
    <row r="1358" hidden="1" outlineLevel="1">
      <c r="A1358" s="24" t="s">
        <v>17</v>
      </c>
      <c r="B1358" s="25" t="s">
        <v>18</v>
      </c>
      <c r="C1358" s="24" t="str">
        <f>"ランク(結果)"&amp;$N1357&amp;"-ランク(結果)名"</f>
        <v>ランク(結果)16-ランク(結果)名</v>
      </c>
      <c r="D1358" s="24" t="s">
        <v>85</v>
      </c>
      <c r="E1358" s="25" t="str">
        <f>IF($B$805&gt;=$N1357,"必須","不要")</f>
        <v>必須</v>
      </c>
      <c r="F1358" s="41" t="str">
        <f t="shared" ref="F1358:F1363" si="370">F1317</f>
        <v>100文字以内で設定ができます</v>
      </c>
      <c r="G1358" s="63"/>
      <c r="H1358" s="35"/>
      <c r="I1358" s="2"/>
      <c r="K1358" s="4">
        <f t="shared" ref="K1358:K1360" si="371">LEN(H1358)</f>
        <v>0</v>
      </c>
      <c r="L1358" s="9">
        <v>100.0</v>
      </c>
      <c r="M1358" s="4"/>
      <c r="N1358" s="4"/>
      <c r="O1358" s="4"/>
      <c r="P1358" s="4"/>
      <c r="Q1358" s="4"/>
      <c r="U1358" s="4"/>
    </row>
    <row r="1359" hidden="1" outlineLevel="1">
      <c r="A1359" s="24" t="s">
        <v>17</v>
      </c>
      <c r="B1359" s="24" t="s">
        <v>53</v>
      </c>
      <c r="C1359" s="24" t="str">
        <f>"ランク(結果)"&amp;$N1357&amp;"-リード文"</f>
        <v>ランク(結果)16-リード文</v>
      </c>
      <c r="D1359" s="24" t="s">
        <v>85</v>
      </c>
      <c r="E1359" s="25" t="str">
        <f>IF($B1359="する","必須","不要")</f>
        <v>不要</v>
      </c>
      <c r="F1359" s="41" t="str">
        <f t="shared" si="370"/>
        <v>1,000文字以内で設定ができます</v>
      </c>
      <c r="G1359" s="63"/>
      <c r="H1359" s="35"/>
      <c r="I1359" s="2"/>
      <c r="K1359" s="4">
        <f t="shared" si="371"/>
        <v>0</v>
      </c>
      <c r="L1359" s="9">
        <v>1000.0</v>
      </c>
      <c r="M1359" s="4"/>
      <c r="N1359" s="4"/>
      <c r="O1359" s="4"/>
      <c r="P1359" s="4"/>
      <c r="Q1359" s="4"/>
      <c r="U1359" s="4"/>
    </row>
    <row r="1360" hidden="1" outlineLevel="1">
      <c r="A1360" s="24" t="s">
        <v>17</v>
      </c>
      <c r="B1360" s="25" t="s">
        <v>18</v>
      </c>
      <c r="C1360" s="24" t="str">
        <f>"ランク(結果)"&amp;$N1357&amp;"-説明文"</f>
        <v>ランク(結果)16-説明文</v>
      </c>
      <c r="D1360" s="24" t="s">
        <v>85</v>
      </c>
      <c r="E1360" s="25" t="str">
        <f>IF($B$805&gt;=$N1357,"必須","不要")</f>
        <v>必須</v>
      </c>
      <c r="F1360" s="41" t="str">
        <f t="shared" si="370"/>
        <v>1,000文字以内で設定ができます</v>
      </c>
      <c r="G1360" s="63"/>
      <c r="H1360" s="35"/>
      <c r="I1360" s="2"/>
      <c r="K1360" s="4">
        <f t="shared" si="371"/>
        <v>0</v>
      </c>
      <c r="L1360" s="9">
        <v>1000.0</v>
      </c>
      <c r="M1360" s="4"/>
      <c r="N1360" s="4"/>
      <c r="O1360" s="4"/>
      <c r="P1360" s="4"/>
      <c r="Q1360" s="4"/>
      <c r="U1360" s="4"/>
    </row>
    <row r="1361" hidden="1" outlineLevel="1">
      <c r="A1361" s="24" t="s">
        <v>17</v>
      </c>
      <c r="B1361" s="24" t="s">
        <v>53</v>
      </c>
      <c r="C1361" s="24" t="str">
        <f>"ランク(結果)"&amp;$N1357&amp;"-画像"</f>
        <v>ランク(結果)16-画像</v>
      </c>
      <c r="D1361" s="24" t="s">
        <v>85</v>
      </c>
      <c r="E1361" s="25" t="str">
        <f t="shared" ref="E1361:E1363" si="372">IF($B1361="する","必須","不要")</f>
        <v>不要</v>
      </c>
      <c r="F1361" s="41" t="str">
        <f t="shared" si="370"/>
        <v>フォーマット：PNGまたはJPG
ファイル容量上限：2MB
ファイル名：半角英数字のみ
Xで共有する場合の推奨サイズ：1,200px × 630px</v>
      </c>
      <c r="G1361" s="93" t="s">
        <v>176</v>
      </c>
      <c r="H1361" s="35"/>
      <c r="I1361" s="2"/>
      <c r="K1361" s="4"/>
      <c r="L1361" s="4"/>
      <c r="M1361" s="4"/>
      <c r="N1361" s="4"/>
      <c r="O1361" s="4"/>
      <c r="P1361" s="4"/>
      <c r="Q1361" s="4"/>
      <c r="U1361" s="4"/>
    </row>
    <row r="1362" hidden="1" outlineLevel="1">
      <c r="A1362" s="24" t="s">
        <v>17</v>
      </c>
      <c r="B1362" s="24" t="s">
        <v>53</v>
      </c>
      <c r="C1362" s="24" t="s">
        <v>146</v>
      </c>
      <c r="D1362" s="24" t="s">
        <v>85</v>
      </c>
      <c r="E1362" s="25" t="str">
        <f t="shared" si="372"/>
        <v>不要</v>
      </c>
      <c r="F1362" s="41" t="str">
        <f t="shared" si="370"/>
        <v>結果ページに共有リンクを設置するか選択ができます。</v>
      </c>
      <c r="G1362" s="63"/>
      <c r="H1362" s="40"/>
      <c r="I1362" s="2"/>
      <c r="K1362" s="4"/>
      <c r="L1362" s="4"/>
      <c r="M1362" s="4"/>
      <c r="N1362" s="4"/>
      <c r="O1362" s="4"/>
      <c r="P1362" s="4"/>
      <c r="Q1362" s="4"/>
      <c r="U1362" s="4"/>
    </row>
    <row r="1363" hidden="1" outlineLevel="1">
      <c r="A1363" s="24" t="s">
        <v>17</v>
      </c>
      <c r="B1363" s="24" t="s">
        <v>53</v>
      </c>
      <c r="C1363" s="24" t="s">
        <v>148</v>
      </c>
      <c r="D1363" s="24" t="s">
        <v>85</v>
      </c>
      <c r="E1363" s="25" t="str">
        <f t="shared" si="372"/>
        <v>不要</v>
      </c>
      <c r="F1363" s="41" t="str">
        <f t="shared" si="370"/>
        <v>結果ページにXの共有リンクを設置するか選択ができます(120文字以内)。
記載いただいた内容が120文字以内でも、投稿時に文字数を超える可能性があります。その際は別途、文字数の調整をお願いいたします。</v>
      </c>
      <c r="G1363" s="63"/>
      <c r="H1363" s="35"/>
      <c r="I1363" s="2"/>
      <c r="K1363" s="4">
        <f>LEN(H1363)</f>
        <v>0</v>
      </c>
      <c r="L1363" s="9">
        <v>120.0</v>
      </c>
      <c r="M1363" s="4"/>
      <c r="N1363" s="4"/>
      <c r="O1363" s="4"/>
      <c r="P1363" s="4"/>
      <c r="Q1363" s="4"/>
      <c r="U1363" s="4"/>
    </row>
    <row r="1364" hidden="1" outlineLevel="1">
      <c r="A1364" s="94" t="s">
        <v>150</v>
      </c>
      <c r="B1364" s="95" t="s">
        <v>2</v>
      </c>
      <c r="C1364" s="96" t="s">
        <v>162</v>
      </c>
      <c r="D1364" s="62" t="s">
        <v>152</v>
      </c>
      <c r="E1364" s="25"/>
      <c r="F1364" s="41"/>
      <c r="G1364" s="63"/>
      <c r="H1364" s="35"/>
      <c r="I1364" s="2"/>
      <c r="K1364" s="4"/>
      <c r="L1364" s="9"/>
      <c r="M1364" s="4"/>
      <c r="N1364" s="4"/>
      <c r="O1364" s="4"/>
      <c r="P1364" s="4"/>
      <c r="Q1364" s="4"/>
      <c r="U1364" s="4"/>
    </row>
    <row r="1365" hidden="1" outlineLevel="1">
      <c r="A1365" s="24" t="s">
        <v>17</v>
      </c>
      <c r="B1365" s="25" t="s">
        <v>18</v>
      </c>
      <c r="C1365" s="24" t="s">
        <v>153</v>
      </c>
      <c r="D1365" s="24" t="s">
        <v>85</v>
      </c>
      <c r="E1365" s="25" t="str">
        <f>IF(B1364="なし","不要","必須")</f>
        <v>不要</v>
      </c>
      <c r="F1365" s="41" t="str">
        <f t="shared" ref="F1365:F1369" si="373">F1324</f>
        <v>20文字以内で設定ができます</v>
      </c>
      <c r="G1365" s="63"/>
      <c r="H1365" s="35"/>
      <c r="I1365" s="2"/>
      <c r="K1365" s="4">
        <f t="shared" ref="K1365:K1366" si="374">LEN(H1365)</f>
        <v>0</v>
      </c>
      <c r="L1365" s="9">
        <v>20.0</v>
      </c>
      <c r="M1365" s="9" t="s">
        <v>2</v>
      </c>
      <c r="N1365" s="4"/>
      <c r="O1365" s="4"/>
      <c r="P1365" s="4"/>
      <c r="Q1365" s="4"/>
      <c r="U1365" s="4"/>
    </row>
    <row r="1366" hidden="1" outlineLevel="1" collapsed="1">
      <c r="A1366" s="24" t="s">
        <v>17</v>
      </c>
      <c r="B1366" s="25" t="s">
        <v>18</v>
      </c>
      <c r="C1366" s="24" t="str">
        <f>"リンク名"&amp;M1366</f>
        <v>リンク名1</v>
      </c>
      <c r="D1366" s="24" t="s">
        <v>85</v>
      </c>
      <c r="E1366" s="25" t="str">
        <f t="shared" ref="E1366:E1368" si="375">E1365</f>
        <v>不要</v>
      </c>
      <c r="F1366" s="41" t="str">
        <f t="shared" si="373"/>
        <v>20文字以内で設定ができます。
リンク名は画面には表示されないため、「結果～タイプ：リンク名」のようにどの結果のリンクかが分かるように記載をお願いします。</v>
      </c>
      <c r="G1366" s="63"/>
      <c r="H1366" s="35"/>
      <c r="I1366" s="2"/>
      <c r="K1366" s="4">
        <f t="shared" si="374"/>
        <v>0</v>
      </c>
      <c r="L1366" s="9">
        <v>20.0</v>
      </c>
      <c r="M1366" s="9">
        <v>1.0</v>
      </c>
      <c r="N1366" s="4"/>
      <c r="O1366" s="4"/>
      <c r="P1366" s="4"/>
      <c r="Q1366" s="4"/>
      <c r="U1366" s="4"/>
      <c r="AR1366" s="76"/>
      <c r="AS1366" s="75">
        <v>1.0</v>
      </c>
      <c r="AT1366" s="75">
        <f>AT1353+1</f>
        <v>16</v>
      </c>
      <c r="AU1366" s="75">
        <v>1.0</v>
      </c>
      <c r="AV1366" s="76" t="str">
        <f>H1366</f>
        <v/>
      </c>
      <c r="AW1366" s="76" t="str">
        <f>H1367</f>
        <v/>
      </c>
      <c r="AX1366" s="76" t="str">
        <f>IF(H1368="画像","image","text")</f>
        <v>image</v>
      </c>
      <c r="AY1366" s="76" t="str">
        <f>H1369</f>
        <v/>
      </c>
      <c r="AZ1366" s="76" t="str">
        <f>I1368</f>
        <v>画像：
画像名称：</v>
      </c>
    </row>
    <row r="1367" hidden="1" outlineLevel="2">
      <c r="A1367" s="24" t="s">
        <v>17</v>
      </c>
      <c r="B1367" s="25" t="s">
        <v>18</v>
      </c>
      <c r="C1367" s="24" t="str">
        <f>"リンク先URL"&amp;M1366</f>
        <v>リンク先URL1</v>
      </c>
      <c r="D1367" s="24" t="s">
        <v>85</v>
      </c>
      <c r="E1367" s="25" t="str">
        <f t="shared" si="375"/>
        <v>不要</v>
      </c>
      <c r="F1367" s="41" t="str">
        <f t="shared" si="373"/>
        <v>遷移先のURLを指定できます</v>
      </c>
      <c r="G1367" s="63"/>
      <c r="H1367" s="35"/>
      <c r="I1367" s="24" t="s">
        <v>157</v>
      </c>
      <c r="K1367" s="4"/>
      <c r="L1367" s="4"/>
      <c r="M1367" s="4"/>
      <c r="N1367" s="4"/>
      <c r="O1367" s="4"/>
      <c r="P1367" s="4"/>
      <c r="Q1367" s="4"/>
      <c r="U1367" s="4"/>
      <c r="AR1367" s="76"/>
      <c r="AS1367" s="76"/>
      <c r="AT1367" s="76"/>
      <c r="AU1367" s="76"/>
      <c r="AV1367" s="76"/>
      <c r="AW1367" s="76"/>
      <c r="AX1367" s="76"/>
      <c r="AY1367" s="76"/>
      <c r="AZ1367" s="76"/>
    </row>
    <row r="1368" hidden="1" outlineLevel="2">
      <c r="A1368" s="24" t="s">
        <v>17</v>
      </c>
      <c r="B1368" s="25" t="s">
        <v>18</v>
      </c>
      <c r="C1368" s="24" t="str">
        <f>"リンク表示形式"&amp;M1366</f>
        <v>リンク表示形式1</v>
      </c>
      <c r="D1368" s="24" t="s">
        <v>85</v>
      </c>
      <c r="E1368" s="25" t="str">
        <f t="shared" si="375"/>
        <v>不要</v>
      </c>
      <c r="F1368" s="41" t="str">
        <f t="shared" si="373"/>
        <v>リンクの表示形式を「ボタン(文字表示)」か「画像」を選択することができます。</v>
      </c>
      <c r="G1368" s="63"/>
      <c r="H1368" s="35" t="s">
        <v>159</v>
      </c>
      <c r="I1368" s="98" t="s">
        <v>160</v>
      </c>
      <c r="K1368" s="4"/>
      <c r="L1368" s="4"/>
      <c r="M1368" s="4"/>
      <c r="N1368" s="4"/>
      <c r="O1368" s="4"/>
      <c r="P1368" s="4"/>
      <c r="Q1368" s="4"/>
      <c r="U1368" s="4"/>
      <c r="AR1368" s="76"/>
      <c r="AS1368" s="76"/>
      <c r="AT1368" s="76"/>
      <c r="AU1368" s="76"/>
      <c r="AV1368" s="76"/>
      <c r="AW1368" s="76"/>
      <c r="AX1368" s="76"/>
      <c r="AY1368" s="76"/>
      <c r="AZ1368" s="76"/>
    </row>
    <row r="1369" hidden="1" outlineLevel="2">
      <c r="A1369" s="24" t="s">
        <v>17</v>
      </c>
      <c r="B1369" s="25" t="s">
        <v>18</v>
      </c>
      <c r="C1369" s="24" t="str">
        <f>"ボタンの文言"&amp;M1366</f>
        <v>ボタンの文言1</v>
      </c>
      <c r="D1369" s="24" t="s">
        <v>85</v>
      </c>
      <c r="E1369" s="25" t="str">
        <f>IF($H1368="画像","不要","必須")</f>
        <v>不要</v>
      </c>
      <c r="F1369" s="41" t="str">
        <f t="shared" si="373"/>
        <v/>
      </c>
      <c r="G1369" s="63"/>
      <c r="H1369" s="35"/>
      <c r="I1369" s="2"/>
      <c r="K1369" s="4">
        <f t="shared" ref="K1369:K1370" si="376">LEN(H1369)</f>
        <v>0</v>
      </c>
      <c r="L1369" s="9">
        <v>14.0</v>
      </c>
      <c r="M1369" s="4"/>
      <c r="N1369" s="4"/>
      <c r="O1369" s="4"/>
      <c r="P1369" s="4"/>
      <c r="Q1369" s="4"/>
      <c r="U1369" s="4"/>
      <c r="AR1369" s="76"/>
      <c r="AS1369" s="76"/>
      <c r="AT1369" s="76"/>
      <c r="AU1369" s="76"/>
      <c r="AV1369" s="76"/>
      <c r="AW1369" s="76"/>
      <c r="AX1369" s="76"/>
      <c r="AY1369" s="76"/>
      <c r="AZ1369" s="76"/>
    </row>
    <row r="1370" hidden="1" outlineLevel="1" collapsed="1">
      <c r="A1370" s="24" t="s">
        <v>17</v>
      </c>
      <c r="B1370" s="25" t="s">
        <v>18</v>
      </c>
      <c r="C1370" s="24" t="str">
        <f>"リンク名"&amp;M1370</f>
        <v>リンク名2</v>
      </c>
      <c r="D1370" s="24" t="s">
        <v>85</v>
      </c>
      <c r="E1370" s="25" t="str">
        <f>IFS($B1364="なし","不要",$B1364&lt;M1370,"不要",$B1364&gt;M1366,"必須")</f>
        <v>不要</v>
      </c>
      <c r="F1370" s="41" t="str">
        <f t="shared" ref="F1370:F1397" si="377">F1366</f>
        <v>20文字以内で設定ができます。
リンク名は画面には表示されないため、「結果～タイプ：リンク名」のようにどの結果のリンクかが分かるように記載をお願いします。</v>
      </c>
      <c r="G1370" s="63"/>
      <c r="H1370" s="35"/>
      <c r="I1370" s="2"/>
      <c r="K1370" s="4">
        <f t="shared" si="376"/>
        <v>0</v>
      </c>
      <c r="L1370" s="9">
        <v>20.0</v>
      </c>
      <c r="M1370" s="9">
        <f>M1366+1</f>
        <v>2</v>
      </c>
      <c r="N1370" s="4"/>
      <c r="O1370" s="4"/>
      <c r="P1370" s="4"/>
      <c r="Q1370" s="4"/>
      <c r="U1370" s="4"/>
      <c r="AR1370" s="76"/>
      <c r="AS1370" s="75">
        <v>1.0</v>
      </c>
      <c r="AT1370" s="75">
        <f>AT1366</f>
        <v>16</v>
      </c>
      <c r="AU1370" s="76">
        <f>AU1366+1</f>
        <v>2</v>
      </c>
      <c r="AV1370" s="76" t="str">
        <f>H1370</f>
        <v/>
      </c>
      <c r="AW1370" s="76" t="str">
        <f>H1371</f>
        <v/>
      </c>
      <c r="AX1370" s="76" t="str">
        <f>IF(H1372="画像","image","text")</f>
        <v>image</v>
      </c>
      <c r="AY1370" s="76" t="str">
        <f>H1373</f>
        <v/>
      </c>
      <c r="AZ1370" s="76" t="str">
        <f>I1372</f>
        <v>画像：
画像名称：</v>
      </c>
    </row>
    <row r="1371" hidden="1" outlineLevel="2">
      <c r="A1371" s="24" t="s">
        <v>17</v>
      </c>
      <c r="B1371" s="25" t="s">
        <v>18</v>
      </c>
      <c r="C1371" s="24" t="str">
        <f>"リンク先URL"&amp;M1370</f>
        <v>リンク先URL2</v>
      </c>
      <c r="D1371" s="24" t="s">
        <v>85</v>
      </c>
      <c r="E1371" s="25" t="str">
        <f t="shared" ref="E1371:E1372" si="378">E1370</f>
        <v>不要</v>
      </c>
      <c r="F1371" s="41" t="str">
        <f t="shared" si="377"/>
        <v>遷移先のURLを指定できます</v>
      </c>
      <c r="G1371" s="63"/>
      <c r="H1371" s="35"/>
      <c r="I1371" s="24" t="s">
        <v>157</v>
      </c>
      <c r="K1371" s="4"/>
      <c r="L1371" s="4"/>
      <c r="M1371" s="4"/>
      <c r="N1371" s="4"/>
      <c r="O1371" s="4"/>
      <c r="P1371" s="4"/>
      <c r="Q1371" s="4"/>
      <c r="U1371" s="4"/>
      <c r="AR1371" s="76"/>
      <c r="AS1371" s="76"/>
      <c r="AT1371" s="76"/>
      <c r="AU1371" s="76"/>
      <c r="AV1371" s="76"/>
      <c r="AW1371" s="76"/>
      <c r="AX1371" s="76"/>
      <c r="AY1371" s="76"/>
      <c r="AZ1371" s="76"/>
    </row>
    <row r="1372" hidden="1" outlineLevel="2">
      <c r="A1372" s="24" t="s">
        <v>17</v>
      </c>
      <c r="B1372" s="25" t="s">
        <v>18</v>
      </c>
      <c r="C1372" s="24" t="str">
        <f>"リンク表示形式"&amp;M1370</f>
        <v>リンク表示形式2</v>
      </c>
      <c r="D1372" s="24" t="s">
        <v>85</v>
      </c>
      <c r="E1372" s="25" t="str">
        <f t="shared" si="378"/>
        <v>不要</v>
      </c>
      <c r="F1372" s="41" t="str">
        <f t="shared" si="377"/>
        <v>リンクの表示形式を「ボタン(文字表示)」か「画像」を選択することができます。</v>
      </c>
      <c r="G1372" s="63"/>
      <c r="H1372" s="35" t="s">
        <v>159</v>
      </c>
      <c r="I1372" s="98" t="s">
        <v>160</v>
      </c>
      <c r="K1372" s="4"/>
      <c r="L1372" s="4"/>
      <c r="M1372" s="4"/>
      <c r="N1372" s="4"/>
      <c r="O1372" s="4"/>
      <c r="P1372" s="4"/>
      <c r="Q1372" s="4"/>
      <c r="U1372" s="4"/>
      <c r="AR1372" s="76"/>
      <c r="AS1372" s="76"/>
      <c r="AT1372" s="76"/>
      <c r="AU1372" s="76"/>
      <c r="AV1372" s="76"/>
      <c r="AW1372" s="76"/>
      <c r="AX1372" s="76"/>
      <c r="AY1372" s="76"/>
      <c r="AZ1372" s="76"/>
    </row>
    <row r="1373" hidden="1" outlineLevel="2">
      <c r="A1373" s="24" t="s">
        <v>17</v>
      </c>
      <c r="B1373" s="25" t="s">
        <v>18</v>
      </c>
      <c r="C1373" s="24" t="str">
        <f>"ボタンの文言"&amp;M1370</f>
        <v>ボタンの文言2</v>
      </c>
      <c r="D1373" s="24" t="s">
        <v>85</v>
      </c>
      <c r="E1373" s="25" t="str">
        <f>IF($H1372="画像","不要","必須")</f>
        <v>不要</v>
      </c>
      <c r="F1373" s="41" t="str">
        <f t="shared" si="377"/>
        <v/>
      </c>
      <c r="G1373" s="63"/>
      <c r="H1373" s="35"/>
      <c r="I1373" s="2"/>
      <c r="K1373" s="4">
        <f t="shared" ref="K1373:K1374" si="379">LEN(H1373)</f>
        <v>0</v>
      </c>
      <c r="L1373" s="9">
        <v>14.0</v>
      </c>
      <c r="M1373" s="4"/>
      <c r="N1373" s="4"/>
      <c r="O1373" s="4"/>
      <c r="P1373" s="4"/>
      <c r="Q1373" s="4"/>
      <c r="U1373" s="4"/>
      <c r="AR1373" s="76"/>
      <c r="AS1373" s="76"/>
      <c r="AT1373" s="76"/>
      <c r="AU1373" s="76"/>
      <c r="AV1373" s="76"/>
      <c r="AW1373" s="76"/>
      <c r="AX1373" s="76"/>
      <c r="AY1373" s="76"/>
      <c r="AZ1373" s="76"/>
    </row>
    <row r="1374" hidden="1" outlineLevel="1" collapsed="1">
      <c r="A1374" s="24" t="s">
        <v>17</v>
      </c>
      <c r="B1374" s="25" t="s">
        <v>18</v>
      </c>
      <c r="C1374" s="24" t="str">
        <f>"リンク名"&amp;M1374</f>
        <v>リンク名3</v>
      </c>
      <c r="D1374" s="24" t="s">
        <v>85</v>
      </c>
      <c r="E1374" s="25" t="str">
        <f>IFS($B1364="なし","不要",$B1364&lt;M1374,"不要",$B1364&gt;M1370,"必須")</f>
        <v>不要</v>
      </c>
      <c r="F1374" s="41" t="str">
        <f t="shared" si="377"/>
        <v>20文字以内で設定ができます。
リンク名は画面には表示されないため、「結果～タイプ：リンク名」のようにどの結果のリンクかが分かるように記載をお願いします。</v>
      </c>
      <c r="G1374" s="63"/>
      <c r="H1374" s="35"/>
      <c r="I1374" s="2"/>
      <c r="K1374" s="4">
        <f t="shared" si="379"/>
        <v>0</v>
      </c>
      <c r="L1374" s="9">
        <v>20.0</v>
      </c>
      <c r="M1374" s="9">
        <f>M1370+1</f>
        <v>3</v>
      </c>
      <c r="N1374" s="4"/>
      <c r="O1374" s="4"/>
      <c r="P1374" s="4"/>
      <c r="Q1374" s="4"/>
      <c r="U1374" s="4"/>
      <c r="AR1374" s="76"/>
      <c r="AS1374" s="75">
        <v>1.0</v>
      </c>
      <c r="AT1374" s="75">
        <f>AT1370</f>
        <v>16</v>
      </c>
      <c r="AU1374" s="76">
        <f>AU1370+1</f>
        <v>3</v>
      </c>
      <c r="AV1374" s="76" t="str">
        <f>H1374</f>
        <v/>
      </c>
      <c r="AW1374" s="76" t="str">
        <f>H1375</f>
        <v/>
      </c>
      <c r="AX1374" s="76" t="str">
        <f>IF(H1376="画像","image","text")</f>
        <v>image</v>
      </c>
      <c r="AY1374" s="76" t="str">
        <f>H1377</f>
        <v/>
      </c>
      <c r="AZ1374" s="76" t="str">
        <f>I1376</f>
        <v>画像：
画像名称：</v>
      </c>
    </row>
    <row r="1375" hidden="1" outlineLevel="2">
      <c r="A1375" s="24" t="s">
        <v>17</v>
      </c>
      <c r="B1375" s="25" t="s">
        <v>18</v>
      </c>
      <c r="C1375" s="24" t="str">
        <f>"リンク先URL"&amp;M1374</f>
        <v>リンク先URL3</v>
      </c>
      <c r="D1375" s="24" t="s">
        <v>85</v>
      </c>
      <c r="E1375" s="25" t="str">
        <f t="shared" ref="E1375:E1376" si="380">E1374</f>
        <v>不要</v>
      </c>
      <c r="F1375" s="41" t="str">
        <f t="shared" si="377"/>
        <v>遷移先のURLを指定できます</v>
      </c>
      <c r="G1375" s="63"/>
      <c r="H1375" s="35"/>
      <c r="I1375" s="24" t="s">
        <v>157</v>
      </c>
      <c r="K1375" s="4"/>
      <c r="L1375" s="4"/>
      <c r="M1375" s="4"/>
      <c r="N1375" s="4"/>
      <c r="O1375" s="4"/>
      <c r="P1375" s="4"/>
      <c r="Q1375" s="4"/>
      <c r="U1375" s="4"/>
      <c r="AR1375" s="76"/>
      <c r="AS1375" s="76"/>
      <c r="AT1375" s="76"/>
      <c r="AU1375" s="76"/>
      <c r="AV1375" s="76"/>
      <c r="AW1375" s="76"/>
      <c r="AX1375" s="76"/>
      <c r="AY1375" s="76"/>
      <c r="AZ1375" s="76"/>
    </row>
    <row r="1376" hidden="1" outlineLevel="2">
      <c r="A1376" s="24" t="s">
        <v>17</v>
      </c>
      <c r="B1376" s="25" t="s">
        <v>18</v>
      </c>
      <c r="C1376" s="24" t="str">
        <f>"リンク表示形式"&amp;M1374</f>
        <v>リンク表示形式3</v>
      </c>
      <c r="D1376" s="24" t="s">
        <v>85</v>
      </c>
      <c r="E1376" s="25" t="str">
        <f t="shared" si="380"/>
        <v>不要</v>
      </c>
      <c r="F1376" s="41" t="str">
        <f t="shared" si="377"/>
        <v>リンクの表示形式を「ボタン(文字表示)」か「画像」を選択することができます。</v>
      </c>
      <c r="G1376" s="63"/>
      <c r="H1376" s="35" t="s">
        <v>159</v>
      </c>
      <c r="I1376" s="98" t="s">
        <v>160</v>
      </c>
      <c r="K1376" s="4"/>
      <c r="L1376" s="4"/>
      <c r="M1376" s="4"/>
      <c r="N1376" s="4"/>
      <c r="O1376" s="4"/>
      <c r="P1376" s="4"/>
      <c r="Q1376" s="4"/>
      <c r="U1376" s="4"/>
      <c r="AR1376" s="76"/>
      <c r="AS1376" s="76"/>
      <c r="AT1376" s="76"/>
      <c r="AU1376" s="76"/>
      <c r="AV1376" s="76"/>
      <c r="AW1376" s="76"/>
      <c r="AX1376" s="76"/>
      <c r="AY1376" s="76"/>
      <c r="AZ1376" s="76"/>
    </row>
    <row r="1377" hidden="1" outlineLevel="2">
      <c r="A1377" s="24" t="s">
        <v>17</v>
      </c>
      <c r="B1377" s="25" t="s">
        <v>18</v>
      </c>
      <c r="C1377" s="24" t="str">
        <f>"ボタンの文言"&amp;M1374</f>
        <v>ボタンの文言3</v>
      </c>
      <c r="D1377" s="24" t="s">
        <v>85</v>
      </c>
      <c r="E1377" s="25" t="str">
        <f>IF($H1376="画像","不要","必須")</f>
        <v>不要</v>
      </c>
      <c r="F1377" s="41" t="str">
        <f t="shared" si="377"/>
        <v/>
      </c>
      <c r="G1377" s="63"/>
      <c r="H1377" s="35"/>
      <c r="I1377" s="2"/>
      <c r="K1377" s="4">
        <f t="shared" ref="K1377:K1378" si="381">LEN(H1377)</f>
        <v>0</v>
      </c>
      <c r="L1377" s="9">
        <v>14.0</v>
      </c>
      <c r="M1377" s="4"/>
      <c r="N1377" s="4"/>
      <c r="O1377" s="4"/>
      <c r="P1377" s="4"/>
      <c r="Q1377" s="4"/>
      <c r="U1377" s="4"/>
      <c r="AR1377" s="76"/>
      <c r="AS1377" s="76"/>
      <c r="AT1377" s="76"/>
      <c r="AU1377" s="76"/>
      <c r="AV1377" s="76"/>
      <c r="AW1377" s="76"/>
      <c r="AX1377" s="76"/>
      <c r="AY1377" s="76"/>
      <c r="AZ1377" s="76"/>
    </row>
    <row r="1378" hidden="1" outlineLevel="1" collapsed="1">
      <c r="A1378" s="24" t="s">
        <v>17</v>
      </c>
      <c r="B1378" s="25" t="s">
        <v>18</v>
      </c>
      <c r="C1378" s="24" t="str">
        <f>"リンク名"&amp;M1378</f>
        <v>リンク名4</v>
      </c>
      <c r="D1378" s="24" t="s">
        <v>85</v>
      </c>
      <c r="E1378" s="25" t="str">
        <f>IFS($B1364="なし","不要",$B1364&lt;M1378,"不要",$B1364&gt;M1374,"必須")</f>
        <v>不要</v>
      </c>
      <c r="F1378" s="41" t="str">
        <f t="shared" si="377"/>
        <v>20文字以内で設定ができます。
リンク名は画面には表示されないため、「結果～タイプ：リンク名」のようにどの結果のリンクかが分かるように記載をお願いします。</v>
      </c>
      <c r="G1378" s="63"/>
      <c r="H1378" s="35"/>
      <c r="I1378" s="2"/>
      <c r="K1378" s="4">
        <f t="shared" si="381"/>
        <v>0</v>
      </c>
      <c r="L1378" s="9">
        <v>20.0</v>
      </c>
      <c r="M1378" s="9">
        <f>M1374+1</f>
        <v>4</v>
      </c>
      <c r="N1378" s="4"/>
      <c r="O1378" s="4"/>
      <c r="P1378" s="4"/>
      <c r="Q1378" s="4"/>
      <c r="U1378" s="4"/>
      <c r="AR1378" s="76"/>
      <c r="AS1378" s="75">
        <v>1.0</v>
      </c>
      <c r="AT1378" s="75">
        <f>AT1374</f>
        <v>16</v>
      </c>
      <c r="AU1378" s="76">
        <f>AU1374+1</f>
        <v>4</v>
      </c>
      <c r="AV1378" s="76" t="str">
        <f>H1378</f>
        <v/>
      </c>
      <c r="AW1378" s="76" t="str">
        <f>H1379</f>
        <v/>
      </c>
      <c r="AX1378" s="76" t="str">
        <f>IF(H1380="画像","image","text")</f>
        <v>image</v>
      </c>
      <c r="AY1378" s="76" t="str">
        <f>H1381</f>
        <v/>
      </c>
      <c r="AZ1378" s="76" t="str">
        <f>I1380</f>
        <v>画像：
画像名称：</v>
      </c>
    </row>
    <row r="1379" hidden="1" outlineLevel="2">
      <c r="A1379" s="24" t="s">
        <v>17</v>
      </c>
      <c r="B1379" s="25" t="s">
        <v>18</v>
      </c>
      <c r="C1379" s="24" t="str">
        <f>"リンク先URL"&amp;M1378</f>
        <v>リンク先URL4</v>
      </c>
      <c r="D1379" s="24" t="s">
        <v>85</v>
      </c>
      <c r="E1379" s="25" t="str">
        <f t="shared" ref="E1379:E1380" si="382">E1378</f>
        <v>不要</v>
      </c>
      <c r="F1379" s="41" t="str">
        <f t="shared" si="377"/>
        <v>遷移先のURLを指定できます</v>
      </c>
      <c r="G1379" s="63"/>
      <c r="H1379" s="35"/>
      <c r="I1379" s="24" t="s">
        <v>157</v>
      </c>
      <c r="K1379" s="4"/>
      <c r="L1379" s="4"/>
      <c r="M1379" s="4"/>
      <c r="N1379" s="4"/>
      <c r="O1379" s="4"/>
      <c r="P1379" s="4"/>
      <c r="Q1379" s="4"/>
      <c r="U1379" s="4"/>
      <c r="AR1379" s="76"/>
      <c r="AS1379" s="76"/>
      <c r="AT1379" s="76"/>
      <c r="AU1379" s="76"/>
      <c r="AV1379" s="76"/>
      <c r="AW1379" s="76"/>
      <c r="AX1379" s="76"/>
      <c r="AY1379" s="76"/>
      <c r="AZ1379" s="76"/>
    </row>
    <row r="1380" hidden="1" outlineLevel="2">
      <c r="A1380" s="24" t="s">
        <v>17</v>
      </c>
      <c r="B1380" s="25" t="s">
        <v>18</v>
      </c>
      <c r="C1380" s="24" t="str">
        <f>"リンク表示形式"&amp;M1378</f>
        <v>リンク表示形式4</v>
      </c>
      <c r="D1380" s="24" t="s">
        <v>85</v>
      </c>
      <c r="E1380" s="25" t="str">
        <f t="shared" si="382"/>
        <v>不要</v>
      </c>
      <c r="F1380" s="41" t="str">
        <f t="shared" si="377"/>
        <v>リンクの表示形式を「ボタン(文字表示)」か「画像」を選択することができます。</v>
      </c>
      <c r="G1380" s="63"/>
      <c r="H1380" s="35" t="s">
        <v>159</v>
      </c>
      <c r="I1380" s="98" t="s">
        <v>160</v>
      </c>
      <c r="K1380" s="4"/>
      <c r="L1380" s="4"/>
      <c r="M1380" s="4"/>
      <c r="N1380" s="4"/>
      <c r="O1380" s="4"/>
      <c r="P1380" s="4"/>
      <c r="Q1380" s="4"/>
      <c r="U1380" s="4"/>
      <c r="AR1380" s="76"/>
      <c r="AS1380" s="76"/>
      <c r="AT1380" s="76"/>
      <c r="AU1380" s="76"/>
      <c r="AV1380" s="76"/>
      <c r="AW1380" s="76"/>
      <c r="AX1380" s="76"/>
      <c r="AY1380" s="76"/>
      <c r="AZ1380" s="76"/>
    </row>
    <row r="1381" hidden="1" outlineLevel="2">
      <c r="A1381" s="24" t="s">
        <v>17</v>
      </c>
      <c r="B1381" s="25" t="s">
        <v>18</v>
      </c>
      <c r="C1381" s="24" t="str">
        <f>"ボタンの文言"&amp;M1378</f>
        <v>ボタンの文言4</v>
      </c>
      <c r="D1381" s="24" t="s">
        <v>85</v>
      </c>
      <c r="E1381" s="25" t="str">
        <f>IF($H1380="画像","不要","必須")</f>
        <v>不要</v>
      </c>
      <c r="F1381" s="41" t="str">
        <f t="shared" si="377"/>
        <v/>
      </c>
      <c r="G1381" s="63"/>
      <c r="H1381" s="35"/>
      <c r="I1381" s="2"/>
      <c r="K1381" s="4">
        <f t="shared" ref="K1381:K1382" si="383">LEN(H1381)</f>
        <v>0</v>
      </c>
      <c r="L1381" s="9">
        <v>14.0</v>
      </c>
      <c r="M1381" s="4"/>
      <c r="N1381" s="4"/>
      <c r="O1381" s="4"/>
      <c r="P1381" s="4"/>
      <c r="Q1381" s="4"/>
      <c r="U1381" s="4"/>
      <c r="AR1381" s="76"/>
      <c r="AS1381" s="76"/>
      <c r="AT1381" s="76"/>
      <c r="AU1381" s="76"/>
      <c r="AV1381" s="76"/>
      <c r="AW1381" s="76"/>
      <c r="AX1381" s="76"/>
      <c r="AY1381" s="76"/>
      <c r="AZ1381" s="76"/>
    </row>
    <row r="1382" hidden="1" outlineLevel="1" collapsed="1">
      <c r="A1382" s="24" t="s">
        <v>17</v>
      </c>
      <c r="B1382" s="25" t="s">
        <v>18</v>
      </c>
      <c r="C1382" s="24" t="str">
        <f>"リンク名"&amp;M1382</f>
        <v>リンク名5</v>
      </c>
      <c r="D1382" s="24" t="s">
        <v>85</v>
      </c>
      <c r="E1382" s="25" t="str">
        <f>IFS($B1364="なし","不要",$B1364&lt;M1382,"不要",$B1364&gt;M1378,"必須")</f>
        <v>不要</v>
      </c>
      <c r="F1382" s="41" t="str">
        <f t="shared" si="377"/>
        <v>20文字以内で設定ができます。
リンク名は画面には表示されないため、「結果～タイプ：リンク名」のようにどの結果のリンクかが分かるように記載をお願いします。</v>
      </c>
      <c r="G1382" s="63"/>
      <c r="H1382" s="35"/>
      <c r="I1382" s="2"/>
      <c r="K1382" s="4">
        <f t="shared" si="383"/>
        <v>0</v>
      </c>
      <c r="L1382" s="9">
        <v>20.0</v>
      </c>
      <c r="M1382" s="9">
        <f>M1378+1</f>
        <v>5</v>
      </c>
      <c r="N1382" s="4"/>
      <c r="O1382" s="4"/>
      <c r="P1382" s="4"/>
      <c r="Q1382" s="4"/>
      <c r="U1382" s="4"/>
      <c r="AR1382" s="76"/>
      <c r="AS1382" s="75">
        <v>1.0</v>
      </c>
      <c r="AT1382" s="75">
        <f>AT1378</f>
        <v>16</v>
      </c>
      <c r="AU1382" s="76">
        <f>AU1378+1</f>
        <v>5</v>
      </c>
      <c r="AV1382" s="76" t="str">
        <f>H1382</f>
        <v/>
      </c>
      <c r="AW1382" s="76" t="str">
        <f>H1383</f>
        <v/>
      </c>
      <c r="AX1382" s="76" t="str">
        <f>IF(H1384="画像","image","text")</f>
        <v>image</v>
      </c>
      <c r="AY1382" s="76" t="str">
        <f>H1385</f>
        <v/>
      </c>
      <c r="AZ1382" s="76" t="str">
        <f>I1384</f>
        <v>画像：
画像名称：</v>
      </c>
    </row>
    <row r="1383" hidden="1" outlineLevel="2">
      <c r="A1383" s="24" t="s">
        <v>17</v>
      </c>
      <c r="B1383" s="25" t="s">
        <v>18</v>
      </c>
      <c r="C1383" s="24" t="str">
        <f>"リンク先URL"&amp;M1382</f>
        <v>リンク先URL5</v>
      </c>
      <c r="D1383" s="24" t="s">
        <v>85</v>
      </c>
      <c r="E1383" s="25" t="str">
        <f t="shared" ref="E1383:E1384" si="384">E1382</f>
        <v>不要</v>
      </c>
      <c r="F1383" s="41" t="str">
        <f t="shared" si="377"/>
        <v>遷移先のURLを指定できます</v>
      </c>
      <c r="G1383" s="63"/>
      <c r="H1383" s="35"/>
      <c r="I1383" s="24" t="s">
        <v>157</v>
      </c>
      <c r="K1383" s="4"/>
      <c r="L1383" s="4"/>
      <c r="M1383" s="4"/>
      <c r="N1383" s="4"/>
      <c r="O1383" s="4"/>
      <c r="P1383" s="4"/>
      <c r="Q1383" s="4"/>
      <c r="U1383" s="4"/>
      <c r="AR1383" s="76"/>
      <c r="AS1383" s="76"/>
      <c r="AT1383" s="76"/>
      <c r="AU1383" s="76"/>
      <c r="AV1383" s="76"/>
      <c r="AW1383" s="76"/>
      <c r="AX1383" s="76"/>
      <c r="AY1383" s="76"/>
      <c r="AZ1383" s="76"/>
    </row>
    <row r="1384" hidden="1" outlineLevel="2">
      <c r="A1384" s="24" t="s">
        <v>17</v>
      </c>
      <c r="B1384" s="25" t="s">
        <v>18</v>
      </c>
      <c r="C1384" s="24" t="str">
        <f>"リンク表示形式"&amp;M1382</f>
        <v>リンク表示形式5</v>
      </c>
      <c r="D1384" s="24" t="s">
        <v>85</v>
      </c>
      <c r="E1384" s="25" t="str">
        <f t="shared" si="384"/>
        <v>不要</v>
      </c>
      <c r="F1384" s="41" t="str">
        <f t="shared" si="377"/>
        <v>リンクの表示形式を「ボタン(文字表示)」か「画像」を選択することができます。</v>
      </c>
      <c r="G1384" s="63"/>
      <c r="H1384" s="35" t="s">
        <v>159</v>
      </c>
      <c r="I1384" s="98" t="s">
        <v>160</v>
      </c>
      <c r="K1384" s="4"/>
      <c r="L1384" s="4"/>
      <c r="M1384" s="4"/>
      <c r="N1384" s="4"/>
      <c r="O1384" s="4"/>
      <c r="P1384" s="4"/>
      <c r="Q1384" s="4"/>
      <c r="U1384" s="4"/>
      <c r="AR1384" s="76"/>
      <c r="AS1384" s="76"/>
      <c r="AT1384" s="76"/>
      <c r="AU1384" s="76"/>
      <c r="AV1384" s="76"/>
      <c r="AW1384" s="76"/>
      <c r="AX1384" s="76"/>
      <c r="AY1384" s="76"/>
      <c r="AZ1384" s="76"/>
    </row>
    <row r="1385" hidden="1" outlineLevel="2">
      <c r="A1385" s="24" t="s">
        <v>17</v>
      </c>
      <c r="B1385" s="25" t="s">
        <v>18</v>
      </c>
      <c r="C1385" s="24" t="str">
        <f>"ボタンの文言"&amp;M1382</f>
        <v>ボタンの文言5</v>
      </c>
      <c r="D1385" s="24" t="s">
        <v>85</v>
      </c>
      <c r="E1385" s="25" t="str">
        <f>IF($H1384="画像","不要","必須")</f>
        <v>不要</v>
      </c>
      <c r="F1385" s="41" t="str">
        <f t="shared" si="377"/>
        <v/>
      </c>
      <c r="G1385" s="63"/>
      <c r="H1385" s="35"/>
      <c r="I1385" s="2"/>
      <c r="K1385" s="4">
        <f t="shared" ref="K1385:K1386" si="385">LEN(H1385)</f>
        <v>0</v>
      </c>
      <c r="L1385" s="9">
        <v>14.0</v>
      </c>
      <c r="M1385" s="4"/>
      <c r="N1385" s="4"/>
      <c r="O1385" s="4"/>
      <c r="P1385" s="4"/>
      <c r="Q1385" s="4"/>
      <c r="U1385" s="4"/>
      <c r="AR1385" s="76"/>
      <c r="AS1385" s="76"/>
      <c r="AT1385" s="76"/>
      <c r="AU1385" s="76"/>
      <c r="AV1385" s="76"/>
      <c r="AW1385" s="76"/>
      <c r="AX1385" s="76"/>
      <c r="AY1385" s="76"/>
      <c r="AZ1385" s="76"/>
    </row>
    <row r="1386" hidden="1" outlineLevel="1" collapsed="1">
      <c r="A1386" s="24" t="s">
        <v>17</v>
      </c>
      <c r="B1386" s="25" t="s">
        <v>18</v>
      </c>
      <c r="C1386" s="24" t="str">
        <f>"リンク名"&amp;M1386</f>
        <v>リンク名6</v>
      </c>
      <c r="D1386" s="24" t="s">
        <v>85</v>
      </c>
      <c r="E1386" s="25" t="str">
        <f>IFS($B1364="なし","不要",$B1364&lt;M1386,"不要",$B1364&gt;M1382,"必須")</f>
        <v>不要</v>
      </c>
      <c r="F1386" s="41" t="str">
        <f t="shared" si="377"/>
        <v>20文字以内で設定ができます。
リンク名は画面には表示されないため、「結果～タイプ：リンク名」のようにどの結果のリンクかが分かるように記載をお願いします。</v>
      </c>
      <c r="G1386" s="63"/>
      <c r="H1386" s="35"/>
      <c r="I1386" s="2"/>
      <c r="K1386" s="4">
        <f t="shared" si="385"/>
        <v>0</v>
      </c>
      <c r="L1386" s="9">
        <v>20.0</v>
      </c>
      <c r="M1386" s="9">
        <f>M1382+1</f>
        <v>6</v>
      </c>
      <c r="N1386" s="4"/>
      <c r="O1386" s="4"/>
      <c r="P1386" s="4"/>
      <c r="Q1386" s="4"/>
      <c r="U1386" s="4"/>
      <c r="AR1386" s="76"/>
      <c r="AS1386" s="75">
        <v>1.0</v>
      </c>
      <c r="AT1386" s="75">
        <f>AT1382</f>
        <v>16</v>
      </c>
      <c r="AU1386" s="76">
        <f>AU1382+1</f>
        <v>6</v>
      </c>
      <c r="AV1386" s="76" t="str">
        <f>H1386</f>
        <v/>
      </c>
      <c r="AW1386" s="76" t="str">
        <f>H1387</f>
        <v/>
      </c>
      <c r="AX1386" s="76" t="str">
        <f>IF(H1388="画像","image","text")</f>
        <v>image</v>
      </c>
      <c r="AY1386" s="76" t="str">
        <f>H1389</f>
        <v/>
      </c>
      <c r="AZ1386" s="76" t="str">
        <f>I1388</f>
        <v>画像：
画像名称：</v>
      </c>
    </row>
    <row r="1387" hidden="1" outlineLevel="2">
      <c r="A1387" s="24" t="s">
        <v>17</v>
      </c>
      <c r="B1387" s="25" t="s">
        <v>18</v>
      </c>
      <c r="C1387" s="24" t="str">
        <f>"リンク先URL"&amp;M1386</f>
        <v>リンク先URL6</v>
      </c>
      <c r="D1387" s="24" t="s">
        <v>85</v>
      </c>
      <c r="E1387" s="25" t="str">
        <f t="shared" ref="E1387:E1388" si="386">E1386</f>
        <v>不要</v>
      </c>
      <c r="F1387" s="41" t="str">
        <f t="shared" si="377"/>
        <v>遷移先のURLを指定できます</v>
      </c>
      <c r="G1387" s="63"/>
      <c r="H1387" s="35"/>
      <c r="I1387" s="24" t="s">
        <v>157</v>
      </c>
      <c r="K1387" s="4"/>
      <c r="L1387" s="4"/>
      <c r="M1387" s="4"/>
      <c r="N1387" s="4"/>
      <c r="O1387" s="4"/>
      <c r="P1387" s="4"/>
      <c r="Q1387" s="4"/>
      <c r="U1387" s="4"/>
      <c r="AR1387" s="76"/>
      <c r="AS1387" s="76"/>
      <c r="AT1387" s="76"/>
      <c r="AU1387" s="76"/>
      <c r="AV1387" s="76"/>
      <c r="AW1387" s="76"/>
      <c r="AX1387" s="76"/>
      <c r="AY1387" s="76"/>
      <c r="AZ1387" s="76"/>
    </row>
    <row r="1388" hidden="1" outlineLevel="2">
      <c r="A1388" s="24" t="s">
        <v>17</v>
      </c>
      <c r="B1388" s="25" t="s">
        <v>18</v>
      </c>
      <c r="C1388" s="24" t="str">
        <f>"リンク表示形式"&amp;M1386</f>
        <v>リンク表示形式6</v>
      </c>
      <c r="D1388" s="24" t="s">
        <v>85</v>
      </c>
      <c r="E1388" s="25" t="str">
        <f t="shared" si="386"/>
        <v>不要</v>
      </c>
      <c r="F1388" s="41" t="str">
        <f t="shared" si="377"/>
        <v>リンクの表示形式を「ボタン(文字表示)」か「画像」を選択することができます。</v>
      </c>
      <c r="G1388" s="63"/>
      <c r="H1388" s="35" t="s">
        <v>159</v>
      </c>
      <c r="I1388" s="98" t="s">
        <v>160</v>
      </c>
      <c r="K1388" s="4"/>
      <c r="L1388" s="4"/>
      <c r="M1388" s="4"/>
      <c r="N1388" s="4"/>
      <c r="O1388" s="4"/>
      <c r="P1388" s="4"/>
      <c r="Q1388" s="4"/>
      <c r="U1388" s="4"/>
      <c r="AR1388" s="76"/>
      <c r="AS1388" s="76"/>
      <c r="AT1388" s="76"/>
      <c r="AU1388" s="76"/>
      <c r="AV1388" s="76"/>
      <c r="AW1388" s="76"/>
      <c r="AX1388" s="76"/>
      <c r="AY1388" s="76"/>
      <c r="AZ1388" s="76"/>
    </row>
    <row r="1389" hidden="1" outlineLevel="2">
      <c r="A1389" s="24" t="s">
        <v>17</v>
      </c>
      <c r="B1389" s="25" t="s">
        <v>18</v>
      </c>
      <c r="C1389" s="24" t="str">
        <f>"ボタンの文言"&amp;M1386</f>
        <v>ボタンの文言6</v>
      </c>
      <c r="D1389" s="24" t="s">
        <v>85</v>
      </c>
      <c r="E1389" s="25" t="str">
        <f>IF($H1388="画像","不要","必須")</f>
        <v>不要</v>
      </c>
      <c r="F1389" s="41" t="str">
        <f t="shared" si="377"/>
        <v/>
      </c>
      <c r="G1389" s="63"/>
      <c r="H1389" s="35"/>
      <c r="I1389" s="2"/>
      <c r="K1389" s="4">
        <f t="shared" ref="K1389:K1390" si="387">LEN(H1389)</f>
        <v>0</v>
      </c>
      <c r="L1389" s="9">
        <v>14.0</v>
      </c>
      <c r="M1389" s="4"/>
      <c r="N1389" s="4"/>
      <c r="O1389" s="4"/>
      <c r="P1389" s="4"/>
      <c r="Q1389" s="4"/>
      <c r="U1389" s="4"/>
      <c r="AR1389" s="76"/>
      <c r="AS1389" s="76"/>
      <c r="AT1389" s="76"/>
      <c r="AU1389" s="76"/>
      <c r="AV1389" s="76"/>
      <c r="AW1389" s="76"/>
      <c r="AX1389" s="76"/>
      <c r="AY1389" s="76"/>
      <c r="AZ1389" s="76"/>
    </row>
    <row r="1390" hidden="1" outlineLevel="1" collapsed="1">
      <c r="A1390" s="24" t="s">
        <v>17</v>
      </c>
      <c r="B1390" s="25" t="s">
        <v>18</v>
      </c>
      <c r="C1390" s="24" t="str">
        <f>"リンク名"&amp;M1390</f>
        <v>リンク名7</v>
      </c>
      <c r="D1390" s="24" t="s">
        <v>85</v>
      </c>
      <c r="E1390" s="25" t="str">
        <f>IFS($B1364="なし","不要",$B1364&lt;M1390,"不要",$B1364&gt;M1386,"必須")</f>
        <v>不要</v>
      </c>
      <c r="F1390" s="41" t="str">
        <f t="shared" si="377"/>
        <v>20文字以内で設定ができます。
リンク名は画面には表示されないため、「結果～タイプ：リンク名」のようにどの結果のリンクかが分かるように記載をお願いします。</v>
      </c>
      <c r="G1390" s="63"/>
      <c r="H1390" s="35"/>
      <c r="I1390" s="2"/>
      <c r="K1390" s="4">
        <f t="shared" si="387"/>
        <v>0</v>
      </c>
      <c r="L1390" s="9">
        <v>20.0</v>
      </c>
      <c r="M1390" s="9">
        <f>M1386+1</f>
        <v>7</v>
      </c>
      <c r="N1390" s="4"/>
      <c r="O1390" s="4"/>
      <c r="P1390" s="4"/>
      <c r="Q1390" s="4"/>
      <c r="U1390" s="4"/>
      <c r="AR1390" s="76"/>
      <c r="AS1390" s="75">
        <v>1.0</v>
      </c>
      <c r="AT1390" s="75">
        <f>AT1386</f>
        <v>16</v>
      </c>
      <c r="AU1390" s="76">
        <f>AU1386+1</f>
        <v>7</v>
      </c>
      <c r="AV1390" s="76" t="str">
        <f>H1390</f>
        <v/>
      </c>
      <c r="AW1390" s="76" t="str">
        <f>H1391</f>
        <v/>
      </c>
      <c r="AX1390" s="76" t="str">
        <f>IF(H1392="画像","image","text")</f>
        <v>image</v>
      </c>
      <c r="AY1390" s="76" t="str">
        <f>H1393</f>
        <v/>
      </c>
      <c r="AZ1390" s="76" t="str">
        <f>I1392</f>
        <v>画像：
画像名称：</v>
      </c>
    </row>
    <row r="1391" hidden="1" outlineLevel="2">
      <c r="A1391" s="24" t="s">
        <v>17</v>
      </c>
      <c r="B1391" s="25" t="s">
        <v>18</v>
      </c>
      <c r="C1391" s="24" t="str">
        <f>"リンク先URL"&amp;M1390</f>
        <v>リンク先URL7</v>
      </c>
      <c r="D1391" s="24" t="s">
        <v>85</v>
      </c>
      <c r="E1391" s="25" t="str">
        <f t="shared" ref="E1391:E1392" si="388">E1390</f>
        <v>不要</v>
      </c>
      <c r="F1391" s="41" t="str">
        <f t="shared" si="377"/>
        <v>遷移先のURLを指定できます</v>
      </c>
      <c r="G1391" s="63"/>
      <c r="H1391" s="35"/>
      <c r="I1391" s="24" t="s">
        <v>157</v>
      </c>
      <c r="K1391" s="4"/>
      <c r="L1391" s="4"/>
      <c r="M1391" s="4"/>
      <c r="N1391" s="4"/>
      <c r="O1391" s="4"/>
      <c r="P1391" s="4"/>
      <c r="Q1391" s="4"/>
      <c r="U1391" s="4"/>
      <c r="AR1391" s="76"/>
      <c r="AS1391" s="76"/>
      <c r="AT1391" s="76"/>
      <c r="AU1391" s="76"/>
      <c r="AV1391" s="76"/>
      <c r="AW1391" s="76"/>
      <c r="AX1391" s="76"/>
      <c r="AY1391" s="76"/>
      <c r="AZ1391" s="76"/>
    </row>
    <row r="1392" hidden="1" outlineLevel="2">
      <c r="A1392" s="24" t="s">
        <v>17</v>
      </c>
      <c r="B1392" s="25" t="s">
        <v>18</v>
      </c>
      <c r="C1392" s="24" t="str">
        <f>"リンク表示形式"&amp;M1390</f>
        <v>リンク表示形式7</v>
      </c>
      <c r="D1392" s="24" t="s">
        <v>85</v>
      </c>
      <c r="E1392" s="25" t="str">
        <f t="shared" si="388"/>
        <v>不要</v>
      </c>
      <c r="F1392" s="41" t="str">
        <f t="shared" si="377"/>
        <v>リンクの表示形式を「ボタン(文字表示)」か「画像」を選択することができます。</v>
      </c>
      <c r="G1392" s="63"/>
      <c r="H1392" s="35" t="s">
        <v>159</v>
      </c>
      <c r="I1392" s="98" t="s">
        <v>160</v>
      </c>
      <c r="K1392" s="4"/>
      <c r="L1392" s="4"/>
      <c r="M1392" s="4"/>
      <c r="N1392" s="4"/>
      <c r="O1392" s="4"/>
      <c r="P1392" s="4"/>
      <c r="Q1392" s="4"/>
      <c r="U1392" s="4"/>
      <c r="AR1392" s="76"/>
      <c r="AS1392" s="76"/>
      <c r="AT1392" s="76"/>
      <c r="AU1392" s="76"/>
      <c r="AV1392" s="76"/>
      <c r="AW1392" s="76"/>
      <c r="AX1392" s="76"/>
      <c r="AY1392" s="76"/>
      <c r="AZ1392" s="76"/>
    </row>
    <row r="1393" hidden="1" outlineLevel="2">
      <c r="A1393" s="24" t="s">
        <v>17</v>
      </c>
      <c r="B1393" s="25" t="s">
        <v>18</v>
      </c>
      <c r="C1393" s="24" t="str">
        <f>"ボタンの文言"&amp;M1390</f>
        <v>ボタンの文言7</v>
      </c>
      <c r="D1393" s="24" t="s">
        <v>85</v>
      </c>
      <c r="E1393" s="25" t="str">
        <f>IF($H1392="画像","不要","必須")</f>
        <v>不要</v>
      </c>
      <c r="F1393" s="41" t="str">
        <f t="shared" si="377"/>
        <v/>
      </c>
      <c r="G1393" s="63"/>
      <c r="H1393" s="35"/>
      <c r="I1393" s="2"/>
      <c r="K1393" s="4">
        <f t="shared" ref="K1393:K1394" si="389">LEN(H1393)</f>
        <v>0</v>
      </c>
      <c r="L1393" s="9">
        <v>14.0</v>
      </c>
      <c r="M1393" s="4"/>
      <c r="N1393" s="4"/>
      <c r="O1393" s="4"/>
      <c r="P1393" s="4"/>
      <c r="Q1393" s="4"/>
      <c r="U1393" s="4"/>
      <c r="AR1393" s="76"/>
      <c r="AS1393" s="76"/>
      <c r="AT1393" s="76"/>
      <c r="AU1393" s="76"/>
      <c r="AV1393" s="76"/>
      <c r="AW1393" s="76"/>
      <c r="AX1393" s="76"/>
      <c r="AY1393" s="76"/>
      <c r="AZ1393" s="76"/>
    </row>
    <row r="1394" hidden="1" outlineLevel="1" collapsed="1">
      <c r="A1394" s="24" t="s">
        <v>17</v>
      </c>
      <c r="B1394" s="25" t="s">
        <v>18</v>
      </c>
      <c r="C1394" s="24" t="str">
        <f>"リンク名"&amp;M1394</f>
        <v>リンク名8</v>
      </c>
      <c r="D1394" s="24" t="s">
        <v>85</v>
      </c>
      <c r="E1394" s="25" t="str">
        <f>IFS($B1364="なし","不要",$B1364&lt;M1394,"不要",$B1364&gt;M1390,"必須")</f>
        <v>不要</v>
      </c>
      <c r="F1394" s="41" t="str">
        <f t="shared" si="377"/>
        <v>20文字以内で設定ができます。
リンク名は画面には表示されないため、「結果～タイプ：リンク名」のようにどの結果のリンクかが分かるように記載をお願いします。</v>
      </c>
      <c r="G1394" s="63"/>
      <c r="H1394" s="35"/>
      <c r="I1394" s="2"/>
      <c r="K1394" s="4">
        <f t="shared" si="389"/>
        <v>0</v>
      </c>
      <c r="L1394" s="9">
        <v>20.0</v>
      </c>
      <c r="M1394" s="9">
        <f>M1390+1</f>
        <v>8</v>
      </c>
      <c r="N1394" s="4"/>
      <c r="O1394" s="4"/>
      <c r="P1394" s="4"/>
      <c r="Q1394" s="4"/>
      <c r="U1394" s="4"/>
      <c r="AR1394" s="76"/>
      <c r="AS1394" s="75">
        <v>1.0</v>
      </c>
      <c r="AT1394" s="75">
        <f>AT1390</f>
        <v>16</v>
      </c>
      <c r="AU1394" s="76">
        <f>AU1390+1</f>
        <v>8</v>
      </c>
      <c r="AV1394" s="76" t="str">
        <f>H1394</f>
        <v/>
      </c>
      <c r="AW1394" s="76" t="str">
        <f>H1395</f>
        <v/>
      </c>
      <c r="AX1394" s="76" t="str">
        <f>IF(H1396="画像","image","text")</f>
        <v>image</v>
      </c>
      <c r="AY1394" s="76" t="str">
        <f>H1397</f>
        <v/>
      </c>
      <c r="AZ1394" s="76" t="str">
        <f>I1396</f>
        <v>画像：
画像名称：</v>
      </c>
    </row>
    <row r="1395" hidden="1" outlineLevel="2">
      <c r="A1395" s="24" t="s">
        <v>17</v>
      </c>
      <c r="B1395" s="25" t="s">
        <v>18</v>
      </c>
      <c r="C1395" s="24" t="str">
        <f>"リンク先URL"&amp;M1394</f>
        <v>リンク先URL8</v>
      </c>
      <c r="D1395" s="24" t="s">
        <v>85</v>
      </c>
      <c r="E1395" s="25" t="str">
        <f t="shared" ref="E1395:E1396" si="390">E1394</f>
        <v>不要</v>
      </c>
      <c r="F1395" s="41" t="str">
        <f t="shared" si="377"/>
        <v>遷移先のURLを指定できます</v>
      </c>
      <c r="G1395" s="63"/>
      <c r="H1395" s="35"/>
      <c r="I1395" s="24" t="s">
        <v>157</v>
      </c>
      <c r="K1395" s="4"/>
      <c r="L1395" s="4"/>
      <c r="M1395" s="4"/>
      <c r="N1395" s="4"/>
      <c r="O1395" s="4"/>
      <c r="P1395" s="4"/>
      <c r="Q1395" s="4"/>
      <c r="U1395" s="4"/>
    </row>
    <row r="1396" hidden="1" outlineLevel="2">
      <c r="A1396" s="24" t="s">
        <v>17</v>
      </c>
      <c r="B1396" s="25" t="s">
        <v>18</v>
      </c>
      <c r="C1396" s="24" t="str">
        <f>"リンク表示形式"&amp;M1394</f>
        <v>リンク表示形式8</v>
      </c>
      <c r="D1396" s="24" t="s">
        <v>85</v>
      </c>
      <c r="E1396" s="25" t="str">
        <f t="shared" si="390"/>
        <v>不要</v>
      </c>
      <c r="F1396" s="41" t="str">
        <f t="shared" si="377"/>
        <v>リンクの表示形式を「ボタン(文字表示)」か「画像」を選択することができます。</v>
      </c>
      <c r="G1396" s="63"/>
      <c r="H1396" s="35" t="s">
        <v>159</v>
      </c>
      <c r="I1396" s="98" t="s">
        <v>160</v>
      </c>
      <c r="K1396" s="4"/>
      <c r="L1396" s="4"/>
      <c r="M1396" s="4"/>
      <c r="N1396" s="4"/>
      <c r="O1396" s="4"/>
      <c r="P1396" s="4"/>
      <c r="Q1396" s="4"/>
      <c r="U1396" s="4"/>
    </row>
    <row r="1397" hidden="1" outlineLevel="2">
      <c r="A1397" s="24" t="s">
        <v>17</v>
      </c>
      <c r="B1397" s="25" t="s">
        <v>18</v>
      </c>
      <c r="C1397" s="24" t="str">
        <f>"ボタンの文言"&amp;M1394</f>
        <v>ボタンの文言8</v>
      </c>
      <c r="D1397" s="24" t="s">
        <v>85</v>
      </c>
      <c r="E1397" s="25" t="str">
        <f>IF($H1396="画像","不要","必須")</f>
        <v>不要</v>
      </c>
      <c r="F1397" s="41" t="str">
        <f t="shared" si="377"/>
        <v/>
      </c>
      <c r="G1397" s="63"/>
      <c r="H1397" s="35"/>
      <c r="I1397" s="2"/>
      <c r="K1397" s="4">
        <f>LEN(H1397)</f>
        <v>0</v>
      </c>
      <c r="L1397" s="9">
        <v>14.0</v>
      </c>
      <c r="M1397" s="4"/>
      <c r="N1397" s="4"/>
      <c r="O1397" s="4"/>
      <c r="P1397" s="4"/>
      <c r="Q1397" s="4"/>
      <c r="U1397" s="4"/>
    </row>
    <row r="1398" collapsed="1">
      <c r="A1398" s="24" t="s">
        <v>17</v>
      </c>
      <c r="B1398" s="25" t="s">
        <v>18</v>
      </c>
      <c r="C1398" s="92" t="str">
        <f>"■ランク(結果)"&amp;$N1398</f>
        <v>■ランク(結果)17</v>
      </c>
      <c r="D1398" s="24"/>
      <c r="E1398" s="25" t="str">
        <f>IF($B$33&gt;=$N1398,"必須","不要")</f>
        <v>不要</v>
      </c>
      <c r="F1398" s="41"/>
      <c r="G1398" s="63"/>
      <c r="H1398" s="35"/>
      <c r="I1398" s="2"/>
      <c r="K1398" s="4"/>
      <c r="L1398" s="4"/>
      <c r="M1398" s="4"/>
      <c r="N1398" s="9">
        <f>N1357+1</f>
        <v>17</v>
      </c>
      <c r="O1398" s="4" t="str">
        <f>"結果"&amp;N1398</f>
        <v>結果17</v>
      </c>
      <c r="P1398" s="4"/>
      <c r="Q1398" s="4"/>
      <c r="U1398" s="4"/>
      <c r="AA1398" s="75">
        <f>AA1357+1</f>
        <v>17</v>
      </c>
      <c r="AB1398" s="76"/>
      <c r="AC1398" s="75">
        <v>1.0</v>
      </c>
      <c r="AD1398" s="76"/>
      <c r="AE1398" s="76" t="str">
        <f>H1399</f>
        <v/>
      </c>
      <c r="AF1398" s="76" t="str">
        <f>H1400</f>
        <v/>
      </c>
      <c r="AG1398" s="76" t="str">
        <f>H1401</f>
        <v/>
      </c>
      <c r="AH1398" s="76" t="str">
        <f>H1402</f>
        <v/>
      </c>
      <c r="AI1398" s="76" t="str">
        <f>IF(AJ1398&lt;&gt;"","on","off")</f>
        <v>off</v>
      </c>
      <c r="AJ1398" s="76" t="str">
        <f>IFS(AND(B1403="する",B1404="する"),"all",AND(B1403="する",B1404="しない"),"url",AND(B1403="しない",B1404="する"),"x",AND(B1403="しない",B1404="しない"),"")</f>
        <v/>
      </c>
      <c r="AK1398" s="76" t="str">
        <f>H1404</f>
        <v/>
      </c>
      <c r="AN1398" s="76" t="str">
        <f>IF(B1405="なし","off","on")</f>
        <v>off</v>
      </c>
      <c r="AO1398" s="76" t="str">
        <f>H1406</f>
        <v/>
      </c>
    </row>
    <row r="1399" hidden="1" outlineLevel="1">
      <c r="A1399" s="24" t="s">
        <v>17</v>
      </c>
      <c r="B1399" s="25" t="s">
        <v>18</v>
      </c>
      <c r="C1399" s="24" t="str">
        <f>"ランク(結果)"&amp;$N1398&amp;"-ランク(結果)名"</f>
        <v>ランク(結果)17-ランク(結果)名</v>
      </c>
      <c r="D1399" s="24" t="s">
        <v>85</v>
      </c>
      <c r="E1399" s="25" t="str">
        <f>IF($B$805&gt;=$N1398,"必須","不要")</f>
        <v>必須</v>
      </c>
      <c r="F1399" s="41" t="str">
        <f t="shared" ref="F1399:F1404" si="391">F1358</f>
        <v>100文字以内で設定ができます</v>
      </c>
      <c r="G1399" s="63"/>
      <c r="H1399" s="35"/>
      <c r="I1399" s="2"/>
      <c r="K1399" s="4">
        <f t="shared" ref="K1399:K1401" si="392">LEN(H1399)</f>
        <v>0</v>
      </c>
      <c r="L1399" s="9">
        <v>100.0</v>
      </c>
      <c r="M1399" s="4"/>
      <c r="N1399" s="4"/>
      <c r="O1399" s="4"/>
      <c r="P1399" s="4"/>
      <c r="Q1399" s="4"/>
      <c r="U1399" s="4"/>
    </row>
    <row r="1400" hidden="1" outlineLevel="1">
      <c r="A1400" s="24" t="s">
        <v>17</v>
      </c>
      <c r="B1400" s="24" t="s">
        <v>53</v>
      </c>
      <c r="C1400" s="24" t="str">
        <f>"ランク(結果)"&amp;$N1398&amp;"-リード文"</f>
        <v>ランク(結果)17-リード文</v>
      </c>
      <c r="D1400" s="24" t="s">
        <v>85</v>
      </c>
      <c r="E1400" s="25" t="str">
        <f>IF($B1400="する","必須","不要")</f>
        <v>不要</v>
      </c>
      <c r="F1400" s="41" t="str">
        <f t="shared" si="391"/>
        <v>1,000文字以内で設定ができます</v>
      </c>
      <c r="G1400" s="63"/>
      <c r="H1400" s="35"/>
      <c r="I1400" s="2"/>
      <c r="K1400" s="4">
        <f t="shared" si="392"/>
        <v>0</v>
      </c>
      <c r="L1400" s="9">
        <v>1000.0</v>
      </c>
      <c r="M1400" s="4"/>
      <c r="N1400" s="4"/>
      <c r="O1400" s="4"/>
      <c r="P1400" s="4"/>
      <c r="Q1400" s="4"/>
      <c r="U1400" s="4"/>
    </row>
    <row r="1401" hidden="1" outlineLevel="1">
      <c r="A1401" s="24" t="s">
        <v>17</v>
      </c>
      <c r="B1401" s="25" t="s">
        <v>18</v>
      </c>
      <c r="C1401" s="24" t="str">
        <f>"ランク(結果)"&amp;$N1398&amp;"-説明文"</f>
        <v>ランク(結果)17-説明文</v>
      </c>
      <c r="D1401" s="24" t="s">
        <v>85</v>
      </c>
      <c r="E1401" s="25" t="str">
        <f>IF($B$805&gt;=$N1398,"必須","不要")</f>
        <v>必須</v>
      </c>
      <c r="F1401" s="41" t="str">
        <f t="shared" si="391"/>
        <v>1,000文字以内で設定ができます</v>
      </c>
      <c r="G1401" s="63"/>
      <c r="H1401" s="35"/>
      <c r="I1401" s="2"/>
      <c r="K1401" s="4">
        <f t="shared" si="392"/>
        <v>0</v>
      </c>
      <c r="L1401" s="9">
        <v>1000.0</v>
      </c>
      <c r="M1401" s="4"/>
      <c r="N1401" s="4"/>
      <c r="O1401" s="4"/>
      <c r="P1401" s="4"/>
      <c r="Q1401" s="4"/>
      <c r="U1401" s="4"/>
    </row>
    <row r="1402" hidden="1" outlineLevel="1">
      <c r="A1402" s="24" t="s">
        <v>17</v>
      </c>
      <c r="B1402" s="24" t="s">
        <v>53</v>
      </c>
      <c r="C1402" s="24" t="str">
        <f>"ランク(結果)"&amp;$N1398&amp;"-画像"</f>
        <v>ランク(結果)17-画像</v>
      </c>
      <c r="D1402" s="24" t="s">
        <v>85</v>
      </c>
      <c r="E1402" s="25" t="str">
        <f t="shared" ref="E1402:E1404" si="393">IF($B1402="する","必須","不要")</f>
        <v>不要</v>
      </c>
      <c r="F1402" s="41" t="str">
        <f t="shared" si="391"/>
        <v>フォーマット：PNGまたはJPG
ファイル容量上限：2MB
ファイル名：半角英数字のみ
Xで共有する場合の推奨サイズ：1,200px × 630px</v>
      </c>
      <c r="G1402" s="93" t="s">
        <v>177</v>
      </c>
      <c r="H1402" s="35"/>
      <c r="I1402" s="2"/>
      <c r="K1402" s="4"/>
      <c r="L1402" s="4"/>
      <c r="M1402" s="4"/>
      <c r="N1402" s="4"/>
      <c r="O1402" s="4"/>
      <c r="P1402" s="4"/>
      <c r="Q1402" s="4"/>
      <c r="U1402" s="4"/>
    </row>
    <row r="1403" hidden="1" outlineLevel="1">
      <c r="A1403" s="24" t="s">
        <v>17</v>
      </c>
      <c r="B1403" s="24" t="s">
        <v>53</v>
      </c>
      <c r="C1403" s="24" t="s">
        <v>146</v>
      </c>
      <c r="D1403" s="24" t="s">
        <v>85</v>
      </c>
      <c r="E1403" s="25" t="str">
        <f t="shared" si="393"/>
        <v>不要</v>
      </c>
      <c r="F1403" s="41" t="str">
        <f t="shared" si="391"/>
        <v>結果ページに共有リンクを設置するか選択ができます。</v>
      </c>
      <c r="G1403" s="63"/>
      <c r="H1403" s="40"/>
      <c r="I1403" s="2"/>
      <c r="K1403" s="4"/>
      <c r="L1403" s="4"/>
      <c r="M1403" s="4"/>
      <c r="N1403" s="4"/>
      <c r="O1403" s="4"/>
      <c r="P1403" s="4"/>
      <c r="Q1403" s="4"/>
      <c r="U1403" s="4"/>
    </row>
    <row r="1404" hidden="1" outlineLevel="1">
      <c r="A1404" s="24" t="s">
        <v>17</v>
      </c>
      <c r="B1404" s="24" t="s">
        <v>53</v>
      </c>
      <c r="C1404" s="24" t="s">
        <v>148</v>
      </c>
      <c r="D1404" s="24" t="s">
        <v>85</v>
      </c>
      <c r="E1404" s="25" t="str">
        <f t="shared" si="393"/>
        <v>不要</v>
      </c>
      <c r="F1404" s="41" t="str">
        <f t="shared" si="391"/>
        <v>結果ページにXの共有リンクを設置するか選択ができます(120文字以内)。
記載いただいた内容が120文字以内でも、投稿時に文字数を超える可能性があります。その際は別途、文字数の調整をお願いいたします。</v>
      </c>
      <c r="G1404" s="63"/>
      <c r="H1404" s="35"/>
      <c r="I1404" s="2"/>
      <c r="K1404" s="4">
        <f>LEN(H1404)</f>
        <v>0</v>
      </c>
      <c r="L1404" s="9">
        <v>120.0</v>
      </c>
      <c r="M1404" s="4"/>
      <c r="N1404" s="4"/>
      <c r="O1404" s="4"/>
      <c r="P1404" s="4"/>
      <c r="Q1404" s="4"/>
      <c r="U1404" s="4"/>
    </row>
    <row r="1405" hidden="1" outlineLevel="1">
      <c r="A1405" s="94" t="s">
        <v>150</v>
      </c>
      <c r="B1405" s="95" t="s">
        <v>2</v>
      </c>
      <c r="C1405" s="96" t="s">
        <v>162</v>
      </c>
      <c r="D1405" s="62" t="s">
        <v>152</v>
      </c>
      <c r="E1405" s="25"/>
      <c r="F1405" s="41"/>
      <c r="G1405" s="63"/>
      <c r="H1405" s="35"/>
      <c r="I1405" s="2"/>
      <c r="K1405" s="4"/>
      <c r="L1405" s="9"/>
      <c r="M1405" s="4"/>
      <c r="N1405" s="4"/>
      <c r="O1405" s="4"/>
      <c r="P1405" s="4"/>
      <c r="Q1405" s="4"/>
      <c r="U1405" s="4"/>
    </row>
    <row r="1406" hidden="1" outlineLevel="1">
      <c r="A1406" s="24" t="s">
        <v>17</v>
      </c>
      <c r="B1406" s="25" t="s">
        <v>18</v>
      </c>
      <c r="C1406" s="24" t="s">
        <v>153</v>
      </c>
      <c r="D1406" s="24" t="s">
        <v>85</v>
      </c>
      <c r="E1406" s="25" t="str">
        <f>IF(B1405="なし","不要","必須")</f>
        <v>不要</v>
      </c>
      <c r="F1406" s="41" t="str">
        <f t="shared" ref="F1406:F1410" si="394">F1365</f>
        <v>20文字以内で設定ができます</v>
      </c>
      <c r="G1406" s="63"/>
      <c r="H1406" s="35"/>
      <c r="I1406" s="2"/>
      <c r="K1406" s="4">
        <f t="shared" ref="K1406:K1407" si="395">LEN(H1406)</f>
        <v>0</v>
      </c>
      <c r="L1406" s="9">
        <v>20.0</v>
      </c>
      <c r="M1406" s="9" t="s">
        <v>2</v>
      </c>
      <c r="N1406" s="4"/>
      <c r="O1406" s="4"/>
      <c r="P1406" s="4"/>
      <c r="Q1406" s="4"/>
      <c r="U1406" s="4"/>
    </row>
    <row r="1407" hidden="1" outlineLevel="1" collapsed="1">
      <c r="A1407" s="24" t="s">
        <v>17</v>
      </c>
      <c r="B1407" s="25" t="s">
        <v>18</v>
      </c>
      <c r="C1407" s="24" t="str">
        <f>"リンク名"&amp;M1407</f>
        <v>リンク名1</v>
      </c>
      <c r="D1407" s="24" t="s">
        <v>85</v>
      </c>
      <c r="E1407" s="25" t="str">
        <f t="shared" ref="E1407:E1409" si="396">E1406</f>
        <v>不要</v>
      </c>
      <c r="F1407" s="41" t="str">
        <f t="shared" si="394"/>
        <v>20文字以内で設定ができます。
リンク名は画面には表示されないため、「結果～タイプ：リンク名」のようにどの結果のリンクかが分かるように記載をお願いします。</v>
      </c>
      <c r="G1407" s="63"/>
      <c r="H1407" s="35"/>
      <c r="I1407" s="2"/>
      <c r="K1407" s="4">
        <f t="shared" si="395"/>
        <v>0</v>
      </c>
      <c r="L1407" s="9">
        <v>20.0</v>
      </c>
      <c r="M1407" s="9">
        <v>1.0</v>
      </c>
      <c r="N1407" s="4"/>
      <c r="O1407" s="4"/>
      <c r="P1407" s="4"/>
      <c r="Q1407" s="4"/>
      <c r="U1407" s="4"/>
      <c r="AR1407" s="76"/>
      <c r="AS1407" s="75">
        <v>1.0</v>
      </c>
      <c r="AT1407" s="75">
        <f>AT1394+1</f>
        <v>17</v>
      </c>
      <c r="AU1407" s="75">
        <v>1.0</v>
      </c>
      <c r="AV1407" s="76" t="str">
        <f>H1407</f>
        <v/>
      </c>
      <c r="AW1407" s="76" t="str">
        <f>H1408</f>
        <v/>
      </c>
      <c r="AX1407" s="76" t="str">
        <f>IF(H1409="画像","image","text")</f>
        <v>image</v>
      </c>
      <c r="AY1407" s="76" t="str">
        <f>H1410</f>
        <v/>
      </c>
      <c r="AZ1407" s="76" t="str">
        <f>I1409</f>
        <v>画像：
画像名称：</v>
      </c>
    </row>
    <row r="1408" hidden="1" outlineLevel="2">
      <c r="A1408" s="24" t="s">
        <v>17</v>
      </c>
      <c r="B1408" s="25" t="s">
        <v>18</v>
      </c>
      <c r="C1408" s="24" t="str">
        <f>"リンク先URL"&amp;M1407</f>
        <v>リンク先URL1</v>
      </c>
      <c r="D1408" s="24" t="s">
        <v>85</v>
      </c>
      <c r="E1408" s="25" t="str">
        <f t="shared" si="396"/>
        <v>不要</v>
      </c>
      <c r="F1408" s="41" t="str">
        <f t="shared" si="394"/>
        <v>遷移先のURLを指定できます</v>
      </c>
      <c r="G1408" s="63"/>
      <c r="H1408" s="35"/>
      <c r="I1408" s="24" t="s">
        <v>157</v>
      </c>
      <c r="K1408" s="4"/>
      <c r="L1408" s="4"/>
      <c r="M1408" s="4"/>
      <c r="N1408" s="4"/>
      <c r="O1408" s="4"/>
      <c r="P1408" s="4"/>
      <c r="Q1408" s="4"/>
      <c r="U1408" s="4"/>
      <c r="AR1408" s="76"/>
      <c r="AS1408" s="76"/>
      <c r="AT1408" s="76"/>
      <c r="AU1408" s="76"/>
      <c r="AV1408" s="76"/>
      <c r="AW1408" s="76"/>
      <c r="AX1408" s="76"/>
      <c r="AY1408" s="76"/>
      <c r="AZ1408" s="76"/>
    </row>
    <row r="1409" hidden="1" outlineLevel="2">
      <c r="A1409" s="24" t="s">
        <v>17</v>
      </c>
      <c r="B1409" s="25" t="s">
        <v>18</v>
      </c>
      <c r="C1409" s="24" t="str">
        <f>"リンク表示形式"&amp;M1407</f>
        <v>リンク表示形式1</v>
      </c>
      <c r="D1409" s="24" t="s">
        <v>85</v>
      </c>
      <c r="E1409" s="25" t="str">
        <f t="shared" si="396"/>
        <v>不要</v>
      </c>
      <c r="F1409" s="41" t="str">
        <f t="shared" si="394"/>
        <v>リンクの表示形式を「ボタン(文字表示)」か「画像」を選択することができます。</v>
      </c>
      <c r="G1409" s="63"/>
      <c r="H1409" s="35" t="s">
        <v>159</v>
      </c>
      <c r="I1409" s="98" t="s">
        <v>160</v>
      </c>
      <c r="K1409" s="4"/>
      <c r="L1409" s="4"/>
      <c r="M1409" s="4"/>
      <c r="N1409" s="4"/>
      <c r="O1409" s="4"/>
      <c r="P1409" s="4"/>
      <c r="Q1409" s="4"/>
      <c r="U1409" s="4"/>
      <c r="AR1409" s="76"/>
      <c r="AS1409" s="76"/>
      <c r="AT1409" s="76"/>
      <c r="AU1409" s="76"/>
      <c r="AV1409" s="76"/>
      <c r="AW1409" s="76"/>
      <c r="AX1409" s="76"/>
      <c r="AY1409" s="76"/>
      <c r="AZ1409" s="76"/>
    </row>
    <row r="1410" hidden="1" outlineLevel="2">
      <c r="A1410" s="24" t="s">
        <v>17</v>
      </c>
      <c r="B1410" s="25" t="s">
        <v>18</v>
      </c>
      <c r="C1410" s="24" t="str">
        <f>"ボタンの文言"&amp;M1407</f>
        <v>ボタンの文言1</v>
      </c>
      <c r="D1410" s="24" t="s">
        <v>85</v>
      </c>
      <c r="E1410" s="25" t="str">
        <f>IF($H1409="画像","不要","必須")</f>
        <v>不要</v>
      </c>
      <c r="F1410" s="41" t="str">
        <f t="shared" si="394"/>
        <v/>
      </c>
      <c r="G1410" s="63"/>
      <c r="H1410" s="35"/>
      <c r="I1410" s="2"/>
      <c r="K1410" s="4">
        <f t="shared" ref="K1410:K1411" si="397">LEN(H1410)</f>
        <v>0</v>
      </c>
      <c r="L1410" s="9">
        <v>14.0</v>
      </c>
      <c r="M1410" s="4"/>
      <c r="N1410" s="4"/>
      <c r="O1410" s="4"/>
      <c r="P1410" s="4"/>
      <c r="Q1410" s="4"/>
      <c r="U1410" s="4"/>
      <c r="AR1410" s="76"/>
      <c r="AS1410" s="76"/>
      <c r="AT1410" s="76"/>
      <c r="AU1410" s="76"/>
      <c r="AV1410" s="76"/>
      <c r="AW1410" s="76"/>
      <c r="AX1410" s="76"/>
      <c r="AY1410" s="76"/>
      <c r="AZ1410" s="76"/>
    </row>
    <row r="1411" hidden="1" outlineLevel="1" collapsed="1">
      <c r="A1411" s="24" t="s">
        <v>17</v>
      </c>
      <c r="B1411" s="25" t="s">
        <v>18</v>
      </c>
      <c r="C1411" s="24" t="str">
        <f>"リンク名"&amp;M1411</f>
        <v>リンク名2</v>
      </c>
      <c r="D1411" s="24" t="s">
        <v>85</v>
      </c>
      <c r="E1411" s="25" t="str">
        <f>IFS($B1405="なし","不要",$B1405&lt;M1411,"不要",$B1405&gt;M1407,"必須")</f>
        <v>不要</v>
      </c>
      <c r="F1411" s="41" t="str">
        <f t="shared" ref="F1411:F1438" si="398">F1407</f>
        <v>20文字以内で設定ができます。
リンク名は画面には表示されないため、「結果～タイプ：リンク名」のようにどの結果のリンクかが分かるように記載をお願いします。</v>
      </c>
      <c r="G1411" s="63"/>
      <c r="H1411" s="35"/>
      <c r="I1411" s="2"/>
      <c r="K1411" s="4">
        <f t="shared" si="397"/>
        <v>0</v>
      </c>
      <c r="L1411" s="9">
        <v>20.0</v>
      </c>
      <c r="M1411" s="9">
        <f>M1407+1</f>
        <v>2</v>
      </c>
      <c r="N1411" s="4"/>
      <c r="O1411" s="4"/>
      <c r="P1411" s="4"/>
      <c r="Q1411" s="4"/>
      <c r="U1411" s="4"/>
      <c r="AR1411" s="76"/>
      <c r="AS1411" s="75">
        <v>1.0</v>
      </c>
      <c r="AT1411" s="75">
        <f>AT1407</f>
        <v>17</v>
      </c>
      <c r="AU1411" s="76">
        <f>AU1407+1</f>
        <v>2</v>
      </c>
      <c r="AV1411" s="76" t="str">
        <f>H1411</f>
        <v/>
      </c>
      <c r="AW1411" s="76" t="str">
        <f>H1412</f>
        <v/>
      </c>
      <c r="AX1411" s="76" t="str">
        <f>IF(H1413="画像","image","text")</f>
        <v>image</v>
      </c>
      <c r="AY1411" s="76" t="str">
        <f>H1414</f>
        <v/>
      </c>
      <c r="AZ1411" s="76" t="str">
        <f>I1413</f>
        <v>画像：
画像名称：</v>
      </c>
    </row>
    <row r="1412" hidden="1" outlineLevel="2">
      <c r="A1412" s="24" t="s">
        <v>17</v>
      </c>
      <c r="B1412" s="25" t="s">
        <v>18</v>
      </c>
      <c r="C1412" s="24" t="str">
        <f>"リンク先URL"&amp;M1411</f>
        <v>リンク先URL2</v>
      </c>
      <c r="D1412" s="24" t="s">
        <v>85</v>
      </c>
      <c r="E1412" s="25" t="str">
        <f t="shared" ref="E1412:E1413" si="399">E1411</f>
        <v>不要</v>
      </c>
      <c r="F1412" s="41" t="str">
        <f t="shared" si="398"/>
        <v>遷移先のURLを指定できます</v>
      </c>
      <c r="G1412" s="63"/>
      <c r="H1412" s="35"/>
      <c r="I1412" s="24" t="s">
        <v>157</v>
      </c>
      <c r="K1412" s="4"/>
      <c r="L1412" s="4"/>
      <c r="M1412" s="4"/>
      <c r="N1412" s="4"/>
      <c r="O1412" s="4"/>
      <c r="P1412" s="4"/>
      <c r="Q1412" s="4"/>
      <c r="U1412" s="4"/>
      <c r="AR1412" s="76"/>
      <c r="AS1412" s="76"/>
      <c r="AT1412" s="76"/>
      <c r="AU1412" s="76"/>
      <c r="AV1412" s="76"/>
      <c r="AW1412" s="76"/>
      <c r="AX1412" s="76"/>
      <c r="AY1412" s="76"/>
      <c r="AZ1412" s="76"/>
    </row>
    <row r="1413" hidden="1" outlineLevel="2">
      <c r="A1413" s="24" t="s">
        <v>17</v>
      </c>
      <c r="B1413" s="25" t="s">
        <v>18</v>
      </c>
      <c r="C1413" s="24" t="str">
        <f>"リンク表示形式"&amp;M1411</f>
        <v>リンク表示形式2</v>
      </c>
      <c r="D1413" s="24" t="s">
        <v>85</v>
      </c>
      <c r="E1413" s="25" t="str">
        <f t="shared" si="399"/>
        <v>不要</v>
      </c>
      <c r="F1413" s="41" t="str">
        <f t="shared" si="398"/>
        <v>リンクの表示形式を「ボタン(文字表示)」か「画像」を選択することができます。</v>
      </c>
      <c r="G1413" s="63"/>
      <c r="H1413" s="35" t="s">
        <v>159</v>
      </c>
      <c r="I1413" s="98" t="s">
        <v>160</v>
      </c>
      <c r="K1413" s="4"/>
      <c r="L1413" s="4"/>
      <c r="M1413" s="4"/>
      <c r="N1413" s="4"/>
      <c r="O1413" s="4"/>
      <c r="P1413" s="4"/>
      <c r="Q1413" s="4"/>
      <c r="U1413" s="4"/>
      <c r="AR1413" s="76"/>
      <c r="AS1413" s="76"/>
      <c r="AT1413" s="76"/>
      <c r="AU1413" s="76"/>
      <c r="AV1413" s="76"/>
      <c r="AW1413" s="76"/>
      <c r="AX1413" s="76"/>
      <c r="AY1413" s="76"/>
      <c r="AZ1413" s="76"/>
    </row>
    <row r="1414" hidden="1" outlineLevel="2">
      <c r="A1414" s="24" t="s">
        <v>17</v>
      </c>
      <c r="B1414" s="25" t="s">
        <v>18</v>
      </c>
      <c r="C1414" s="24" t="str">
        <f>"ボタンの文言"&amp;M1411</f>
        <v>ボタンの文言2</v>
      </c>
      <c r="D1414" s="24" t="s">
        <v>85</v>
      </c>
      <c r="E1414" s="25" t="str">
        <f>IF($H1413="画像","不要","必須")</f>
        <v>不要</v>
      </c>
      <c r="F1414" s="41" t="str">
        <f t="shared" si="398"/>
        <v/>
      </c>
      <c r="G1414" s="63"/>
      <c r="H1414" s="35"/>
      <c r="I1414" s="2"/>
      <c r="K1414" s="4">
        <f t="shared" ref="K1414:K1415" si="400">LEN(H1414)</f>
        <v>0</v>
      </c>
      <c r="L1414" s="9">
        <v>14.0</v>
      </c>
      <c r="M1414" s="4"/>
      <c r="N1414" s="4"/>
      <c r="O1414" s="4"/>
      <c r="P1414" s="4"/>
      <c r="Q1414" s="4"/>
      <c r="U1414" s="4"/>
      <c r="AR1414" s="76"/>
      <c r="AS1414" s="76"/>
      <c r="AT1414" s="76"/>
      <c r="AU1414" s="76"/>
      <c r="AV1414" s="76"/>
      <c r="AW1414" s="76"/>
      <c r="AX1414" s="76"/>
      <c r="AY1414" s="76"/>
      <c r="AZ1414" s="76"/>
    </row>
    <row r="1415" hidden="1" outlineLevel="1" collapsed="1">
      <c r="A1415" s="24" t="s">
        <v>17</v>
      </c>
      <c r="B1415" s="25" t="s">
        <v>18</v>
      </c>
      <c r="C1415" s="24" t="str">
        <f>"リンク名"&amp;M1415</f>
        <v>リンク名3</v>
      </c>
      <c r="D1415" s="24" t="s">
        <v>85</v>
      </c>
      <c r="E1415" s="25" t="str">
        <f>IFS($B1405="なし","不要",$B1405&lt;M1415,"不要",$B1405&gt;M1411,"必須")</f>
        <v>不要</v>
      </c>
      <c r="F1415" s="41" t="str">
        <f t="shared" si="398"/>
        <v>20文字以内で設定ができます。
リンク名は画面には表示されないため、「結果～タイプ：リンク名」のようにどの結果のリンクかが分かるように記載をお願いします。</v>
      </c>
      <c r="G1415" s="63"/>
      <c r="H1415" s="35"/>
      <c r="I1415" s="2"/>
      <c r="K1415" s="4">
        <f t="shared" si="400"/>
        <v>0</v>
      </c>
      <c r="L1415" s="9">
        <v>20.0</v>
      </c>
      <c r="M1415" s="9">
        <f>M1411+1</f>
        <v>3</v>
      </c>
      <c r="N1415" s="4"/>
      <c r="O1415" s="4"/>
      <c r="P1415" s="4"/>
      <c r="Q1415" s="4"/>
      <c r="U1415" s="4"/>
      <c r="AR1415" s="76"/>
      <c r="AS1415" s="75">
        <v>1.0</v>
      </c>
      <c r="AT1415" s="75">
        <f>AT1411</f>
        <v>17</v>
      </c>
      <c r="AU1415" s="76">
        <f>AU1411+1</f>
        <v>3</v>
      </c>
      <c r="AV1415" s="76" t="str">
        <f>H1415</f>
        <v/>
      </c>
      <c r="AW1415" s="76" t="str">
        <f>H1416</f>
        <v/>
      </c>
      <c r="AX1415" s="76" t="str">
        <f>IF(H1417="画像","image","text")</f>
        <v>image</v>
      </c>
      <c r="AY1415" s="76" t="str">
        <f>H1418</f>
        <v/>
      </c>
      <c r="AZ1415" s="76" t="str">
        <f>I1417</f>
        <v>画像：
画像名称：</v>
      </c>
    </row>
    <row r="1416" hidden="1" outlineLevel="2">
      <c r="A1416" s="24" t="s">
        <v>17</v>
      </c>
      <c r="B1416" s="25" t="s">
        <v>18</v>
      </c>
      <c r="C1416" s="24" t="str">
        <f>"リンク先URL"&amp;M1415</f>
        <v>リンク先URL3</v>
      </c>
      <c r="D1416" s="24" t="s">
        <v>85</v>
      </c>
      <c r="E1416" s="25" t="str">
        <f t="shared" ref="E1416:E1417" si="401">E1415</f>
        <v>不要</v>
      </c>
      <c r="F1416" s="41" t="str">
        <f t="shared" si="398"/>
        <v>遷移先のURLを指定できます</v>
      </c>
      <c r="G1416" s="63"/>
      <c r="H1416" s="35"/>
      <c r="I1416" s="24" t="s">
        <v>157</v>
      </c>
      <c r="K1416" s="4"/>
      <c r="L1416" s="4"/>
      <c r="M1416" s="4"/>
      <c r="N1416" s="4"/>
      <c r="O1416" s="4"/>
      <c r="P1416" s="4"/>
      <c r="Q1416" s="4"/>
      <c r="U1416" s="4"/>
      <c r="AR1416" s="76"/>
      <c r="AS1416" s="76"/>
      <c r="AT1416" s="76"/>
      <c r="AU1416" s="76"/>
      <c r="AV1416" s="76"/>
      <c r="AW1416" s="76"/>
      <c r="AX1416" s="76"/>
      <c r="AY1416" s="76"/>
      <c r="AZ1416" s="76"/>
    </row>
    <row r="1417" hidden="1" outlineLevel="2">
      <c r="A1417" s="24" t="s">
        <v>17</v>
      </c>
      <c r="B1417" s="25" t="s">
        <v>18</v>
      </c>
      <c r="C1417" s="24" t="str">
        <f>"リンク表示形式"&amp;M1415</f>
        <v>リンク表示形式3</v>
      </c>
      <c r="D1417" s="24" t="s">
        <v>85</v>
      </c>
      <c r="E1417" s="25" t="str">
        <f t="shared" si="401"/>
        <v>不要</v>
      </c>
      <c r="F1417" s="41" t="str">
        <f t="shared" si="398"/>
        <v>リンクの表示形式を「ボタン(文字表示)」か「画像」を選択することができます。</v>
      </c>
      <c r="G1417" s="63"/>
      <c r="H1417" s="35" t="s">
        <v>159</v>
      </c>
      <c r="I1417" s="98" t="s">
        <v>160</v>
      </c>
      <c r="K1417" s="4"/>
      <c r="L1417" s="4"/>
      <c r="M1417" s="4"/>
      <c r="N1417" s="4"/>
      <c r="O1417" s="4"/>
      <c r="P1417" s="4"/>
      <c r="Q1417" s="4"/>
      <c r="U1417" s="4"/>
      <c r="AR1417" s="76"/>
      <c r="AS1417" s="76"/>
      <c r="AT1417" s="76"/>
      <c r="AU1417" s="76"/>
      <c r="AV1417" s="76"/>
      <c r="AW1417" s="76"/>
      <c r="AX1417" s="76"/>
      <c r="AY1417" s="76"/>
      <c r="AZ1417" s="76"/>
    </row>
    <row r="1418" hidden="1" outlineLevel="2">
      <c r="A1418" s="24" t="s">
        <v>17</v>
      </c>
      <c r="B1418" s="25" t="s">
        <v>18</v>
      </c>
      <c r="C1418" s="24" t="str">
        <f>"ボタンの文言"&amp;M1415</f>
        <v>ボタンの文言3</v>
      </c>
      <c r="D1418" s="24" t="s">
        <v>85</v>
      </c>
      <c r="E1418" s="25" t="str">
        <f>IF($H1417="画像","不要","必須")</f>
        <v>不要</v>
      </c>
      <c r="F1418" s="41" t="str">
        <f t="shared" si="398"/>
        <v/>
      </c>
      <c r="G1418" s="63"/>
      <c r="H1418" s="35"/>
      <c r="I1418" s="2"/>
      <c r="K1418" s="4">
        <f t="shared" ref="K1418:K1419" si="402">LEN(H1418)</f>
        <v>0</v>
      </c>
      <c r="L1418" s="9">
        <v>14.0</v>
      </c>
      <c r="M1418" s="4"/>
      <c r="N1418" s="4"/>
      <c r="O1418" s="4"/>
      <c r="P1418" s="4"/>
      <c r="Q1418" s="4"/>
      <c r="U1418" s="4"/>
      <c r="AR1418" s="76"/>
      <c r="AS1418" s="76"/>
      <c r="AT1418" s="76"/>
      <c r="AU1418" s="76"/>
      <c r="AV1418" s="76"/>
      <c r="AW1418" s="76"/>
      <c r="AX1418" s="76"/>
      <c r="AY1418" s="76"/>
      <c r="AZ1418" s="76"/>
    </row>
    <row r="1419" hidden="1" outlineLevel="1" collapsed="1">
      <c r="A1419" s="24" t="s">
        <v>17</v>
      </c>
      <c r="B1419" s="25" t="s">
        <v>18</v>
      </c>
      <c r="C1419" s="24" t="str">
        <f>"リンク名"&amp;M1419</f>
        <v>リンク名4</v>
      </c>
      <c r="D1419" s="24" t="s">
        <v>85</v>
      </c>
      <c r="E1419" s="25" t="str">
        <f>IFS($B1405="なし","不要",$B1405&lt;M1419,"不要",$B1405&gt;M1415,"必須")</f>
        <v>不要</v>
      </c>
      <c r="F1419" s="41" t="str">
        <f t="shared" si="398"/>
        <v>20文字以内で設定ができます。
リンク名は画面には表示されないため、「結果～タイプ：リンク名」のようにどの結果のリンクかが分かるように記載をお願いします。</v>
      </c>
      <c r="G1419" s="63"/>
      <c r="H1419" s="35"/>
      <c r="I1419" s="2"/>
      <c r="K1419" s="4">
        <f t="shared" si="402"/>
        <v>0</v>
      </c>
      <c r="L1419" s="9">
        <v>20.0</v>
      </c>
      <c r="M1419" s="9">
        <f>M1415+1</f>
        <v>4</v>
      </c>
      <c r="N1419" s="4"/>
      <c r="O1419" s="4"/>
      <c r="P1419" s="4"/>
      <c r="Q1419" s="4"/>
      <c r="U1419" s="4"/>
      <c r="AR1419" s="76"/>
      <c r="AS1419" s="75">
        <v>1.0</v>
      </c>
      <c r="AT1419" s="75">
        <f>AT1415</f>
        <v>17</v>
      </c>
      <c r="AU1419" s="76">
        <f>AU1415+1</f>
        <v>4</v>
      </c>
      <c r="AV1419" s="76" t="str">
        <f>H1419</f>
        <v/>
      </c>
      <c r="AW1419" s="76" t="str">
        <f>H1420</f>
        <v/>
      </c>
      <c r="AX1419" s="76" t="str">
        <f>IF(H1421="画像","image","text")</f>
        <v>image</v>
      </c>
      <c r="AY1419" s="76" t="str">
        <f>H1422</f>
        <v/>
      </c>
      <c r="AZ1419" s="76" t="str">
        <f>I1421</f>
        <v>画像：
画像名称：</v>
      </c>
    </row>
    <row r="1420" hidden="1" outlineLevel="2">
      <c r="A1420" s="24" t="s">
        <v>17</v>
      </c>
      <c r="B1420" s="25" t="s">
        <v>18</v>
      </c>
      <c r="C1420" s="24" t="str">
        <f>"リンク先URL"&amp;M1419</f>
        <v>リンク先URL4</v>
      </c>
      <c r="D1420" s="24" t="s">
        <v>85</v>
      </c>
      <c r="E1420" s="25" t="str">
        <f t="shared" ref="E1420:E1421" si="403">E1419</f>
        <v>不要</v>
      </c>
      <c r="F1420" s="41" t="str">
        <f t="shared" si="398"/>
        <v>遷移先のURLを指定できます</v>
      </c>
      <c r="G1420" s="63"/>
      <c r="H1420" s="35"/>
      <c r="I1420" s="24" t="s">
        <v>157</v>
      </c>
      <c r="K1420" s="4"/>
      <c r="L1420" s="4"/>
      <c r="M1420" s="4"/>
      <c r="N1420" s="4"/>
      <c r="O1420" s="4"/>
      <c r="P1420" s="4"/>
      <c r="Q1420" s="4"/>
      <c r="U1420" s="4"/>
      <c r="AR1420" s="76"/>
      <c r="AS1420" s="76"/>
      <c r="AT1420" s="76"/>
      <c r="AU1420" s="76"/>
      <c r="AV1420" s="76"/>
      <c r="AW1420" s="76"/>
      <c r="AX1420" s="76"/>
      <c r="AY1420" s="76"/>
      <c r="AZ1420" s="76"/>
    </row>
    <row r="1421" hidden="1" outlineLevel="2">
      <c r="A1421" s="24" t="s">
        <v>17</v>
      </c>
      <c r="B1421" s="25" t="s">
        <v>18</v>
      </c>
      <c r="C1421" s="24" t="str">
        <f>"リンク表示形式"&amp;M1419</f>
        <v>リンク表示形式4</v>
      </c>
      <c r="D1421" s="24" t="s">
        <v>85</v>
      </c>
      <c r="E1421" s="25" t="str">
        <f t="shared" si="403"/>
        <v>不要</v>
      </c>
      <c r="F1421" s="41" t="str">
        <f t="shared" si="398"/>
        <v>リンクの表示形式を「ボタン(文字表示)」か「画像」を選択することができます。</v>
      </c>
      <c r="G1421" s="63"/>
      <c r="H1421" s="35" t="s">
        <v>159</v>
      </c>
      <c r="I1421" s="98" t="s">
        <v>160</v>
      </c>
      <c r="K1421" s="4"/>
      <c r="L1421" s="4"/>
      <c r="M1421" s="4"/>
      <c r="N1421" s="4"/>
      <c r="O1421" s="4"/>
      <c r="P1421" s="4"/>
      <c r="Q1421" s="4"/>
      <c r="U1421" s="4"/>
      <c r="AR1421" s="76"/>
      <c r="AS1421" s="76"/>
      <c r="AT1421" s="76"/>
      <c r="AU1421" s="76"/>
      <c r="AV1421" s="76"/>
      <c r="AW1421" s="76"/>
      <c r="AX1421" s="76"/>
      <c r="AY1421" s="76"/>
      <c r="AZ1421" s="76"/>
    </row>
    <row r="1422" hidden="1" outlineLevel="2">
      <c r="A1422" s="24" t="s">
        <v>17</v>
      </c>
      <c r="B1422" s="25" t="s">
        <v>18</v>
      </c>
      <c r="C1422" s="24" t="str">
        <f>"ボタンの文言"&amp;M1419</f>
        <v>ボタンの文言4</v>
      </c>
      <c r="D1422" s="24" t="s">
        <v>85</v>
      </c>
      <c r="E1422" s="25" t="str">
        <f>IF($H1421="画像","不要","必須")</f>
        <v>不要</v>
      </c>
      <c r="F1422" s="41" t="str">
        <f t="shared" si="398"/>
        <v/>
      </c>
      <c r="G1422" s="63"/>
      <c r="H1422" s="35"/>
      <c r="I1422" s="2"/>
      <c r="K1422" s="4">
        <f t="shared" ref="K1422:K1423" si="404">LEN(H1422)</f>
        <v>0</v>
      </c>
      <c r="L1422" s="9">
        <v>14.0</v>
      </c>
      <c r="M1422" s="4"/>
      <c r="N1422" s="4"/>
      <c r="O1422" s="4"/>
      <c r="P1422" s="4"/>
      <c r="Q1422" s="4"/>
      <c r="U1422" s="4"/>
      <c r="AR1422" s="76"/>
      <c r="AS1422" s="76"/>
      <c r="AT1422" s="76"/>
      <c r="AU1422" s="76"/>
      <c r="AV1422" s="76"/>
      <c r="AW1422" s="76"/>
      <c r="AX1422" s="76"/>
      <c r="AY1422" s="76"/>
      <c r="AZ1422" s="76"/>
    </row>
    <row r="1423" hidden="1" outlineLevel="1" collapsed="1">
      <c r="A1423" s="24" t="s">
        <v>17</v>
      </c>
      <c r="B1423" s="25" t="s">
        <v>18</v>
      </c>
      <c r="C1423" s="24" t="str">
        <f>"リンク名"&amp;M1423</f>
        <v>リンク名5</v>
      </c>
      <c r="D1423" s="24" t="s">
        <v>85</v>
      </c>
      <c r="E1423" s="25" t="str">
        <f>IFS($B1405="なし","不要",$B1405&lt;M1423,"不要",$B1405&gt;M1419,"必須")</f>
        <v>不要</v>
      </c>
      <c r="F1423" s="41" t="str">
        <f t="shared" si="398"/>
        <v>20文字以内で設定ができます。
リンク名は画面には表示されないため、「結果～タイプ：リンク名」のようにどの結果のリンクかが分かるように記載をお願いします。</v>
      </c>
      <c r="G1423" s="63"/>
      <c r="H1423" s="35"/>
      <c r="I1423" s="2"/>
      <c r="K1423" s="4">
        <f t="shared" si="404"/>
        <v>0</v>
      </c>
      <c r="L1423" s="9">
        <v>20.0</v>
      </c>
      <c r="M1423" s="9">
        <f>M1419+1</f>
        <v>5</v>
      </c>
      <c r="N1423" s="4"/>
      <c r="O1423" s="4"/>
      <c r="P1423" s="4"/>
      <c r="Q1423" s="4"/>
      <c r="U1423" s="4"/>
      <c r="AR1423" s="76"/>
      <c r="AS1423" s="75">
        <v>1.0</v>
      </c>
      <c r="AT1423" s="75">
        <f>AT1419</f>
        <v>17</v>
      </c>
      <c r="AU1423" s="76">
        <f>AU1419+1</f>
        <v>5</v>
      </c>
      <c r="AV1423" s="76" t="str">
        <f>H1423</f>
        <v/>
      </c>
      <c r="AW1423" s="76" t="str">
        <f>H1424</f>
        <v/>
      </c>
      <c r="AX1423" s="76" t="str">
        <f>IF(H1425="画像","image","text")</f>
        <v>image</v>
      </c>
      <c r="AY1423" s="76" t="str">
        <f>H1426</f>
        <v/>
      </c>
      <c r="AZ1423" s="76" t="str">
        <f>I1425</f>
        <v>画像：
画像名称：</v>
      </c>
    </row>
    <row r="1424" hidden="1" outlineLevel="2">
      <c r="A1424" s="24" t="s">
        <v>17</v>
      </c>
      <c r="B1424" s="25" t="s">
        <v>18</v>
      </c>
      <c r="C1424" s="24" t="str">
        <f>"リンク先URL"&amp;M1423</f>
        <v>リンク先URL5</v>
      </c>
      <c r="D1424" s="24" t="s">
        <v>85</v>
      </c>
      <c r="E1424" s="25" t="str">
        <f t="shared" ref="E1424:E1425" si="405">E1423</f>
        <v>不要</v>
      </c>
      <c r="F1424" s="41" t="str">
        <f t="shared" si="398"/>
        <v>遷移先のURLを指定できます</v>
      </c>
      <c r="G1424" s="63"/>
      <c r="H1424" s="35"/>
      <c r="I1424" s="24" t="s">
        <v>157</v>
      </c>
      <c r="K1424" s="4"/>
      <c r="L1424" s="4"/>
      <c r="M1424" s="4"/>
      <c r="N1424" s="4"/>
      <c r="O1424" s="4"/>
      <c r="P1424" s="4"/>
      <c r="Q1424" s="4"/>
      <c r="U1424" s="4"/>
      <c r="AR1424" s="76"/>
      <c r="AS1424" s="76"/>
      <c r="AT1424" s="76"/>
      <c r="AU1424" s="76"/>
      <c r="AV1424" s="76"/>
      <c r="AW1424" s="76"/>
      <c r="AX1424" s="76"/>
      <c r="AY1424" s="76"/>
      <c r="AZ1424" s="76"/>
    </row>
    <row r="1425" hidden="1" outlineLevel="2">
      <c r="A1425" s="24" t="s">
        <v>17</v>
      </c>
      <c r="B1425" s="25" t="s">
        <v>18</v>
      </c>
      <c r="C1425" s="24" t="str">
        <f>"リンク表示形式"&amp;M1423</f>
        <v>リンク表示形式5</v>
      </c>
      <c r="D1425" s="24" t="s">
        <v>85</v>
      </c>
      <c r="E1425" s="25" t="str">
        <f t="shared" si="405"/>
        <v>不要</v>
      </c>
      <c r="F1425" s="41" t="str">
        <f t="shared" si="398"/>
        <v>リンクの表示形式を「ボタン(文字表示)」か「画像」を選択することができます。</v>
      </c>
      <c r="G1425" s="63"/>
      <c r="H1425" s="35" t="s">
        <v>159</v>
      </c>
      <c r="I1425" s="98" t="s">
        <v>160</v>
      </c>
      <c r="K1425" s="4"/>
      <c r="L1425" s="4"/>
      <c r="M1425" s="4"/>
      <c r="N1425" s="4"/>
      <c r="O1425" s="4"/>
      <c r="P1425" s="4"/>
      <c r="Q1425" s="4"/>
      <c r="U1425" s="4"/>
      <c r="AR1425" s="76"/>
      <c r="AS1425" s="76"/>
      <c r="AT1425" s="76"/>
      <c r="AU1425" s="76"/>
      <c r="AV1425" s="76"/>
      <c r="AW1425" s="76"/>
      <c r="AX1425" s="76"/>
      <c r="AY1425" s="76"/>
      <c r="AZ1425" s="76"/>
    </row>
    <row r="1426" hidden="1" outlineLevel="2">
      <c r="A1426" s="24" t="s">
        <v>17</v>
      </c>
      <c r="B1426" s="25" t="s">
        <v>18</v>
      </c>
      <c r="C1426" s="24" t="str">
        <f>"ボタンの文言"&amp;M1423</f>
        <v>ボタンの文言5</v>
      </c>
      <c r="D1426" s="24" t="s">
        <v>85</v>
      </c>
      <c r="E1426" s="25" t="str">
        <f>IF($H1425="画像","不要","必須")</f>
        <v>不要</v>
      </c>
      <c r="F1426" s="41" t="str">
        <f t="shared" si="398"/>
        <v/>
      </c>
      <c r="G1426" s="63"/>
      <c r="H1426" s="35"/>
      <c r="I1426" s="2"/>
      <c r="K1426" s="4">
        <f t="shared" ref="K1426:K1427" si="406">LEN(H1426)</f>
        <v>0</v>
      </c>
      <c r="L1426" s="9">
        <v>14.0</v>
      </c>
      <c r="M1426" s="4"/>
      <c r="N1426" s="4"/>
      <c r="O1426" s="4"/>
      <c r="P1426" s="4"/>
      <c r="Q1426" s="4"/>
      <c r="U1426" s="4"/>
      <c r="AR1426" s="76"/>
      <c r="AS1426" s="76"/>
      <c r="AT1426" s="76"/>
      <c r="AU1426" s="76"/>
      <c r="AV1426" s="76"/>
      <c r="AW1426" s="76"/>
      <c r="AX1426" s="76"/>
      <c r="AY1426" s="76"/>
      <c r="AZ1426" s="76"/>
    </row>
    <row r="1427" hidden="1" outlineLevel="1" collapsed="1">
      <c r="A1427" s="24" t="s">
        <v>17</v>
      </c>
      <c r="B1427" s="25" t="s">
        <v>18</v>
      </c>
      <c r="C1427" s="24" t="str">
        <f>"リンク名"&amp;M1427</f>
        <v>リンク名6</v>
      </c>
      <c r="D1427" s="24" t="s">
        <v>85</v>
      </c>
      <c r="E1427" s="25" t="str">
        <f>IFS($B1405="なし","不要",$B1405&lt;M1427,"不要",$B1405&gt;M1423,"必須")</f>
        <v>不要</v>
      </c>
      <c r="F1427" s="41" t="str">
        <f t="shared" si="398"/>
        <v>20文字以内で設定ができます。
リンク名は画面には表示されないため、「結果～タイプ：リンク名」のようにどの結果のリンクかが分かるように記載をお願いします。</v>
      </c>
      <c r="G1427" s="63"/>
      <c r="H1427" s="35"/>
      <c r="I1427" s="2"/>
      <c r="K1427" s="4">
        <f t="shared" si="406"/>
        <v>0</v>
      </c>
      <c r="L1427" s="9">
        <v>20.0</v>
      </c>
      <c r="M1427" s="9">
        <f>M1423+1</f>
        <v>6</v>
      </c>
      <c r="N1427" s="4"/>
      <c r="O1427" s="4"/>
      <c r="P1427" s="4"/>
      <c r="Q1427" s="4"/>
      <c r="U1427" s="4"/>
      <c r="AR1427" s="76"/>
      <c r="AS1427" s="75">
        <v>1.0</v>
      </c>
      <c r="AT1427" s="75">
        <f>AT1423</f>
        <v>17</v>
      </c>
      <c r="AU1427" s="76">
        <f>AU1423+1</f>
        <v>6</v>
      </c>
      <c r="AV1427" s="76" t="str">
        <f>H1427</f>
        <v/>
      </c>
      <c r="AW1427" s="76" t="str">
        <f>H1428</f>
        <v/>
      </c>
      <c r="AX1427" s="76" t="str">
        <f>IF(H1429="画像","image","text")</f>
        <v>image</v>
      </c>
      <c r="AY1427" s="76" t="str">
        <f>H1430</f>
        <v/>
      </c>
      <c r="AZ1427" s="76" t="str">
        <f>I1429</f>
        <v>画像：
画像名称：</v>
      </c>
    </row>
    <row r="1428" hidden="1" outlineLevel="2">
      <c r="A1428" s="24" t="s">
        <v>17</v>
      </c>
      <c r="B1428" s="25" t="s">
        <v>18</v>
      </c>
      <c r="C1428" s="24" t="str">
        <f>"リンク先URL"&amp;M1427</f>
        <v>リンク先URL6</v>
      </c>
      <c r="D1428" s="24" t="s">
        <v>85</v>
      </c>
      <c r="E1428" s="25" t="str">
        <f t="shared" ref="E1428:E1429" si="407">E1427</f>
        <v>不要</v>
      </c>
      <c r="F1428" s="41" t="str">
        <f t="shared" si="398"/>
        <v>遷移先のURLを指定できます</v>
      </c>
      <c r="G1428" s="63"/>
      <c r="H1428" s="35"/>
      <c r="I1428" s="24" t="s">
        <v>157</v>
      </c>
      <c r="K1428" s="4"/>
      <c r="L1428" s="4"/>
      <c r="M1428" s="4"/>
      <c r="N1428" s="4"/>
      <c r="O1428" s="4"/>
      <c r="P1428" s="4"/>
      <c r="Q1428" s="4"/>
      <c r="U1428" s="4"/>
      <c r="AR1428" s="76"/>
      <c r="AS1428" s="76"/>
      <c r="AT1428" s="76"/>
      <c r="AU1428" s="76"/>
      <c r="AV1428" s="76"/>
      <c r="AW1428" s="76"/>
      <c r="AX1428" s="76"/>
      <c r="AY1428" s="76"/>
      <c r="AZ1428" s="76"/>
    </row>
    <row r="1429" hidden="1" outlineLevel="2">
      <c r="A1429" s="24" t="s">
        <v>17</v>
      </c>
      <c r="B1429" s="25" t="s">
        <v>18</v>
      </c>
      <c r="C1429" s="24" t="str">
        <f>"リンク表示形式"&amp;M1427</f>
        <v>リンク表示形式6</v>
      </c>
      <c r="D1429" s="24" t="s">
        <v>85</v>
      </c>
      <c r="E1429" s="25" t="str">
        <f t="shared" si="407"/>
        <v>不要</v>
      </c>
      <c r="F1429" s="41" t="str">
        <f t="shared" si="398"/>
        <v>リンクの表示形式を「ボタン(文字表示)」か「画像」を選択することができます。</v>
      </c>
      <c r="G1429" s="63"/>
      <c r="H1429" s="35" t="s">
        <v>159</v>
      </c>
      <c r="I1429" s="98" t="s">
        <v>160</v>
      </c>
      <c r="K1429" s="4"/>
      <c r="L1429" s="4"/>
      <c r="M1429" s="4"/>
      <c r="N1429" s="4"/>
      <c r="O1429" s="4"/>
      <c r="P1429" s="4"/>
      <c r="Q1429" s="4"/>
      <c r="U1429" s="4"/>
      <c r="AR1429" s="76"/>
      <c r="AS1429" s="76"/>
      <c r="AT1429" s="76"/>
      <c r="AU1429" s="76"/>
      <c r="AV1429" s="76"/>
      <c r="AW1429" s="76"/>
      <c r="AX1429" s="76"/>
      <c r="AY1429" s="76"/>
      <c r="AZ1429" s="76"/>
    </row>
    <row r="1430" hidden="1" outlineLevel="2">
      <c r="A1430" s="24" t="s">
        <v>17</v>
      </c>
      <c r="B1430" s="25" t="s">
        <v>18</v>
      </c>
      <c r="C1430" s="24" t="str">
        <f>"ボタンの文言"&amp;M1427</f>
        <v>ボタンの文言6</v>
      </c>
      <c r="D1430" s="24" t="s">
        <v>85</v>
      </c>
      <c r="E1430" s="25" t="str">
        <f>IF($H1429="画像","不要","必須")</f>
        <v>不要</v>
      </c>
      <c r="F1430" s="41" t="str">
        <f t="shared" si="398"/>
        <v/>
      </c>
      <c r="G1430" s="63"/>
      <c r="H1430" s="35"/>
      <c r="I1430" s="2"/>
      <c r="K1430" s="4">
        <f t="shared" ref="K1430:K1431" si="408">LEN(H1430)</f>
        <v>0</v>
      </c>
      <c r="L1430" s="9">
        <v>14.0</v>
      </c>
      <c r="M1430" s="4"/>
      <c r="N1430" s="4"/>
      <c r="O1430" s="4"/>
      <c r="P1430" s="4"/>
      <c r="Q1430" s="4"/>
      <c r="U1430" s="4"/>
      <c r="AR1430" s="76"/>
      <c r="AS1430" s="76"/>
      <c r="AT1430" s="76"/>
      <c r="AU1430" s="76"/>
      <c r="AV1430" s="76"/>
      <c r="AW1430" s="76"/>
      <c r="AX1430" s="76"/>
      <c r="AY1430" s="76"/>
      <c r="AZ1430" s="76"/>
    </row>
    <row r="1431" hidden="1" outlineLevel="1" collapsed="1">
      <c r="A1431" s="24" t="s">
        <v>17</v>
      </c>
      <c r="B1431" s="25" t="s">
        <v>18</v>
      </c>
      <c r="C1431" s="24" t="str">
        <f>"リンク名"&amp;M1431</f>
        <v>リンク名7</v>
      </c>
      <c r="D1431" s="24" t="s">
        <v>85</v>
      </c>
      <c r="E1431" s="25" t="str">
        <f>IFS($B1405="なし","不要",$B1405&lt;M1431,"不要",$B1405&gt;M1427,"必須")</f>
        <v>不要</v>
      </c>
      <c r="F1431" s="41" t="str">
        <f t="shared" si="398"/>
        <v>20文字以内で設定ができます。
リンク名は画面には表示されないため、「結果～タイプ：リンク名」のようにどの結果のリンクかが分かるように記載をお願いします。</v>
      </c>
      <c r="G1431" s="63"/>
      <c r="H1431" s="35"/>
      <c r="I1431" s="2"/>
      <c r="K1431" s="4">
        <f t="shared" si="408"/>
        <v>0</v>
      </c>
      <c r="L1431" s="9">
        <v>20.0</v>
      </c>
      <c r="M1431" s="9">
        <f>M1427+1</f>
        <v>7</v>
      </c>
      <c r="N1431" s="4"/>
      <c r="O1431" s="4"/>
      <c r="P1431" s="4"/>
      <c r="Q1431" s="4"/>
      <c r="U1431" s="4"/>
      <c r="AR1431" s="76"/>
      <c r="AS1431" s="75">
        <v>1.0</v>
      </c>
      <c r="AT1431" s="75">
        <f>AT1427</f>
        <v>17</v>
      </c>
      <c r="AU1431" s="76">
        <f>AU1427+1</f>
        <v>7</v>
      </c>
      <c r="AV1431" s="76" t="str">
        <f>H1431</f>
        <v/>
      </c>
      <c r="AW1431" s="76" t="str">
        <f>H1432</f>
        <v/>
      </c>
      <c r="AX1431" s="76" t="str">
        <f>IF(H1433="画像","image","text")</f>
        <v>image</v>
      </c>
      <c r="AY1431" s="76" t="str">
        <f>H1434</f>
        <v/>
      </c>
      <c r="AZ1431" s="76" t="str">
        <f>I1433</f>
        <v>画像：
画像名称：</v>
      </c>
    </row>
    <row r="1432" hidden="1" outlineLevel="2">
      <c r="A1432" s="24" t="s">
        <v>17</v>
      </c>
      <c r="B1432" s="25" t="s">
        <v>18</v>
      </c>
      <c r="C1432" s="24" t="str">
        <f>"リンク先URL"&amp;M1431</f>
        <v>リンク先URL7</v>
      </c>
      <c r="D1432" s="24" t="s">
        <v>85</v>
      </c>
      <c r="E1432" s="25" t="str">
        <f t="shared" ref="E1432:E1433" si="409">E1431</f>
        <v>不要</v>
      </c>
      <c r="F1432" s="41" t="str">
        <f t="shared" si="398"/>
        <v>遷移先のURLを指定できます</v>
      </c>
      <c r="G1432" s="63"/>
      <c r="H1432" s="35"/>
      <c r="I1432" s="24" t="s">
        <v>157</v>
      </c>
      <c r="K1432" s="4"/>
      <c r="L1432" s="4"/>
      <c r="M1432" s="4"/>
      <c r="N1432" s="4"/>
      <c r="O1432" s="4"/>
      <c r="P1432" s="4"/>
      <c r="Q1432" s="4"/>
      <c r="U1432" s="4"/>
      <c r="AR1432" s="76"/>
      <c r="AS1432" s="76"/>
      <c r="AT1432" s="76"/>
      <c r="AU1432" s="76"/>
      <c r="AV1432" s="76"/>
      <c r="AW1432" s="76"/>
      <c r="AX1432" s="76"/>
      <c r="AY1432" s="76"/>
      <c r="AZ1432" s="76"/>
    </row>
    <row r="1433" hidden="1" outlineLevel="2">
      <c r="A1433" s="24" t="s">
        <v>17</v>
      </c>
      <c r="B1433" s="25" t="s">
        <v>18</v>
      </c>
      <c r="C1433" s="24" t="str">
        <f>"リンク表示形式"&amp;M1431</f>
        <v>リンク表示形式7</v>
      </c>
      <c r="D1433" s="24" t="s">
        <v>85</v>
      </c>
      <c r="E1433" s="25" t="str">
        <f t="shared" si="409"/>
        <v>不要</v>
      </c>
      <c r="F1433" s="41" t="str">
        <f t="shared" si="398"/>
        <v>リンクの表示形式を「ボタン(文字表示)」か「画像」を選択することができます。</v>
      </c>
      <c r="G1433" s="63"/>
      <c r="H1433" s="35" t="s">
        <v>159</v>
      </c>
      <c r="I1433" s="98" t="s">
        <v>160</v>
      </c>
      <c r="K1433" s="4"/>
      <c r="L1433" s="4"/>
      <c r="M1433" s="4"/>
      <c r="N1433" s="4"/>
      <c r="O1433" s="4"/>
      <c r="P1433" s="4"/>
      <c r="Q1433" s="4"/>
      <c r="U1433" s="4"/>
      <c r="AR1433" s="76"/>
      <c r="AS1433" s="76"/>
      <c r="AT1433" s="76"/>
      <c r="AU1433" s="76"/>
      <c r="AV1433" s="76"/>
      <c r="AW1433" s="76"/>
      <c r="AX1433" s="76"/>
      <c r="AY1433" s="76"/>
      <c r="AZ1433" s="76"/>
    </row>
    <row r="1434" hidden="1" outlineLevel="2">
      <c r="A1434" s="24" t="s">
        <v>17</v>
      </c>
      <c r="B1434" s="25" t="s">
        <v>18</v>
      </c>
      <c r="C1434" s="24" t="str">
        <f>"ボタンの文言"&amp;M1431</f>
        <v>ボタンの文言7</v>
      </c>
      <c r="D1434" s="24" t="s">
        <v>85</v>
      </c>
      <c r="E1434" s="25" t="str">
        <f>IF($H1433="画像","不要","必須")</f>
        <v>不要</v>
      </c>
      <c r="F1434" s="41" t="str">
        <f t="shared" si="398"/>
        <v/>
      </c>
      <c r="G1434" s="63"/>
      <c r="H1434" s="35"/>
      <c r="I1434" s="2"/>
      <c r="K1434" s="4">
        <f t="shared" ref="K1434:K1435" si="410">LEN(H1434)</f>
        <v>0</v>
      </c>
      <c r="L1434" s="9">
        <v>14.0</v>
      </c>
      <c r="M1434" s="4"/>
      <c r="N1434" s="4"/>
      <c r="O1434" s="4"/>
      <c r="P1434" s="4"/>
      <c r="Q1434" s="4"/>
      <c r="U1434" s="4"/>
      <c r="AR1434" s="76"/>
      <c r="AS1434" s="76"/>
      <c r="AT1434" s="76"/>
      <c r="AU1434" s="76"/>
      <c r="AV1434" s="76"/>
      <c r="AW1434" s="76"/>
      <c r="AX1434" s="76"/>
      <c r="AY1434" s="76"/>
      <c r="AZ1434" s="76"/>
    </row>
    <row r="1435" hidden="1" outlineLevel="1" collapsed="1">
      <c r="A1435" s="24" t="s">
        <v>17</v>
      </c>
      <c r="B1435" s="25" t="s">
        <v>18</v>
      </c>
      <c r="C1435" s="24" t="str">
        <f>"リンク名"&amp;M1435</f>
        <v>リンク名8</v>
      </c>
      <c r="D1435" s="24" t="s">
        <v>85</v>
      </c>
      <c r="E1435" s="25" t="str">
        <f>IFS($B1405="なし","不要",$B1405&lt;M1435,"不要",$B1405&gt;M1431,"必須")</f>
        <v>不要</v>
      </c>
      <c r="F1435" s="41" t="str">
        <f t="shared" si="398"/>
        <v>20文字以内で設定ができます。
リンク名は画面には表示されないため、「結果～タイプ：リンク名」のようにどの結果のリンクかが分かるように記載をお願いします。</v>
      </c>
      <c r="G1435" s="63"/>
      <c r="H1435" s="35"/>
      <c r="I1435" s="2"/>
      <c r="K1435" s="4">
        <f t="shared" si="410"/>
        <v>0</v>
      </c>
      <c r="L1435" s="9">
        <v>20.0</v>
      </c>
      <c r="M1435" s="9">
        <f>M1431+1</f>
        <v>8</v>
      </c>
      <c r="N1435" s="4"/>
      <c r="O1435" s="4"/>
      <c r="P1435" s="4"/>
      <c r="Q1435" s="4"/>
      <c r="U1435" s="4"/>
      <c r="AR1435" s="76"/>
      <c r="AS1435" s="75">
        <v>1.0</v>
      </c>
      <c r="AT1435" s="75">
        <f>AT1431</f>
        <v>17</v>
      </c>
      <c r="AU1435" s="76">
        <f>AU1431+1</f>
        <v>8</v>
      </c>
      <c r="AV1435" s="76" t="str">
        <f>H1435</f>
        <v/>
      </c>
      <c r="AW1435" s="76" t="str">
        <f>H1436</f>
        <v/>
      </c>
      <c r="AX1435" s="76" t="str">
        <f>IF(H1437="画像","image","text")</f>
        <v>image</v>
      </c>
      <c r="AY1435" s="76" t="str">
        <f>H1438</f>
        <v/>
      </c>
      <c r="AZ1435" s="76" t="str">
        <f>I1437</f>
        <v>画像：
画像名称：</v>
      </c>
    </row>
    <row r="1436" hidden="1" outlineLevel="2">
      <c r="A1436" s="24" t="s">
        <v>17</v>
      </c>
      <c r="B1436" s="25" t="s">
        <v>18</v>
      </c>
      <c r="C1436" s="24" t="str">
        <f>"リンク先URL"&amp;M1435</f>
        <v>リンク先URL8</v>
      </c>
      <c r="D1436" s="24" t="s">
        <v>85</v>
      </c>
      <c r="E1436" s="25" t="str">
        <f t="shared" ref="E1436:E1437" si="411">E1435</f>
        <v>不要</v>
      </c>
      <c r="F1436" s="41" t="str">
        <f t="shared" si="398"/>
        <v>遷移先のURLを指定できます</v>
      </c>
      <c r="G1436" s="63"/>
      <c r="H1436" s="35"/>
      <c r="I1436" s="24" t="s">
        <v>157</v>
      </c>
      <c r="K1436" s="4"/>
      <c r="L1436" s="4"/>
      <c r="M1436" s="4"/>
      <c r="N1436" s="4"/>
      <c r="O1436" s="4"/>
      <c r="P1436" s="4"/>
      <c r="Q1436" s="4"/>
      <c r="U1436" s="4"/>
    </row>
    <row r="1437" hidden="1" outlineLevel="2">
      <c r="A1437" s="24" t="s">
        <v>17</v>
      </c>
      <c r="B1437" s="25" t="s">
        <v>18</v>
      </c>
      <c r="C1437" s="24" t="str">
        <f>"リンク表示形式"&amp;M1435</f>
        <v>リンク表示形式8</v>
      </c>
      <c r="D1437" s="24" t="s">
        <v>85</v>
      </c>
      <c r="E1437" s="25" t="str">
        <f t="shared" si="411"/>
        <v>不要</v>
      </c>
      <c r="F1437" s="41" t="str">
        <f t="shared" si="398"/>
        <v>リンクの表示形式を「ボタン(文字表示)」か「画像」を選択することができます。</v>
      </c>
      <c r="G1437" s="63"/>
      <c r="H1437" s="35" t="s">
        <v>159</v>
      </c>
      <c r="I1437" s="98" t="s">
        <v>160</v>
      </c>
      <c r="K1437" s="4"/>
      <c r="L1437" s="4"/>
      <c r="M1437" s="4"/>
      <c r="N1437" s="4"/>
      <c r="O1437" s="4"/>
      <c r="P1437" s="4"/>
      <c r="Q1437" s="4"/>
      <c r="U1437" s="4"/>
    </row>
    <row r="1438" hidden="1" outlineLevel="2">
      <c r="A1438" s="24" t="s">
        <v>17</v>
      </c>
      <c r="B1438" s="25" t="s">
        <v>18</v>
      </c>
      <c r="C1438" s="24" t="str">
        <f>"ボタンの文言"&amp;M1435</f>
        <v>ボタンの文言8</v>
      </c>
      <c r="D1438" s="24" t="s">
        <v>85</v>
      </c>
      <c r="E1438" s="25" t="str">
        <f>IF($H1437="画像","不要","必須")</f>
        <v>不要</v>
      </c>
      <c r="F1438" s="41" t="str">
        <f t="shared" si="398"/>
        <v/>
      </c>
      <c r="G1438" s="63"/>
      <c r="H1438" s="35"/>
      <c r="I1438" s="2"/>
      <c r="K1438" s="4">
        <f>LEN(H1438)</f>
        <v>0</v>
      </c>
      <c r="L1438" s="9">
        <v>14.0</v>
      </c>
      <c r="M1438" s="4"/>
      <c r="N1438" s="4"/>
      <c r="O1438" s="4"/>
      <c r="P1438" s="4"/>
      <c r="Q1438" s="4"/>
      <c r="U1438" s="4"/>
    </row>
    <row r="1439" collapsed="1">
      <c r="A1439" s="24" t="s">
        <v>17</v>
      </c>
      <c r="B1439" s="25" t="s">
        <v>18</v>
      </c>
      <c r="C1439" s="92" t="str">
        <f>"■ランク(結果)"&amp;$N1439</f>
        <v>■ランク(結果)18</v>
      </c>
      <c r="D1439" s="24"/>
      <c r="E1439" s="25" t="str">
        <f>IF($B$33&gt;=$N1439,"必須","不要")</f>
        <v>不要</v>
      </c>
      <c r="F1439" s="41"/>
      <c r="G1439" s="63"/>
      <c r="H1439" s="35"/>
      <c r="I1439" s="2"/>
      <c r="K1439" s="4"/>
      <c r="L1439" s="4"/>
      <c r="M1439" s="4"/>
      <c r="N1439" s="9">
        <f>N1398+1</f>
        <v>18</v>
      </c>
      <c r="O1439" s="4" t="str">
        <f>"結果"&amp;N1439</f>
        <v>結果18</v>
      </c>
      <c r="P1439" s="4"/>
      <c r="Q1439" s="4"/>
      <c r="U1439" s="4"/>
      <c r="AA1439" s="75">
        <f>AA1398+1</f>
        <v>18</v>
      </c>
      <c r="AB1439" s="76"/>
      <c r="AC1439" s="75">
        <v>1.0</v>
      </c>
      <c r="AD1439" s="76"/>
      <c r="AE1439" s="76" t="str">
        <f>H1440</f>
        <v/>
      </c>
      <c r="AF1439" s="76" t="str">
        <f>H1441</f>
        <v/>
      </c>
      <c r="AG1439" s="76" t="str">
        <f>H1442</f>
        <v/>
      </c>
      <c r="AH1439" s="76" t="str">
        <f>H1443</f>
        <v/>
      </c>
      <c r="AI1439" s="76" t="str">
        <f>IF(AJ1439&lt;&gt;"","on","off")</f>
        <v>off</v>
      </c>
      <c r="AJ1439" s="76" t="str">
        <f>IFS(AND(B1444="する",B1445="する"),"all",AND(B1444="する",B1445="しない"),"url",AND(B1444="しない",B1445="する"),"x",AND(B1444="しない",B1445="しない"),"")</f>
        <v/>
      </c>
      <c r="AK1439" s="76" t="str">
        <f>H1445</f>
        <v/>
      </c>
      <c r="AN1439" s="76" t="str">
        <f>IF(B1446="なし","off","on")</f>
        <v>off</v>
      </c>
      <c r="AO1439" s="76" t="str">
        <f>H1447</f>
        <v/>
      </c>
    </row>
    <row r="1440" hidden="1" outlineLevel="1">
      <c r="A1440" s="24" t="s">
        <v>17</v>
      </c>
      <c r="B1440" s="25" t="s">
        <v>18</v>
      </c>
      <c r="C1440" s="24" t="str">
        <f>"ランク(結果)"&amp;$N1439&amp;"-ランク(結果)名"</f>
        <v>ランク(結果)18-ランク(結果)名</v>
      </c>
      <c r="D1440" s="24" t="s">
        <v>85</v>
      </c>
      <c r="E1440" s="25" t="str">
        <f>IF($B$805&gt;=$N1439,"必須","不要")</f>
        <v>必須</v>
      </c>
      <c r="F1440" s="41" t="str">
        <f t="shared" ref="F1440:F1445" si="412">F1399</f>
        <v>100文字以内で設定ができます</v>
      </c>
      <c r="G1440" s="63"/>
      <c r="H1440" s="35"/>
      <c r="I1440" s="2"/>
      <c r="K1440" s="4">
        <f t="shared" ref="K1440:K1442" si="413">LEN(H1440)</f>
        <v>0</v>
      </c>
      <c r="L1440" s="9">
        <v>100.0</v>
      </c>
      <c r="M1440" s="4"/>
      <c r="N1440" s="4"/>
      <c r="O1440" s="4"/>
      <c r="P1440" s="4"/>
      <c r="Q1440" s="4"/>
      <c r="U1440" s="4"/>
    </row>
    <row r="1441" hidden="1" outlineLevel="1">
      <c r="A1441" s="24" t="s">
        <v>17</v>
      </c>
      <c r="B1441" s="24" t="s">
        <v>53</v>
      </c>
      <c r="C1441" s="24" t="str">
        <f>"ランク(結果)"&amp;$N1439&amp;"-リード文"</f>
        <v>ランク(結果)18-リード文</v>
      </c>
      <c r="D1441" s="24" t="s">
        <v>85</v>
      </c>
      <c r="E1441" s="25" t="str">
        <f>IF($B1441="する","必須","不要")</f>
        <v>不要</v>
      </c>
      <c r="F1441" s="41" t="str">
        <f t="shared" si="412"/>
        <v>1,000文字以内で設定ができます</v>
      </c>
      <c r="G1441" s="63"/>
      <c r="H1441" s="35"/>
      <c r="I1441" s="2"/>
      <c r="K1441" s="4">
        <f t="shared" si="413"/>
        <v>0</v>
      </c>
      <c r="L1441" s="9">
        <v>1000.0</v>
      </c>
      <c r="M1441" s="4"/>
      <c r="N1441" s="4"/>
      <c r="O1441" s="4"/>
      <c r="P1441" s="4"/>
      <c r="Q1441" s="4"/>
      <c r="U1441" s="4"/>
    </row>
    <row r="1442" hidden="1" outlineLevel="1">
      <c r="A1442" s="24" t="s">
        <v>17</v>
      </c>
      <c r="B1442" s="25" t="s">
        <v>18</v>
      </c>
      <c r="C1442" s="24" t="str">
        <f>"ランク(結果)"&amp;$N1439&amp;"-説明文"</f>
        <v>ランク(結果)18-説明文</v>
      </c>
      <c r="D1442" s="24" t="s">
        <v>85</v>
      </c>
      <c r="E1442" s="25" t="str">
        <f>IF($B$805&gt;=$N1439,"必須","不要")</f>
        <v>必須</v>
      </c>
      <c r="F1442" s="41" t="str">
        <f t="shared" si="412"/>
        <v>1,000文字以内で設定ができます</v>
      </c>
      <c r="G1442" s="63"/>
      <c r="H1442" s="35"/>
      <c r="I1442" s="2"/>
      <c r="K1442" s="4">
        <f t="shared" si="413"/>
        <v>0</v>
      </c>
      <c r="L1442" s="9">
        <v>1000.0</v>
      </c>
      <c r="M1442" s="4"/>
      <c r="N1442" s="4"/>
      <c r="O1442" s="4"/>
      <c r="P1442" s="4"/>
      <c r="Q1442" s="4"/>
      <c r="U1442" s="4"/>
    </row>
    <row r="1443" hidden="1" outlineLevel="1">
      <c r="A1443" s="24" t="s">
        <v>17</v>
      </c>
      <c r="B1443" s="24" t="s">
        <v>53</v>
      </c>
      <c r="C1443" s="24" t="str">
        <f>"ランク(結果)"&amp;$N1439&amp;"-画像"</f>
        <v>ランク(結果)18-画像</v>
      </c>
      <c r="D1443" s="24" t="s">
        <v>85</v>
      </c>
      <c r="E1443" s="25" t="str">
        <f t="shared" ref="E1443:E1445" si="414">IF($B1443="する","必須","不要")</f>
        <v>不要</v>
      </c>
      <c r="F1443" s="41" t="str">
        <f t="shared" si="412"/>
        <v>フォーマット：PNGまたはJPG
ファイル容量上限：2MB
ファイル名：半角英数字のみ
Xで共有する場合の推奨サイズ：1,200px × 630px</v>
      </c>
      <c r="G1443" s="93" t="s">
        <v>178</v>
      </c>
      <c r="H1443" s="35"/>
      <c r="I1443" s="2"/>
      <c r="K1443" s="4"/>
      <c r="L1443" s="4"/>
      <c r="M1443" s="4"/>
      <c r="N1443" s="4"/>
      <c r="O1443" s="4"/>
      <c r="P1443" s="4"/>
      <c r="Q1443" s="4"/>
      <c r="U1443" s="4"/>
    </row>
    <row r="1444" hidden="1" outlineLevel="1">
      <c r="A1444" s="24" t="s">
        <v>17</v>
      </c>
      <c r="B1444" s="24" t="s">
        <v>53</v>
      </c>
      <c r="C1444" s="24" t="s">
        <v>146</v>
      </c>
      <c r="D1444" s="24" t="s">
        <v>85</v>
      </c>
      <c r="E1444" s="25" t="str">
        <f t="shared" si="414"/>
        <v>不要</v>
      </c>
      <c r="F1444" s="41" t="str">
        <f t="shared" si="412"/>
        <v>結果ページに共有リンクを設置するか選択ができます。</v>
      </c>
      <c r="G1444" s="63"/>
      <c r="H1444" s="40"/>
      <c r="I1444" s="2"/>
      <c r="K1444" s="4"/>
      <c r="L1444" s="4"/>
      <c r="M1444" s="4"/>
      <c r="N1444" s="4"/>
      <c r="O1444" s="4"/>
      <c r="P1444" s="4"/>
      <c r="Q1444" s="4"/>
      <c r="U1444" s="4"/>
    </row>
    <row r="1445" hidden="1" outlineLevel="1">
      <c r="A1445" s="24" t="s">
        <v>17</v>
      </c>
      <c r="B1445" s="24" t="s">
        <v>53</v>
      </c>
      <c r="C1445" s="24" t="s">
        <v>148</v>
      </c>
      <c r="D1445" s="24" t="s">
        <v>85</v>
      </c>
      <c r="E1445" s="25" t="str">
        <f t="shared" si="414"/>
        <v>不要</v>
      </c>
      <c r="F1445" s="41" t="str">
        <f t="shared" si="412"/>
        <v>結果ページにXの共有リンクを設置するか選択ができます(120文字以内)。
記載いただいた内容が120文字以内でも、投稿時に文字数を超える可能性があります。その際は別途、文字数の調整をお願いいたします。</v>
      </c>
      <c r="G1445" s="63"/>
      <c r="H1445" s="35"/>
      <c r="I1445" s="2"/>
      <c r="K1445" s="4">
        <f>LEN(H1445)</f>
        <v>0</v>
      </c>
      <c r="L1445" s="9">
        <v>120.0</v>
      </c>
      <c r="M1445" s="4"/>
      <c r="N1445" s="4"/>
      <c r="O1445" s="4"/>
      <c r="P1445" s="4"/>
      <c r="Q1445" s="4"/>
      <c r="U1445" s="4"/>
    </row>
    <row r="1446" hidden="1" outlineLevel="1">
      <c r="A1446" s="94" t="s">
        <v>150</v>
      </c>
      <c r="B1446" s="95" t="s">
        <v>2</v>
      </c>
      <c r="C1446" s="96" t="s">
        <v>162</v>
      </c>
      <c r="D1446" s="62" t="s">
        <v>152</v>
      </c>
      <c r="E1446" s="25"/>
      <c r="F1446" s="41"/>
      <c r="G1446" s="63"/>
      <c r="H1446" s="35"/>
      <c r="I1446" s="2"/>
      <c r="K1446" s="4"/>
      <c r="L1446" s="9"/>
      <c r="M1446" s="4"/>
      <c r="N1446" s="4"/>
      <c r="O1446" s="4"/>
      <c r="P1446" s="4"/>
      <c r="Q1446" s="4"/>
      <c r="U1446" s="4"/>
    </row>
    <row r="1447" hidden="1" outlineLevel="1">
      <c r="A1447" s="24" t="s">
        <v>17</v>
      </c>
      <c r="B1447" s="25" t="s">
        <v>18</v>
      </c>
      <c r="C1447" s="24" t="s">
        <v>153</v>
      </c>
      <c r="D1447" s="24" t="s">
        <v>85</v>
      </c>
      <c r="E1447" s="25" t="str">
        <f>IF(B1446="なし","不要","必須")</f>
        <v>不要</v>
      </c>
      <c r="F1447" s="41" t="str">
        <f t="shared" ref="F1447:F1451" si="415">F1406</f>
        <v>20文字以内で設定ができます</v>
      </c>
      <c r="G1447" s="63"/>
      <c r="H1447" s="35"/>
      <c r="I1447" s="2"/>
      <c r="K1447" s="4">
        <f t="shared" ref="K1447:K1448" si="416">LEN(H1447)</f>
        <v>0</v>
      </c>
      <c r="L1447" s="9">
        <v>20.0</v>
      </c>
      <c r="M1447" s="9" t="s">
        <v>2</v>
      </c>
      <c r="N1447" s="4"/>
      <c r="O1447" s="4"/>
      <c r="P1447" s="4"/>
      <c r="Q1447" s="4"/>
      <c r="U1447" s="4"/>
    </row>
    <row r="1448" hidden="1" outlineLevel="1" collapsed="1">
      <c r="A1448" s="24" t="s">
        <v>17</v>
      </c>
      <c r="B1448" s="25" t="s">
        <v>18</v>
      </c>
      <c r="C1448" s="24" t="str">
        <f>"リンク名"&amp;M1448</f>
        <v>リンク名1</v>
      </c>
      <c r="D1448" s="24" t="s">
        <v>85</v>
      </c>
      <c r="E1448" s="25" t="str">
        <f t="shared" ref="E1448:E1450" si="417">E1447</f>
        <v>不要</v>
      </c>
      <c r="F1448" s="41" t="str">
        <f t="shared" si="415"/>
        <v>20文字以内で設定ができます。
リンク名は画面には表示されないため、「結果～タイプ：リンク名」のようにどの結果のリンクかが分かるように記載をお願いします。</v>
      </c>
      <c r="G1448" s="63"/>
      <c r="H1448" s="35"/>
      <c r="I1448" s="2"/>
      <c r="K1448" s="4">
        <f t="shared" si="416"/>
        <v>0</v>
      </c>
      <c r="L1448" s="9">
        <v>20.0</v>
      </c>
      <c r="M1448" s="9">
        <v>1.0</v>
      </c>
      <c r="N1448" s="4"/>
      <c r="O1448" s="4"/>
      <c r="P1448" s="4"/>
      <c r="Q1448" s="4"/>
      <c r="U1448" s="4"/>
      <c r="AR1448" s="76"/>
      <c r="AS1448" s="75">
        <v>1.0</v>
      </c>
      <c r="AT1448" s="75">
        <f>AT1435+1</f>
        <v>18</v>
      </c>
      <c r="AU1448" s="75">
        <v>1.0</v>
      </c>
      <c r="AV1448" s="76" t="str">
        <f>H1448</f>
        <v/>
      </c>
      <c r="AW1448" s="76" t="str">
        <f>H1449</f>
        <v/>
      </c>
      <c r="AX1448" s="76" t="str">
        <f>IF(H1450="画像","image","text")</f>
        <v>image</v>
      </c>
      <c r="AY1448" s="76" t="str">
        <f>H1451</f>
        <v/>
      </c>
      <c r="AZ1448" s="76" t="str">
        <f>I1450</f>
        <v>画像：
画像名称：</v>
      </c>
    </row>
    <row r="1449" hidden="1" outlineLevel="2">
      <c r="A1449" s="24" t="s">
        <v>17</v>
      </c>
      <c r="B1449" s="25" t="s">
        <v>18</v>
      </c>
      <c r="C1449" s="24" t="str">
        <f>"リンク先URL"&amp;M1448</f>
        <v>リンク先URL1</v>
      </c>
      <c r="D1449" s="24" t="s">
        <v>85</v>
      </c>
      <c r="E1449" s="25" t="str">
        <f t="shared" si="417"/>
        <v>不要</v>
      </c>
      <c r="F1449" s="41" t="str">
        <f t="shared" si="415"/>
        <v>遷移先のURLを指定できます</v>
      </c>
      <c r="G1449" s="63"/>
      <c r="H1449" s="35"/>
      <c r="I1449" s="24" t="s">
        <v>157</v>
      </c>
      <c r="K1449" s="4"/>
      <c r="L1449" s="4"/>
      <c r="M1449" s="4"/>
      <c r="N1449" s="4"/>
      <c r="O1449" s="4"/>
      <c r="P1449" s="4"/>
      <c r="Q1449" s="4"/>
      <c r="U1449" s="4"/>
      <c r="AR1449" s="76"/>
      <c r="AS1449" s="76"/>
      <c r="AT1449" s="76"/>
      <c r="AU1449" s="76"/>
      <c r="AV1449" s="76"/>
      <c r="AW1449" s="76"/>
      <c r="AX1449" s="76"/>
      <c r="AY1449" s="76"/>
      <c r="AZ1449" s="76"/>
    </row>
    <row r="1450" hidden="1" outlineLevel="2">
      <c r="A1450" s="24" t="s">
        <v>17</v>
      </c>
      <c r="B1450" s="25" t="s">
        <v>18</v>
      </c>
      <c r="C1450" s="24" t="str">
        <f>"リンク表示形式"&amp;M1448</f>
        <v>リンク表示形式1</v>
      </c>
      <c r="D1450" s="24" t="s">
        <v>85</v>
      </c>
      <c r="E1450" s="25" t="str">
        <f t="shared" si="417"/>
        <v>不要</v>
      </c>
      <c r="F1450" s="41" t="str">
        <f t="shared" si="415"/>
        <v>リンクの表示形式を「ボタン(文字表示)」か「画像」を選択することができます。</v>
      </c>
      <c r="G1450" s="63"/>
      <c r="H1450" s="35" t="s">
        <v>159</v>
      </c>
      <c r="I1450" s="98" t="s">
        <v>160</v>
      </c>
      <c r="K1450" s="4"/>
      <c r="L1450" s="4"/>
      <c r="M1450" s="4"/>
      <c r="N1450" s="4"/>
      <c r="O1450" s="4"/>
      <c r="P1450" s="4"/>
      <c r="Q1450" s="4"/>
      <c r="U1450" s="4"/>
      <c r="AR1450" s="76"/>
      <c r="AS1450" s="76"/>
      <c r="AT1450" s="76"/>
      <c r="AU1450" s="76"/>
      <c r="AV1450" s="76"/>
      <c r="AW1450" s="76"/>
      <c r="AX1450" s="76"/>
      <c r="AY1450" s="76"/>
      <c r="AZ1450" s="76"/>
    </row>
    <row r="1451" hidden="1" outlineLevel="2">
      <c r="A1451" s="24" t="s">
        <v>17</v>
      </c>
      <c r="B1451" s="25" t="s">
        <v>18</v>
      </c>
      <c r="C1451" s="24" t="str">
        <f>"ボタンの文言"&amp;M1448</f>
        <v>ボタンの文言1</v>
      </c>
      <c r="D1451" s="24" t="s">
        <v>85</v>
      </c>
      <c r="E1451" s="25" t="str">
        <f>IF($H1450="画像","不要","必須")</f>
        <v>不要</v>
      </c>
      <c r="F1451" s="41" t="str">
        <f t="shared" si="415"/>
        <v/>
      </c>
      <c r="G1451" s="63"/>
      <c r="H1451" s="35"/>
      <c r="I1451" s="2"/>
      <c r="K1451" s="4">
        <f t="shared" ref="K1451:K1452" si="418">LEN(H1451)</f>
        <v>0</v>
      </c>
      <c r="L1451" s="9">
        <v>14.0</v>
      </c>
      <c r="M1451" s="4"/>
      <c r="N1451" s="4"/>
      <c r="O1451" s="4"/>
      <c r="P1451" s="4"/>
      <c r="Q1451" s="4"/>
      <c r="U1451" s="4"/>
      <c r="AR1451" s="76"/>
      <c r="AS1451" s="76"/>
      <c r="AT1451" s="76"/>
      <c r="AU1451" s="76"/>
      <c r="AV1451" s="76"/>
      <c r="AW1451" s="76"/>
      <c r="AX1451" s="76"/>
      <c r="AY1451" s="76"/>
      <c r="AZ1451" s="76"/>
    </row>
    <row r="1452" hidden="1" outlineLevel="1" collapsed="1">
      <c r="A1452" s="24" t="s">
        <v>17</v>
      </c>
      <c r="B1452" s="25" t="s">
        <v>18</v>
      </c>
      <c r="C1452" s="24" t="str">
        <f>"リンク名"&amp;M1452</f>
        <v>リンク名2</v>
      </c>
      <c r="D1452" s="24" t="s">
        <v>85</v>
      </c>
      <c r="E1452" s="25" t="str">
        <f>IFS($B1446="なし","不要",$B1446&lt;M1452,"不要",$B1446&gt;M1448,"必須")</f>
        <v>不要</v>
      </c>
      <c r="F1452" s="41" t="str">
        <f t="shared" ref="F1452:F1479" si="419">F1448</f>
        <v>20文字以内で設定ができます。
リンク名は画面には表示されないため、「結果～タイプ：リンク名」のようにどの結果のリンクかが分かるように記載をお願いします。</v>
      </c>
      <c r="G1452" s="63"/>
      <c r="H1452" s="35"/>
      <c r="I1452" s="2"/>
      <c r="K1452" s="4">
        <f t="shared" si="418"/>
        <v>0</v>
      </c>
      <c r="L1452" s="9">
        <v>20.0</v>
      </c>
      <c r="M1452" s="9">
        <f>M1448+1</f>
        <v>2</v>
      </c>
      <c r="N1452" s="4"/>
      <c r="O1452" s="4"/>
      <c r="P1452" s="4"/>
      <c r="Q1452" s="4"/>
      <c r="U1452" s="4"/>
      <c r="AR1452" s="76"/>
      <c r="AS1452" s="75">
        <v>1.0</v>
      </c>
      <c r="AT1452" s="75">
        <f>AT1448</f>
        <v>18</v>
      </c>
      <c r="AU1452" s="76">
        <f>AU1448+1</f>
        <v>2</v>
      </c>
      <c r="AV1452" s="76" t="str">
        <f>H1452</f>
        <v/>
      </c>
      <c r="AW1452" s="76" t="str">
        <f>H1453</f>
        <v/>
      </c>
      <c r="AX1452" s="76" t="str">
        <f>IF(H1454="画像","image","text")</f>
        <v>image</v>
      </c>
      <c r="AY1452" s="76" t="str">
        <f>H1455</f>
        <v/>
      </c>
      <c r="AZ1452" s="76" t="str">
        <f>I1454</f>
        <v>画像：
画像名称：</v>
      </c>
    </row>
    <row r="1453" hidden="1" outlineLevel="2">
      <c r="A1453" s="24" t="s">
        <v>17</v>
      </c>
      <c r="B1453" s="25" t="s">
        <v>18</v>
      </c>
      <c r="C1453" s="24" t="str">
        <f>"リンク先URL"&amp;M1452</f>
        <v>リンク先URL2</v>
      </c>
      <c r="D1453" s="24" t="s">
        <v>85</v>
      </c>
      <c r="E1453" s="25" t="str">
        <f t="shared" ref="E1453:E1454" si="420">E1452</f>
        <v>不要</v>
      </c>
      <c r="F1453" s="41" t="str">
        <f t="shared" si="419"/>
        <v>遷移先のURLを指定できます</v>
      </c>
      <c r="G1453" s="63"/>
      <c r="H1453" s="35"/>
      <c r="I1453" s="24" t="s">
        <v>157</v>
      </c>
      <c r="K1453" s="4"/>
      <c r="L1453" s="4"/>
      <c r="M1453" s="4"/>
      <c r="N1453" s="4"/>
      <c r="O1453" s="4"/>
      <c r="P1453" s="4"/>
      <c r="Q1453" s="4"/>
      <c r="U1453" s="4"/>
      <c r="AR1453" s="76"/>
      <c r="AS1453" s="76"/>
      <c r="AT1453" s="76"/>
      <c r="AU1453" s="76"/>
      <c r="AV1453" s="76"/>
      <c r="AW1453" s="76"/>
      <c r="AX1453" s="76"/>
      <c r="AY1453" s="76"/>
      <c r="AZ1453" s="76"/>
    </row>
    <row r="1454" hidden="1" outlineLevel="2">
      <c r="A1454" s="24" t="s">
        <v>17</v>
      </c>
      <c r="B1454" s="25" t="s">
        <v>18</v>
      </c>
      <c r="C1454" s="24" t="str">
        <f>"リンク表示形式"&amp;M1452</f>
        <v>リンク表示形式2</v>
      </c>
      <c r="D1454" s="24" t="s">
        <v>85</v>
      </c>
      <c r="E1454" s="25" t="str">
        <f t="shared" si="420"/>
        <v>不要</v>
      </c>
      <c r="F1454" s="41" t="str">
        <f t="shared" si="419"/>
        <v>リンクの表示形式を「ボタン(文字表示)」か「画像」を選択することができます。</v>
      </c>
      <c r="G1454" s="63"/>
      <c r="H1454" s="35" t="s">
        <v>159</v>
      </c>
      <c r="I1454" s="98" t="s">
        <v>160</v>
      </c>
      <c r="K1454" s="4"/>
      <c r="L1454" s="4"/>
      <c r="M1454" s="4"/>
      <c r="N1454" s="4"/>
      <c r="O1454" s="4"/>
      <c r="P1454" s="4"/>
      <c r="Q1454" s="4"/>
      <c r="U1454" s="4"/>
      <c r="AR1454" s="76"/>
      <c r="AS1454" s="76"/>
      <c r="AT1454" s="76"/>
      <c r="AU1454" s="76"/>
      <c r="AV1454" s="76"/>
      <c r="AW1454" s="76"/>
      <c r="AX1454" s="76"/>
      <c r="AY1454" s="76"/>
      <c r="AZ1454" s="76"/>
    </row>
    <row r="1455" hidden="1" outlineLevel="2">
      <c r="A1455" s="24" t="s">
        <v>17</v>
      </c>
      <c r="B1455" s="25" t="s">
        <v>18</v>
      </c>
      <c r="C1455" s="24" t="str">
        <f>"ボタンの文言"&amp;M1452</f>
        <v>ボタンの文言2</v>
      </c>
      <c r="D1455" s="24" t="s">
        <v>85</v>
      </c>
      <c r="E1455" s="25" t="str">
        <f>IF($H1454="画像","不要","必須")</f>
        <v>不要</v>
      </c>
      <c r="F1455" s="41" t="str">
        <f t="shared" si="419"/>
        <v/>
      </c>
      <c r="G1455" s="63"/>
      <c r="H1455" s="35"/>
      <c r="I1455" s="2"/>
      <c r="K1455" s="4">
        <f t="shared" ref="K1455:K1456" si="421">LEN(H1455)</f>
        <v>0</v>
      </c>
      <c r="L1455" s="9">
        <v>14.0</v>
      </c>
      <c r="M1455" s="4"/>
      <c r="N1455" s="4"/>
      <c r="O1455" s="4"/>
      <c r="P1455" s="4"/>
      <c r="Q1455" s="4"/>
      <c r="U1455" s="4"/>
      <c r="AR1455" s="76"/>
      <c r="AS1455" s="76"/>
      <c r="AT1455" s="76"/>
      <c r="AU1455" s="76"/>
      <c r="AV1455" s="76"/>
      <c r="AW1455" s="76"/>
      <c r="AX1455" s="76"/>
      <c r="AY1455" s="76"/>
      <c r="AZ1455" s="76"/>
    </row>
    <row r="1456" hidden="1" outlineLevel="1" collapsed="1">
      <c r="A1456" s="24" t="s">
        <v>17</v>
      </c>
      <c r="B1456" s="25" t="s">
        <v>18</v>
      </c>
      <c r="C1456" s="24" t="str">
        <f>"リンク名"&amp;M1456</f>
        <v>リンク名3</v>
      </c>
      <c r="D1456" s="24" t="s">
        <v>85</v>
      </c>
      <c r="E1456" s="25" t="str">
        <f>IFS($B1446="なし","不要",$B1446&lt;M1456,"不要",$B1446&gt;M1452,"必須")</f>
        <v>不要</v>
      </c>
      <c r="F1456" s="41" t="str">
        <f t="shared" si="419"/>
        <v>20文字以内で設定ができます。
リンク名は画面には表示されないため、「結果～タイプ：リンク名」のようにどの結果のリンクかが分かるように記載をお願いします。</v>
      </c>
      <c r="G1456" s="63"/>
      <c r="H1456" s="35"/>
      <c r="I1456" s="2"/>
      <c r="K1456" s="4">
        <f t="shared" si="421"/>
        <v>0</v>
      </c>
      <c r="L1456" s="9">
        <v>20.0</v>
      </c>
      <c r="M1456" s="9">
        <f>M1452+1</f>
        <v>3</v>
      </c>
      <c r="N1456" s="4"/>
      <c r="O1456" s="4"/>
      <c r="P1456" s="4"/>
      <c r="Q1456" s="4"/>
      <c r="U1456" s="4"/>
      <c r="AR1456" s="76"/>
      <c r="AS1456" s="75">
        <v>1.0</v>
      </c>
      <c r="AT1456" s="75">
        <f>AT1452</f>
        <v>18</v>
      </c>
      <c r="AU1456" s="76">
        <f>AU1452+1</f>
        <v>3</v>
      </c>
      <c r="AV1456" s="76" t="str">
        <f>H1456</f>
        <v/>
      </c>
      <c r="AW1456" s="76" t="str">
        <f>H1457</f>
        <v/>
      </c>
      <c r="AX1456" s="76" t="str">
        <f>IF(H1458="画像","image","text")</f>
        <v>image</v>
      </c>
      <c r="AY1456" s="76" t="str">
        <f>H1459</f>
        <v/>
      </c>
      <c r="AZ1456" s="76" t="str">
        <f>I1458</f>
        <v>画像：
画像名称：</v>
      </c>
    </row>
    <row r="1457" hidden="1" outlineLevel="2">
      <c r="A1457" s="24" t="s">
        <v>17</v>
      </c>
      <c r="B1457" s="25" t="s">
        <v>18</v>
      </c>
      <c r="C1457" s="24" t="str">
        <f>"リンク先URL"&amp;M1456</f>
        <v>リンク先URL3</v>
      </c>
      <c r="D1457" s="24" t="s">
        <v>85</v>
      </c>
      <c r="E1457" s="25" t="str">
        <f t="shared" ref="E1457:E1458" si="422">E1456</f>
        <v>不要</v>
      </c>
      <c r="F1457" s="41" t="str">
        <f t="shared" si="419"/>
        <v>遷移先のURLを指定できます</v>
      </c>
      <c r="G1457" s="63"/>
      <c r="H1457" s="35"/>
      <c r="I1457" s="24" t="s">
        <v>157</v>
      </c>
      <c r="K1457" s="4"/>
      <c r="L1457" s="4"/>
      <c r="M1457" s="4"/>
      <c r="N1457" s="4"/>
      <c r="O1457" s="4"/>
      <c r="P1457" s="4"/>
      <c r="Q1457" s="4"/>
      <c r="U1457" s="4"/>
      <c r="AR1457" s="76"/>
      <c r="AS1457" s="76"/>
      <c r="AT1457" s="76"/>
      <c r="AU1457" s="76"/>
      <c r="AV1457" s="76"/>
      <c r="AW1457" s="76"/>
      <c r="AX1457" s="76"/>
      <c r="AY1457" s="76"/>
      <c r="AZ1457" s="76"/>
    </row>
    <row r="1458" hidden="1" outlineLevel="2">
      <c r="A1458" s="24" t="s">
        <v>17</v>
      </c>
      <c r="B1458" s="25" t="s">
        <v>18</v>
      </c>
      <c r="C1458" s="24" t="str">
        <f>"リンク表示形式"&amp;M1456</f>
        <v>リンク表示形式3</v>
      </c>
      <c r="D1458" s="24" t="s">
        <v>85</v>
      </c>
      <c r="E1458" s="25" t="str">
        <f t="shared" si="422"/>
        <v>不要</v>
      </c>
      <c r="F1458" s="41" t="str">
        <f t="shared" si="419"/>
        <v>リンクの表示形式を「ボタン(文字表示)」か「画像」を選択することができます。</v>
      </c>
      <c r="G1458" s="63"/>
      <c r="H1458" s="35" t="s">
        <v>159</v>
      </c>
      <c r="I1458" s="98" t="s">
        <v>160</v>
      </c>
      <c r="K1458" s="4"/>
      <c r="L1458" s="4"/>
      <c r="M1458" s="4"/>
      <c r="N1458" s="4"/>
      <c r="O1458" s="4"/>
      <c r="P1458" s="4"/>
      <c r="Q1458" s="4"/>
      <c r="U1458" s="4"/>
      <c r="AR1458" s="76"/>
      <c r="AS1458" s="76"/>
      <c r="AT1458" s="76"/>
      <c r="AU1458" s="76"/>
      <c r="AV1458" s="76"/>
      <c r="AW1458" s="76"/>
      <c r="AX1458" s="76"/>
      <c r="AY1458" s="76"/>
      <c r="AZ1458" s="76"/>
    </row>
    <row r="1459" hidden="1" outlineLevel="2">
      <c r="A1459" s="24" t="s">
        <v>17</v>
      </c>
      <c r="B1459" s="25" t="s">
        <v>18</v>
      </c>
      <c r="C1459" s="24" t="str">
        <f>"ボタンの文言"&amp;M1456</f>
        <v>ボタンの文言3</v>
      </c>
      <c r="D1459" s="24" t="s">
        <v>85</v>
      </c>
      <c r="E1459" s="25" t="str">
        <f>IF($H1458="画像","不要","必須")</f>
        <v>不要</v>
      </c>
      <c r="F1459" s="41" t="str">
        <f t="shared" si="419"/>
        <v/>
      </c>
      <c r="G1459" s="63"/>
      <c r="H1459" s="35"/>
      <c r="I1459" s="2"/>
      <c r="K1459" s="4">
        <f t="shared" ref="K1459:K1460" si="423">LEN(H1459)</f>
        <v>0</v>
      </c>
      <c r="L1459" s="9">
        <v>14.0</v>
      </c>
      <c r="M1459" s="4"/>
      <c r="N1459" s="4"/>
      <c r="O1459" s="4"/>
      <c r="P1459" s="4"/>
      <c r="Q1459" s="4"/>
      <c r="U1459" s="4"/>
      <c r="AR1459" s="76"/>
      <c r="AS1459" s="76"/>
      <c r="AT1459" s="76"/>
      <c r="AU1459" s="76"/>
      <c r="AV1459" s="76"/>
      <c r="AW1459" s="76"/>
      <c r="AX1459" s="76"/>
      <c r="AY1459" s="76"/>
      <c r="AZ1459" s="76"/>
    </row>
    <row r="1460" hidden="1" outlineLevel="1" collapsed="1">
      <c r="A1460" s="24" t="s">
        <v>17</v>
      </c>
      <c r="B1460" s="25" t="s">
        <v>18</v>
      </c>
      <c r="C1460" s="24" t="str">
        <f>"リンク名"&amp;M1460</f>
        <v>リンク名4</v>
      </c>
      <c r="D1460" s="24" t="s">
        <v>85</v>
      </c>
      <c r="E1460" s="25" t="str">
        <f>IFS($B1446="なし","不要",$B1446&lt;M1460,"不要",$B1446&gt;M1456,"必須")</f>
        <v>不要</v>
      </c>
      <c r="F1460" s="41" t="str">
        <f t="shared" si="419"/>
        <v>20文字以内で設定ができます。
リンク名は画面には表示されないため、「結果～タイプ：リンク名」のようにどの結果のリンクかが分かるように記載をお願いします。</v>
      </c>
      <c r="G1460" s="63"/>
      <c r="H1460" s="35"/>
      <c r="I1460" s="2"/>
      <c r="K1460" s="4">
        <f t="shared" si="423"/>
        <v>0</v>
      </c>
      <c r="L1460" s="9">
        <v>20.0</v>
      </c>
      <c r="M1460" s="9">
        <f>M1456+1</f>
        <v>4</v>
      </c>
      <c r="N1460" s="4"/>
      <c r="O1460" s="4"/>
      <c r="P1460" s="4"/>
      <c r="Q1460" s="4"/>
      <c r="U1460" s="4"/>
      <c r="AR1460" s="76"/>
      <c r="AS1460" s="75">
        <v>1.0</v>
      </c>
      <c r="AT1460" s="75">
        <f>AT1456</f>
        <v>18</v>
      </c>
      <c r="AU1460" s="76">
        <f>AU1456+1</f>
        <v>4</v>
      </c>
      <c r="AV1460" s="76" t="str">
        <f>H1460</f>
        <v/>
      </c>
      <c r="AW1460" s="76" t="str">
        <f>H1461</f>
        <v/>
      </c>
      <c r="AX1460" s="76" t="str">
        <f>IF(H1462="画像","image","text")</f>
        <v>image</v>
      </c>
      <c r="AY1460" s="76" t="str">
        <f>H1463</f>
        <v/>
      </c>
      <c r="AZ1460" s="76" t="str">
        <f>I1462</f>
        <v>画像：
画像名称：</v>
      </c>
    </row>
    <row r="1461" hidden="1" outlineLevel="2">
      <c r="A1461" s="24" t="s">
        <v>17</v>
      </c>
      <c r="B1461" s="25" t="s">
        <v>18</v>
      </c>
      <c r="C1461" s="24" t="str">
        <f>"リンク先URL"&amp;M1460</f>
        <v>リンク先URL4</v>
      </c>
      <c r="D1461" s="24" t="s">
        <v>85</v>
      </c>
      <c r="E1461" s="25" t="str">
        <f t="shared" ref="E1461:E1462" si="424">E1460</f>
        <v>不要</v>
      </c>
      <c r="F1461" s="41" t="str">
        <f t="shared" si="419"/>
        <v>遷移先のURLを指定できます</v>
      </c>
      <c r="G1461" s="63"/>
      <c r="H1461" s="35"/>
      <c r="I1461" s="24" t="s">
        <v>157</v>
      </c>
      <c r="K1461" s="4"/>
      <c r="L1461" s="4"/>
      <c r="M1461" s="4"/>
      <c r="N1461" s="4"/>
      <c r="O1461" s="4"/>
      <c r="P1461" s="4"/>
      <c r="Q1461" s="4"/>
      <c r="U1461" s="4"/>
      <c r="AR1461" s="76"/>
      <c r="AS1461" s="76"/>
      <c r="AT1461" s="76"/>
      <c r="AU1461" s="76"/>
      <c r="AV1461" s="76"/>
      <c r="AW1461" s="76"/>
      <c r="AX1461" s="76"/>
      <c r="AY1461" s="76"/>
      <c r="AZ1461" s="76"/>
    </row>
    <row r="1462" hidden="1" outlineLevel="2">
      <c r="A1462" s="24" t="s">
        <v>17</v>
      </c>
      <c r="B1462" s="25" t="s">
        <v>18</v>
      </c>
      <c r="C1462" s="24" t="str">
        <f>"リンク表示形式"&amp;M1460</f>
        <v>リンク表示形式4</v>
      </c>
      <c r="D1462" s="24" t="s">
        <v>85</v>
      </c>
      <c r="E1462" s="25" t="str">
        <f t="shared" si="424"/>
        <v>不要</v>
      </c>
      <c r="F1462" s="41" t="str">
        <f t="shared" si="419"/>
        <v>リンクの表示形式を「ボタン(文字表示)」か「画像」を選択することができます。</v>
      </c>
      <c r="G1462" s="63"/>
      <c r="H1462" s="35" t="s">
        <v>159</v>
      </c>
      <c r="I1462" s="98" t="s">
        <v>160</v>
      </c>
      <c r="K1462" s="4"/>
      <c r="L1462" s="4"/>
      <c r="M1462" s="4"/>
      <c r="N1462" s="4"/>
      <c r="O1462" s="4"/>
      <c r="P1462" s="4"/>
      <c r="Q1462" s="4"/>
      <c r="U1462" s="4"/>
      <c r="AR1462" s="76"/>
      <c r="AS1462" s="76"/>
      <c r="AT1462" s="76"/>
      <c r="AU1462" s="76"/>
      <c r="AV1462" s="76"/>
      <c r="AW1462" s="76"/>
      <c r="AX1462" s="76"/>
      <c r="AY1462" s="76"/>
      <c r="AZ1462" s="76"/>
    </row>
    <row r="1463" hidden="1" outlineLevel="2">
      <c r="A1463" s="24" t="s">
        <v>17</v>
      </c>
      <c r="B1463" s="25" t="s">
        <v>18</v>
      </c>
      <c r="C1463" s="24" t="str">
        <f>"ボタンの文言"&amp;M1460</f>
        <v>ボタンの文言4</v>
      </c>
      <c r="D1463" s="24" t="s">
        <v>85</v>
      </c>
      <c r="E1463" s="25" t="str">
        <f>IF($H1462="画像","不要","必須")</f>
        <v>不要</v>
      </c>
      <c r="F1463" s="41" t="str">
        <f t="shared" si="419"/>
        <v/>
      </c>
      <c r="G1463" s="63"/>
      <c r="H1463" s="35"/>
      <c r="I1463" s="2"/>
      <c r="K1463" s="4">
        <f t="shared" ref="K1463:K1464" si="425">LEN(H1463)</f>
        <v>0</v>
      </c>
      <c r="L1463" s="9">
        <v>14.0</v>
      </c>
      <c r="M1463" s="4"/>
      <c r="N1463" s="4"/>
      <c r="O1463" s="4"/>
      <c r="P1463" s="4"/>
      <c r="Q1463" s="4"/>
      <c r="U1463" s="4"/>
      <c r="AR1463" s="76"/>
      <c r="AS1463" s="76"/>
      <c r="AT1463" s="76"/>
      <c r="AU1463" s="76"/>
      <c r="AV1463" s="76"/>
      <c r="AW1463" s="76"/>
      <c r="AX1463" s="76"/>
      <c r="AY1463" s="76"/>
      <c r="AZ1463" s="76"/>
    </row>
    <row r="1464" hidden="1" outlineLevel="1" collapsed="1">
      <c r="A1464" s="24" t="s">
        <v>17</v>
      </c>
      <c r="B1464" s="25" t="s">
        <v>18</v>
      </c>
      <c r="C1464" s="24" t="str">
        <f>"リンク名"&amp;M1464</f>
        <v>リンク名5</v>
      </c>
      <c r="D1464" s="24" t="s">
        <v>85</v>
      </c>
      <c r="E1464" s="25" t="str">
        <f>IFS($B1446="なし","不要",$B1446&lt;M1464,"不要",$B1446&gt;M1460,"必須")</f>
        <v>不要</v>
      </c>
      <c r="F1464" s="41" t="str">
        <f t="shared" si="419"/>
        <v>20文字以内で設定ができます。
リンク名は画面には表示されないため、「結果～タイプ：リンク名」のようにどの結果のリンクかが分かるように記載をお願いします。</v>
      </c>
      <c r="G1464" s="63"/>
      <c r="H1464" s="35"/>
      <c r="I1464" s="2"/>
      <c r="K1464" s="4">
        <f t="shared" si="425"/>
        <v>0</v>
      </c>
      <c r="L1464" s="9">
        <v>20.0</v>
      </c>
      <c r="M1464" s="9">
        <f>M1460+1</f>
        <v>5</v>
      </c>
      <c r="N1464" s="4"/>
      <c r="O1464" s="4"/>
      <c r="P1464" s="4"/>
      <c r="Q1464" s="4"/>
      <c r="U1464" s="4"/>
      <c r="AR1464" s="76"/>
      <c r="AS1464" s="75">
        <v>1.0</v>
      </c>
      <c r="AT1464" s="75">
        <f>AT1460</f>
        <v>18</v>
      </c>
      <c r="AU1464" s="76">
        <f>AU1460+1</f>
        <v>5</v>
      </c>
      <c r="AV1464" s="76" t="str">
        <f>H1464</f>
        <v/>
      </c>
      <c r="AW1464" s="76" t="str">
        <f>H1465</f>
        <v/>
      </c>
      <c r="AX1464" s="76" t="str">
        <f>IF(H1466="画像","image","text")</f>
        <v>image</v>
      </c>
      <c r="AY1464" s="76" t="str">
        <f>H1467</f>
        <v/>
      </c>
      <c r="AZ1464" s="76" t="str">
        <f>I1466</f>
        <v>画像：
画像名称：</v>
      </c>
    </row>
    <row r="1465" hidden="1" outlineLevel="2">
      <c r="A1465" s="24" t="s">
        <v>17</v>
      </c>
      <c r="B1465" s="25" t="s">
        <v>18</v>
      </c>
      <c r="C1465" s="24" t="str">
        <f>"リンク先URL"&amp;M1464</f>
        <v>リンク先URL5</v>
      </c>
      <c r="D1465" s="24" t="s">
        <v>85</v>
      </c>
      <c r="E1465" s="25" t="str">
        <f t="shared" ref="E1465:E1466" si="426">E1464</f>
        <v>不要</v>
      </c>
      <c r="F1465" s="41" t="str">
        <f t="shared" si="419"/>
        <v>遷移先のURLを指定できます</v>
      </c>
      <c r="G1465" s="63"/>
      <c r="H1465" s="35"/>
      <c r="I1465" s="24" t="s">
        <v>157</v>
      </c>
      <c r="K1465" s="4"/>
      <c r="L1465" s="4"/>
      <c r="M1465" s="4"/>
      <c r="N1465" s="4"/>
      <c r="O1465" s="4"/>
      <c r="P1465" s="4"/>
      <c r="Q1465" s="4"/>
      <c r="U1465" s="4"/>
      <c r="AR1465" s="76"/>
      <c r="AS1465" s="76"/>
      <c r="AT1465" s="76"/>
      <c r="AU1465" s="76"/>
      <c r="AV1465" s="76"/>
      <c r="AW1465" s="76"/>
      <c r="AX1465" s="76"/>
      <c r="AY1465" s="76"/>
      <c r="AZ1465" s="76"/>
    </row>
    <row r="1466" hidden="1" outlineLevel="2">
      <c r="A1466" s="24" t="s">
        <v>17</v>
      </c>
      <c r="B1466" s="25" t="s">
        <v>18</v>
      </c>
      <c r="C1466" s="24" t="str">
        <f>"リンク表示形式"&amp;M1464</f>
        <v>リンク表示形式5</v>
      </c>
      <c r="D1466" s="24" t="s">
        <v>85</v>
      </c>
      <c r="E1466" s="25" t="str">
        <f t="shared" si="426"/>
        <v>不要</v>
      </c>
      <c r="F1466" s="41" t="str">
        <f t="shared" si="419"/>
        <v>リンクの表示形式を「ボタン(文字表示)」か「画像」を選択することができます。</v>
      </c>
      <c r="G1466" s="63"/>
      <c r="H1466" s="35" t="s">
        <v>159</v>
      </c>
      <c r="I1466" s="98" t="s">
        <v>160</v>
      </c>
      <c r="K1466" s="4"/>
      <c r="L1466" s="4"/>
      <c r="M1466" s="4"/>
      <c r="N1466" s="4"/>
      <c r="O1466" s="4"/>
      <c r="P1466" s="4"/>
      <c r="Q1466" s="4"/>
      <c r="U1466" s="4"/>
      <c r="AR1466" s="76"/>
      <c r="AS1466" s="76"/>
      <c r="AT1466" s="76"/>
      <c r="AU1466" s="76"/>
      <c r="AV1466" s="76"/>
      <c r="AW1466" s="76"/>
      <c r="AX1466" s="76"/>
      <c r="AY1466" s="76"/>
      <c r="AZ1466" s="76"/>
    </row>
    <row r="1467" hidden="1" outlineLevel="2">
      <c r="A1467" s="24" t="s">
        <v>17</v>
      </c>
      <c r="B1467" s="25" t="s">
        <v>18</v>
      </c>
      <c r="C1467" s="24" t="str">
        <f>"ボタンの文言"&amp;M1464</f>
        <v>ボタンの文言5</v>
      </c>
      <c r="D1467" s="24" t="s">
        <v>85</v>
      </c>
      <c r="E1467" s="25" t="str">
        <f>IF($H1466="画像","不要","必須")</f>
        <v>不要</v>
      </c>
      <c r="F1467" s="41" t="str">
        <f t="shared" si="419"/>
        <v/>
      </c>
      <c r="G1467" s="63"/>
      <c r="H1467" s="35"/>
      <c r="I1467" s="2"/>
      <c r="K1467" s="4">
        <f t="shared" ref="K1467:K1468" si="427">LEN(H1467)</f>
        <v>0</v>
      </c>
      <c r="L1467" s="9">
        <v>14.0</v>
      </c>
      <c r="M1467" s="4"/>
      <c r="N1467" s="4"/>
      <c r="O1467" s="4"/>
      <c r="P1467" s="4"/>
      <c r="Q1467" s="4"/>
      <c r="U1467" s="4"/>
      <c r="AR1467" s="76"/>
      <c r="AS1467" s="76"/>
      <c r="AT1467" s="76"/>
      <c r="AU1467" s="76"/>
      <c r="AV1467" s="76"/>
      <c r="AW1467" s="76"/>
      <c r="AX1467" s="76"/>
      <c r="AY1467" s="76"/>
      <c r="AZ1467" s="76"/>
    </row>
    <row r="1468" hidden="1" outlineLevel="1" collapsed="1">
      <c r="A1468" s="24" t="s">
        <v>17</v>
      </c>
      <c r="B1468" s="25" t="s">
        <v>18</v>
      </c>
      <c r="C1468" s="24" t="str">
        <f>"リンク名"&amp;M1468</f>
        <v>リンク名6</v>
      </c>
      <c r="D1468" s="24" t="s">
        <v>85</v>
      </c>
      <c r="E1468" s="25" t="str">
        <f>IFS($B1446="なし","不要",$B1446&lt;M1468,"不要",$B1446&gt;M1464,"必須")</f>
        <v>不要</v>
      </c>
      <c r="F1468" s="41" t="str">
        <f t="shared" si="419"/>
        <v>20文字以内で設定ができます。
リンク名は画面には表示されないため、「結果～タイプ：リンク名」のようにどの結果のリンクかが分かるように記載をお願いします。</v>
      </c>
      <c r="G1468" s="63"/>
      <c r="H1468" s="35"/>
      <c r="I1468" s="2"/>
      <c r="K1468" s="4">
        <f t="shared" si="427"/>
        <v>0</v>
      </c>
      <c r="L1468" s="9">
        <v>20.0</v>
      </c>
      <c r="M1468" s="9">
        <f>M1464+1</f>
        <v>6</v>
      </c>
      <c r="N1468" s="4"/>
      <c r="O1468" s="4"/>
      <c r="P1468" s="4"/>
      <c r="Q1468" s="4"/>
      <c r="U1468" s="4"/>
      <c r="AR1468" s="76"/>
      <c r="AS1468" s="75">
        <v>1.0</v>
      </c>
      <c r="AT1468" s="75">
        <f>AT1464</f>
        <v>18</v>
      </c>
      <c r="AU1468" s="76">
        <f>AU1464+1</f>
        <v>6</v>
      </c>
      <c r="AV1468" s="76" t="str">
        <f>H1468</f>
        <v/>
      </c>
      <c r="AW1468" s="76" t="str">
        <f>H1469</f>
        <v/>
      </c>
      <c r="AX1468" s="76" t="str">
        <f>IF(H1470="画像","image","text")</f>
        <v>image</v>
      </c>
      <c r="AY1468" s="76" t="str">
        <f>H1471</f>
        <v/>
      </c>
      <c r="AZ1468" s="76" t="str">
        <f>I1470</f>
        <v>画像：
画像名称：</v>
      </c>
    </row>
    <row r="1469" hidden="1" outlineLevel="2">
      <c r="A1469" s="24" t="s">
        <v>17</v>
      </c>
      <c r="B1469" s="25" t="s">
        <v>18</v>
      </c>
      <c r="C1469" s="24" t="str">
        <f>"リンク先URL"&amp;M1468</f>
        <v>リンク先URL6</v>
      </c>
      <c r="D1469" s="24" t="s">
        <v>85</v>
      </c>
      <c r="E1469" s="25" t="str">
        <f t="shared" ref="E1469:E1470" si="428">E1468</f>
        <v>不要</v>
      </c>
      <c r="F1469" s="41" t="str">
        <f t="shared" si="419"/>
        <v>遷移先のURLを指定できます</v>
      </c>
      <c r="G1469" s="63"/>
      <c r="H1469" s="35"/>
      <c r="I1469" s="24" t="s">
        <v>157</v>
      </c>
      <c r="K1469" s="4"/>
      <c r="L1469" s="4"/>
      <c r="M1469" s="4"/>
      <c r="N1469" s="4"/>
      <c r="O1469" s="4"/>
      <c r="P1469" s="4"/>
      <c r="Q1469" s="4"/>
      <c r="U1469" s="4"/>
      <c r="AR1469" s="76"/>
      <c r="AS1469" s="76"/>
      <c r="AT1469" s="76"/>
      <c r="AU1469" s="76"/>
      <c r="AV1469" s="76"/>
      <c r="AW1469" s="76"/>
      <c r="AX1469" s="76"/>
      <c r="AY1469" s="76"/>
      <c r="AZ1469" s="76"/>
    </row>
    <row r="1470" hidden="1" outlineLevel="2">
      <c r="A1470" s="24" t="s">
        <v>17</v>
      </c>
      <c r="B1470" s="25" t="s">
        <v>18</v>
      </c>
      <c r="C1470" s="24" t="str">
        <f>"リンク表示形式"&amp;M1468</f>
        <v>リンク表示形式6</v>
      </c>
      <c r="D1470" s="24" t="s">
        <v>85</v>
      </c>
      <c r="E1470" s="25" t="str">
        <f t="shared" si="428"/>
        <v>不要</v>
      </c>
      <c r="F1470" s="41" t="str">
        <f t="shared" si="419"/>
        <v>リンクの表示形式を「ボタン(文字表示)」か「画像」を選択することができます。</v>
      </c>
      <c r="G1470" s="63"/>
      <c r="H1470" s="35" t="s">
        <v>159</v>
      </c>
      <c r="I1470" s="98" t="s">
        <v>160</v>
      </c>
      <c r="K1470" s="4"/>
      <c r="L1470" s="4"/>
      <c r="M1470" s="4"/>
      <c r="N1470" s="4"/>
      <c r="O1470" s="4"/>
      <c r="P1470" s="4"/>
      <c r="Q1470" s="4"/>
      <c r="U1470" s="4"/>
      <c r="AR1470" s="76"/>
      <c r="AS1470" s="76"/>
      <c r="AT1470" s="76"/>
      <c r="AU1470" s="76"/>
      <c r="AV1470" s="76"/>
      <c r="AW1470" s="76"/>
      <c r="AX1470" s="76"/>
      <c r="AY1470" s="76"/>
      <c r="AZ1470" s="76"/>
    </row>
    <row r="1471" hidden="1" outlineLevel="2">
      <c r="A1471" s="24" t="s">
        <v>17</v>
      </c>
      <c r="B1471" s="25" t="s">
        <v>18</v>
      </c>
      <c r="C1471" s="24" t="str">
        <f>"ボタンの文言"&amp;M1468</f>
        <v>ボタンの文言6</v>
      </c>
      <c r="D1471" s="24" t="s">
        <v>85</v>
      </c>
      <c r="E1471" s="25" t="str">
        <f>IF($H1470="画像","不要","必須")</f>
        <v>不要</v>
      </c>
      <c r="F1471" s="41" t="str">
        <f t="shared" si="419"/>
        <v/>
      </c>
      <c r="G1471" s="63"/>
      <c r="H1471" s="35"/>
      <c r="I1471" s="2"/>
      <c r="K1471" s="4">
        <f t="shared" ref="K1471:K1472" si="429">LEN(H1471)</f>
        <v>0</v>
      </c>
      <c r="L1471" s="9">
        <v>14.0</v>
      </c>
      <c r="M1471" s="4"/>
      <c r="N1471" s="4"/>
      <c r="O1471" s="4"/>
      <c r="P1471" s="4"/>
      <c r="Q1471" s="4"/>
      <c r="U1471" s="4"/>
      <c r="AR1471" s="76"/>
      <c r="AS1471" s="76"/>
      <c r="AT1471" s="76"/>
      <c r="AU1471" s="76"/>
      <c r="AV1471" s="76"/>
      <c r="AW1471" s="76"/>
      <c r="AX1471" s="76"/>
      <c r="AY1471" s="76"/>
      <c r="AZ1471" s="76"/>
    </row>
    <row r="1472" hidden="1" outlineLevel="1" collapsed="1">
      <c r="A1472" s="24" t="s">
        <v>17</v>
      </c>
      <c r="B1472" s="25" t="s">
        <v>18</v>
      </c>
      <c r="C1472" s="24" t="str">
        <f>"リンク名"&amp;M1472</f>
        <v>リンク名7</v>
      </c>
      <c r="D1472" s="24" t="s">
        <v>85</v>
      </c>
      <c r="E1472" s="25" t="str">
        <f>IFS($B1446="なし","不要",$B1446&lt;M1472,"不要",$B1446&gt;M1468,"必須")</f>
        <v>不要</v>
      </c>
      <c r="F1472" s="41" t="str">
        <f t="shared" si="419"/>
        <v>20文字以内で設定ができます。
リンク名は画面には表示されないため、「結果～タイプ：リンク名」のようにどの結果のリンクかが分かるように記載をお願いします。</v>
      </c>
      <c r="G1472" s="63"/>
      <c r="H1472" s="35"/>
      <c r="I1472" s="2"/>
      <c r="K1472" s="4">
        <f t="shared" si="429"/>
        <v>0</v>
      </c>
      <c r="L1472" s="9">
        <v>20.0</v>
      </c>
      <c r="M1472" s="9">
        <f>M1468+1</f>
        <v>7</v>
      </c>
      <c r="N1472" s="4"/>
      <c r="O1472" s="4"/>
      <c r="P1472" s="4"/>
      <c r="Q1472" s="4"/>
      <c r="U1472" s="4"/>
      <c r="AR1472" s="76"/>
      <c r="AS1472" s="75">
        <v>1.0</v>
      </c>
      <c r="AT1472" s="75">
        <f>AT1468</f>
        <v>18</v>
      </c>
      <c r="AU1472" s="76">
        <f>AU1468+1</f>
        <v>7</v>
      </c>
      <c r="AV1472" s="76" t="str">
        <f>H1472</f>
        <v/>
      </c>
      <c r="AW1472" s="76" t="str">
        <f>H1473</f>
        <v/>
      </c>
      <c r="AX1472" s="76" t="str">
        <f>IF(H1474="画像","image","text")</f>
        <v>image</v>
      </c>
      <c r="AY1472" s="76" t="str">
        <f>H1475</f>
        <v/>
      </c>
      <c r="AZ1472" s="76" t="str">
        <f>I1474</f>
        <v>画像：
画像名称：</v>
      </c>
    </row>
    <row r="1473" hidden="1" outlineLevel="2">
      <c r="A1473" s="24" t="s">
        <v>17</v>
      </c>
      <c r="B1473" s="25" t="s">
        <v>18</v>
      </c>
      <c r="C1473" s="24" t="str">
        <f>"リンク先URL"&amp;M1472</f>
        <v>リンク先URL7</v>
      </c>
      <c r="D1473" s="24" t="s">
        <v>85</v>
      </c>
      <c r="E1473" s="25" t="str">
        <f t="shared" ref="E1473:E1474" si="430">E1472</f>
        <v>不要</v>
      </c>
      <c r="F1473" s="41" t="str">
        <f t="shared" si="419"/>
        <v>遷移先のURLを指定できます</v>
      </c>
      <c r="G1473" s="63"/>
      <c r="H1473" s="35"/>
      <c r="I1473" s="24" t="s">
        <v>157</v>
      </c>
      <c r="K1473" s="4"/>
      <c r="L1473" s="4"/>
      <c r="M1473" s="4"/>
      <c r="N1473" s="4"/>
      <c r="O1473" s="4"/>
      <c r="P1473" s="4"/>
      <c r="Q1473" s="4"/>
      <c r="U1473" s="4"/>
      <c r="AR1473" s="76"/>
      <c r="AS1473" s="76"/>
      <c r="AT1473" s="76"/>
      <c r="AU1473" s="76"/>
      <c r="AV1473" s="76"/>
      <c r="AW1473" s="76"/>
      <c r="AX1473" s="76"/>
      <c r="AY1473" s="76"/>
      <c r="AZ1473" s="76"/>
    </row>
    <row r="1474" hidden="1" outlineLevel="2">
      <c r="A1474" s="24" t="s">
        <v>17</v>
      </c>
      <c r="B1474" s="25" t="s">
        <v>18</v>
      </c>
      <c r="C1474" s="24" t="str">
        <f>"リンク表示形式"&amp;M1472</f>
        <v>リンク表示形式7</v>
      </c>
      <c r="D1474" s="24" t="s">
        <v>85</v>
      </c>
      <c r="E1474" s="25" t="str">
        <f t="shared" si="430"/>
        <v>不要</v>
      </c>
      <c r="F1474" s="41" t="str">
        <f t="shared" si="419"/>
        <v>リンクの表示形式を「ボタン(文字表示)」か「画像」を選択することができます。</v>
      </c>
      <c r="G1474" s="63"/>
      <c r="H1474" s="35" t="s">
        <v>159</v>
      </c>
      <c r="I1474" s="98" t="s">
        <v>160</v>
      </c>
      <c r="K1474" s="4"/>
      <c r="L1474" s="4"/>
      <c r="M1474" s="4"/>
      <c r="N1474" s="4"/>
      <c r="O1474" s="4"/>
      <c r="P1474" s="4"/>
      <c r="Q1474" s="4"/>
      <c r="U1474" s="4"/>
      <c r="AR1474" s="76"/>
      <c r="AS1474" s="76"/>
      <c r="AT1474" s="76"/>
      <c r="AU1474" s="76"/>
      <c r="AV1474" s="76"/>
      <c r="AW1474" s="76"/>
      <c r="AX1474" s="76"/>
      <c r="AY1474" s="76"/>
      <c r="AZ1474" s="76"/>
    </row>
    <row r="1475" hidden="1" outlineLevel="2">
      <c r="A1475" s="24" t="s">
        <v>17</v>
      </c>
      <c r="B1475" s="25" t="s">
        <v>18</v>
      </c>
      <c r="C1475" s="24" t="str">
        <f>"ボタンの文言"&amp;M1472</f>
        <v>ボタンの文言7</v>
      </c>
      <c r="D1475" s="24" t="s">
        <v>85</v>
      </c>
      <c r="E1475" s="25" t="str">
        <f>IF($H1474="画像","不要","必須")</f>
        <v>不要</v>
      </c>
      <c r="F1475" s="41" t="str">
        <f t="shared" si="419"/>
        <v/>
      </c>
      <c r="G1475" s="63"/>
      <c r="H1475" s="35"/>
      <c r="I1475" s="2"/>
      <c r="K1475" s="4">
        <f t="shared" ref="K1475:K1476" si="431">LEN(H1475)</f>
        <v>0</v>
      </c>
      <c r="L1475" s="9">
        <v>14.0</v>
      </c>
      <c r="M1475" s="4"/>
      <c r="N1475" s="4"/>
      <c r="O1475" s="4"/>
      <c r="P1475" s="4"/>
      <c r="Q1475" s="4"/>
      <c r="U1475" s="4"/>
      <c r="AR1475" s="76"/>
      <c r="AS1475" s="76"/>
      <c r="AT1475" s="76"/>
      <c r="AU1475" s="76"/>
      <c r="AV1475" s="76"/>
      <c r="AW1475" s="76"/>
      <c r="AX1475" s="76"/>
      <c r="AY1475" s="76"/>
      <c r="AZ1475" s="76"/>
    </row>
    <row r="1476" hidden="1" outlineLevel="1" collapsed="1">
      <c r="A1476" s="24" t="s">
        <v>17</v>
      </c>
      <c r="B1476" s="25" t="s">
        <v>18</v>
      </c>
      <c r="C1476" s="24" t="str">
        <f>"リンク名"&amp;M1476</f>
        <v>リンク名8</v>
      </c>
      <c r="D1476" s="24" t="s">
        <v>85</v>
      </c>
      <c r="E1476" s="25" t="str">
        <f>IFS($B1446="なし","不要",$B1446&lt;M1476,"不要",$B1446&gt;M1472,"必須")</f>
        <v>不要</v>
      </c>
      <c r="F1476" s="41" t="str">
        <f t="shared" si="419"/>
        <v>20文字以内で設定ができます。
リンク名は画面には表示されないため、「結果～タイプ：リンク名」のようにどの結果のリンクかが分かるように記載をお願いします。</v>
      </c>
      <c r="G1476" s="63"/>
      <c r="H1476" s="35"/>
      <c r="I1476" s="2"/>
      <c r="K1476" s="4">
        <f t="shared" si="431"/>
        <v>0</v>
      </c>
      <c r="L1476" s="9">
        <v>20.0</v>
      </c>
      <c r="M1476" s="9">
        <f>M1472+1</f>
        <v>8</v>
      </c>
      <c r="N1476" s="4"/>
      <c r="O1476" s="4"/>
      <c r="P1476" s="4"/>
      <c r="Q1476" s="4"/>
      <c r="U1476" s="4"/>
      <c r="AR1476" s="76"/>
      <c r="AS1476" s="75">
        <v>1.0</v>
      </c>
      <c r="AT1476" s="75">
        <f>AT1472</f>
        <v>18</v>
      </c>
      <c r="AU1476" s="76">
        <f>AU1472+1</f>
        <v>8</v>
      </c>
      <c r="AV1476" s="76" t="str">
        <f>H1476</f>
        <v/>
      </c>
      <c r="AW1476" s="76" t="str">
        <f>H1477</f>
        <v/>
      </c>
      <c r="AX1476" s="76" t="str">
        <f>IF(H1478="画像","image","text")</f>
        <v>image</v>
      </c>
      <c r="AY1476" s="76" t="str">
        <f>H1479</f>
        <v/>
      </c>
      <c r="AZ1476" s="76" t="str">
        <f>I1478</f>
        <v>画像：
画像名称：</v>
      </c>
    </row>
    <row r="1477" hidden="1" outlineLevel="2">
      <c r="A1477" s="24" t="s">
        <v>17</v>
      </c>
      <c r="B1477" s="25" t="s">
        <v>18</v>
      </c>
      <c r="C1477" s="24" t="str">
        <f>"リンク先URL"&amp;M1476</f>
        <v>リンク先URL8</v>
      </c>
      <c r="D1477" s="24" t="s">
        <v>85</v>
      </c>
      <c r="E1477" s="25" t="str">
        <f t="shared" ref="E1477:E1478" si="432">E1476</f>
        <v>不要</v>
      </c>
      <c r="F1477" s="41" t="str">
        <f t="shared" si="419"/>
        <v>遷移先のURLを指定できます</v>
      </c>
      <c r="G1477" s="63"/>
      <c r="H1477" s="35"/>
      <c r="I1477" s="24" t="s">
        <v>157</v>
      </c>
      <c r="K1477" s="4"/>
      <c r="L1477" s="4"/>
      <c r="M1477" s="4"/>
      <c r="N1477" s="4"/>
      <c r="O1477" s="4"/>
      <c r="P1477" s="4"/>
      <c r="Q1477" s="4"/>
      <c r="U1477" s="4"/>
    </row>
    <row r="1478" hidden="1" outlineLevel="2">
      <c r="A1478" s="24" t="s">
        <v>17</v>
      </c>
      <c r="B1478" s="25" t="s">
        <v>18</v>
      </c>
      <c r="C1478" s="24" t="str">
        <f>"リンク表示形式"&amp;M1476</f>
        <v>リンク表示形式8</v>
      </c>
      <c r="D1478" s="24" t="s">
        <v>85</v>
      </c>
      <c r="E1478" s="25" t="str">
        <f t="shared" si="432"/>
        <v>不要</v>
      </c>
      <c r="F1478" s="41" t="str">
        <f t="shared" si="419"/>
        <v>リンクの表示形式を「ボタン(文字表示)」か「画像」を選択することができます。</v>
      </c>
      <c r="G1478" s="63"/>
      <c r="H1478" s="35" t="s">
        <v>159</v>
      </c>
      <c r="I1478" s="98" t="s">
        <v>160</v>
      </c>
      <c r="K1478" s="4"/>
      <c r="L1478" s="4"/>
      <c r="M1478" s="4"/>
      <c r="N1478" s="4"/>
      <c r="O1478" s="4"/>
      <c r="P1478" s="4"/>
      <c r="Q1478" s="4"/>
      <c r="U1478" s="4"/>
    </row>
    <row r="1479" hidden="1" outlineLevel="2">
      <c r="A1479" s="24" t="s">
        <v>17</v>
      </c>
      <c r="B1479" s="25" t="s">
        <v>18</v>
      </c>
      <c r="C1479" s="24" t="str">
        <f>"ボタンの文言"&amp;M1476</f>
        <v>ボタンの文言8</v>
      </c>
      <c r="D1479" s="24" t="s">
        <v>85</v>
      </c>
      <c r="E1479" s="25" t="str">
        <f>IF($H1478="画像","不要","必須")</f>
        <v>不要</v>
      </c>
      <c r="F1479" s="41" t="str">
        <f t="shared" si="419"/>
        <v/>
      </c>
      <c r="G1479" s="63"/>
      <c r="H1479" s="35"/>
      <c r="I1479" s="2"/>
      <c r="K1479" s="4">
        <f>LEN(H1479)</f>
        <v>0</v>
      </c>
      <c r="L1479" s="9">
        <v>14.0</v>
      </c>
      <c r="M1479" s="4"/>
      <c r="N1479" s="4"/>
      <c r="O1479" s="4"/>
      <c r="P1479" s="4"/>
      <c r="Q1479" s="4"/>
      <c r="U1479" s="4"/>
    </row>
    <row r="1480" collapsed="1">
      <c r="A1480" s="24" t="s">
        <v>17</v>
      </c>
      <c r="B1480" s="25" t="s">
        <v>18</v>
      </c>
      <c r="C1480" s="92" t="str">
        <f>"■ランク(結果)"&amp;$N1480</f>
        <v>■ランク(結果)19</v>
      </c>
      <c r="D1480" s="24"/>
      <c r="E1480" s="25" t="str">
        <f>IF($B$33&gt;=$N1480,"必須","不要")</f>
        <v>不要</v>
      </c>
      <c r="F1480" s="41"/>
      <c r="G1480" s="63"/>
      <c r="H1480" s="35"/>
      <c r="I1480" s="2"/>
      <c r="K1480" s="4"/>
      <c r="L1480" s="4"/>
      <c r="M1480" s="4"/>
      <c r="N1480" s="9">
        <f>N1439+1</f>
        <v>19</v>
      </c>
      <c r="O1480" s="4" t="str">
        <f>"結果"&amp;N1480</f>
        <v>結果19</v>
      </c>
      <c r="P1480" s="4"/>
      <c r="Q1480" s="4"/>
      <c r="U1480" s="4"/>
      <c r="AA1480" s="75">
        <f>AA1439+1</f>
        <v>19</v>
      </c>
      <c r="AB1480" s="76"/>
      <c r="AC1480" s="75">
        <v>1.0</v>
      </c>
      <c r="AD1480" s="76"/>
      <c r="AE1480" s="76" t="str">
        <f>H1481</f>
        <v/>
      </c>
      <c r="AF1480" s="76" t="str">
        <f>H1482</f>
        <v/>
      </c>
      <c r="AG1480" s="76" t="str">
        <f>H1483</f>
        <v/>
      </c>
      <c r="AH1480" s="76" t="str">
        <f>H1484</f>
        <v/>
      </c>
      <c r="AI1480" s="76" t="str">
        <f>IF(AJ1480&lt;&gt;"","on","off")</f>
        <v>off</v>
      </c>
      <c r="AJ1480" s="76" t="str">
        <f>IFS(AND(B1485="する",B1486="する"),"all",AND(B1485="する",B1486="しない"),"url",AND(B1485="しない",B1486="する"),"x",AND(B1485="しない",B1486="しない"),"")</f>
        <v/>
      </c>
      <c r="AK1480" s="76" t="str">
        <f>H1486</f>
        <v/>
      </c>
      <c r="AN1480" s="76" t="str">
        <f>IF(B1487="なし","off","on")</f>
        <v>off</v>
      </c>
      <c r="AO1480" s="76" t="str">
        <f>H1488</f>
        <v/>
      </c>
    </row>
    <row r="1481" hidden="1" outlineLevel="1">
      <c r="A1481" s="24" t="s">
        <v>17</v>
      </c>
      <c r="B1481" s="25" t="s">
        <v>18</v>
      </c>
      <c r="C1481" s="24" t="str">
        <f>"ランク(結果)"&amp;$N1480&amp;"-ランク(結果)名"</f>
        <v>ランク(結果)19-ランク(結果)名</v>
      </c>
      <c r="D1481" s="24" t="s">
        <v>85</v>
      </c>
      <c r="E1481" s="25" t="str">
        <f>IF($B$805&gt;=$N1480,"必須","不要")</f>
        <v>必須</v>
      </c>
      <c r="F1481" s="41" t="str">
        <f t="shared" ref="F1481:F1486" si="433">F1440</f>
        <v>100文字以内で設定ができます</v>
      </c>
      <c r="G1481" s="63"/>
      <c r="H1481" s="35"/>
      <c r="I1481" s="2"/>
      <c r="K1481" s="4">
        <f t="shared" ref="K1481:K1483" si="434">LEN(H1481)</f>
        <v>0</v>
      </c>
      <c r="L1481" s="9">
        <v>100.0</v>
      </c>
      <c r="M1481" s="4"/>
      <c r="N1481" s="4"/>
      <c r="O1481" s="4"/>
      <c r="P1481" s="4"/>
      <c r="Q1481" s="4"/>
      <c r="U1481" s="4"/>
    </row>
    <row r="1482" hidden="1" outlineLevel="1">
      <c r="A1482" s="24" t="s">
        <v>17</v>
      </c>
      <c r="B1482" s="24" t="s">
        <v>53</v>
      </c>
      <c r="C1482" s="24" t="str">
        <f>"ランク(結果)"&amp;$N1480&amp;"-リード文"</f>
        <v>ランク(結果)19-リード文</v>
      </c>
      <c r="D1482" s="24" t="s">
        <v>85</v>
      </c>
      <c r="E1482" s="25" t="str">
        <f>IF($B1482="する","必須","不要")</f>
        <v>不要</v>
      </c>
      <c r="F1482" s="41" t="str">
        <f t="shared" si="433"/>
        <v>1,000文字以内で設定ができます</v>
      </c>
      <c r="G1482" s="63"/>
      <c r="H1482" s="35"/>
      <c r="I1482" s="2"/>
      <c r="K1482" s="4">
        <f t="shared" si="434"/>
        <v>0</v>
      </c>
      <c r="L1482" s="9">
        <v>1000.0</v>
      </c>
      <c r="M1482" s="4"/>
      <c r="N1482" s="4"/>
      <c r="O1482" s="4"/>
      <c r="P1482" s="4"/>
      <c r="Q1482" s="4"/>
      <c r="U1482" s="4"/>
    </row>
    <row r="1483" hidden="1" outlineLevel="1">
      <c r="A1483" s="24" t="s">
        <v>17</v>
      </c>
      <c r="B1483" s="25" t="s">
        <v>18</v>
      </c>
      <c r="C1483" s="24" t="str">
        <f>"ランク(結果)"&amp;$N1480&amp;"-説明文"</f>
        <v>ランク(結果)19-説明文</v>
      </c>
      <c r="D1483" s="24" t="s">
        <v>85</v>
      </c>
      <c r="E1483" s="25" t="str">
        <f>IF($B$805&gt;=$N1480,"必須","不要")</f>
        <v>必須</v>
      </c>
      <c r="F1483" s="41" t="str">
        <f t="shared" si="433"/>
        <v>1,000文字以内で設定ができます</v>
      </c>
      <c r="G1483" s="63"/>
      <c r="H1483" s="35"/>
      <c r="I1483" s="2"/>
      <c r="K1483" s="4">
        <f t="shared" si="434"/>
        <v>0</v>
      </c>
      <c r="L1483" s="9">
        <v>1000.0</v>
      </c>
      <c r="M1483" s="4"/>
      <c r="N1483" s="4"/>
      <c r="O1483" s="4"/>
      <c r="P1483" s="4"/>
      <c r="Q1483" s="4"/>
      <c r="U1483" s="4"/>
    </row>
    <row r="1484" hidden="1" outlineLevel="1">
      <c r="A1484" s="24" t="s">
        <v>17</v>
      </c>
      <c r="B1484" s="24" t="s">
        <v>53</v>
      </c>
      <c r="C1484" s="24" t="str">
        <f>"ランク(結果)"&amp;$N1480&amp;"-画像"</f>
        <v>ランク(結果)19-画像</v>
      </c>
      <c r="D1484" s="24" t="s">
        <v>85</v>
      </c>
      <c r="E1484" s="25" t="str">
        <f t="shared" ref="E1484:E1486" si="435">IF($B1484="する","必須","不要")</f>
        <v>不要</v>
      </c>
      <c r="F1484" s="41" t="str">
        <f t="shared" si="433"/>
        <v>フォーマット：PNGまたはJPG
ファイル容量上限：2MB
ファイル名：半角英数字のみ
Xで共有する場合の推奨サイズ：1,200px × 630px</v>
      </c>
      <c r="G1484" s="93" t="s">
        <v>179</v>
      </c>
      <c r="H1484" s="35"/>
      <c r="I1484" s="2"/>
      <c r="K1484" s="4"/>
      <c r="L1484" s="4"/>
      <c r="M1484" s="4"/>
      <c r="N1484" s="4"/>
      <c r="O1484" s="4"/>
      <c r="P1484" s="4"/>
      <c r="Q1484" s="4"/>
      <c r="U1484" s="4"/>
    </row>
    <row r="1485" hidden="1" outlineLevel="1">
      <c r="A1485" s="24" t="s">
        <v>17</v>
      </c>
      <c r="B1485" s="24" t="s">
        <v>53</v>
      </c>
      <c r="C1485" s="24" t="s">
        <v>146</v>
      </c>
      <c r="D1485" s="24" t="s">
        <v>85</v>
      </c>
      <c r="E1485" s="25" t="str">
        <f t="shared" si="435"/>
        <v>不要</v>
      </c>
      <c r="F1485" s="41" t="str">
        <f t="shared" si="433"/>
        <v>結果ページに共有リンクを設置するか選択ができます。</v>
      </c>
      <c r="G1485" s="63"/>
      <c r="H1485" s="40"/>
      <c r="I1485" s="2"/>
      <c r="K1485" s="4"/>
      <c r="L1485" s="4"/>
      <c r="M1485" s="4"/>
      <c r="N1485" s="4"/>
      <c r="O1485" s="4"/>
      <c r="P1485" s="4"/>
      <c r="Q1485" s="4"/>
      <c r="U1485" s="4"/>
    </row>
    <row r="1486" hidden="1" outlineLevel="1">
      <c r="A1486" s="24" t="s">
        <v>17</v>
      </c>
      <c r="B1486" s="24" t="s">
        <v>53</v>
      </c>
      <c r="C1486" s="24" t="s">
        <v>148</v>
      </c>
      <c r="D1486" s="24" t="s">
        <v>85</v>
      </c>
      <c r="E1486" s="25" t="str">
        <f t="shared" si="435"/>
        <v>不要</v>
      </c>
      <c r="F1486" s="41" t="str">
        <f t="shared" si="433"/>
        <v>結果ページにXの共有リンクを設置するか選択ができます(120文字以内)。
記載いただいた内容が120文字以内でも、投稿時に文字数を超える可能性があります。その際は別途、文字数の調整をお願いいたします。</v>
      </c>
      <c r="G1486" s="63"/>
      <c r="H1486" s="35"/>
      <c r="I1486" s="2"/>
      <c r="K1486" s="4">
        <f>LEN(H1486)</f>
        <v>0</v>
      </c>
      <c r="L1486" s="9">
        <v>120.0</v>
      </c>
      <c r="M1486" s="4"/>
      <c r="N1486" s="4"/>
      <c r="O1486" s="4"/>
      <c r="P1486" s="4"/>
      <c r="Q1486" s="4"/>
      <c r="U1486" s="4"/>
    </row>
    <row r="1487" hidden="1" outlineLevel="1">
      <c r="A1487" s="94" t="s">
        <v>150</v>
      </c>
      <c r="B1487" s="95" t="s">
        <v>2</v>
      </c>
      <c r="C1487" s="96" t="s">
        <v>162</v>
      </c>
      <c r="D1487" s="62" t="s">
        <v>152</v>
      </c>
      <c r="E1487" s="25"/>
      <c r="F1487" s="41"/>
      <c r="G1487" s="63"/>
      <c r="H1487" s="35"/>
      <c r="I1487" s="2"/>
      <c r="K1487" s="4"/>
      <c r="L1487" s="9"/>
      <c r="M1487" s="4"/>
      <c r="N1487" s="4"/>
      <c r="O1487" s="4"/>
      <c r="P1487" s="4"/>
      <c r="Q1487" s="4"/>
      <c r="U1487" s="4"/>
    </row>
    <row r="1488" hidden="1" outlineLevel="1">
      <c r="A1488" s="24" t="s">
        <v>17</v>
      </c>
      <c r="B1488" s="25" t="s">
        <v>18</v>
      </c>
      <c r="C1488" s="24" t="s">
        <v>153</v>
      </c>
      <c r="D1488" s="24" t="s">
        <v>85</v>
      </c>
      <c r="E1488" s="25" t="str">
        <f>IF(B1487="なし","不要","必須")</f>
        <v>不要</v>
      </c>
      <c r="F1488" s="41" t="str">
        <f t="shared" ref="F1488:F1492" si="436">F1447</f>
        <v>20文字以内で設定ができます</v>
      </c>
      <c r="G1488" s="63"/>
      <c r="H1488" s="35"/>
      <c r="I1488" s="2"/>
      <c r="K1488" s="4">
        <f t="shared" ref="K1488:K1489" si="437">LEN(H1488)</f>
        <v>0</v>
      </c>
      <c r="L1488" s="9">
        <v>20.0</v>
      </c>
      <c r="M1488" s="9" t="s">
        <v>2</v>
      </c>
      <c r="N1488" s="4"/>
      <c r="O1488" s="4"/>
      <c r="P1488" s="4"/>
      <c r="Q1488" s="4"/>
      <c r="U1488" s="4"/>
    </row>
    <row r="1489" hidden="1" outlineLevel="1" collapsed="1">
      <c r="A1489" s="24" t="s">
        <v>17</v>
      </c>
      <c r="B1489" s="25" t="s">
        <v>18</v>
      </c>
      <c r="C1489" s="24" t="str">
        <f>"リンク名"&amp;M1489</f>
        <v>リンク名1</v>
      </c>
      <c r="D1489" s="24" t="s">
        <v>85</v>
      </c>
      <c r="E1489" s="25" t="str">
        <f t="shared" ref="E1489:E1491" si="438">E1488</f>
        <v>不要</v>
      </c>
      <c r="F1489" s="41" t="str">
        <f t="shared" si="436"/>
        <v>20文字以内で設定ができます。
リンク名は画面には表示されないため、「結果～タイプ：リンク名」のようにどの結果のリンクかが分かるように記載をお願いします。</v>
      </c>
      <c r="G1489" s="63"/>
      <c r="H1489" s="35"/>
      <c r="I1489" s="2"/>
      <c r="K1489" s="4">
        <f t="shared" si="437"/>
        <v>0</v>
      </c>
      <c r="L1489" s="9">
        <v>20.0</v>
      </c>
      <c r="M1489" s="9">
        <v>1.0</v>
      </c>
      <c r="N1489" s="4"/>
      <c r="O1489" s="4"/>
      <c r="P1489" s="4"/>
      <c r="Q1489" s="4"/>
      <c r="U1489" s="4"/>
      <c r="AR1489" s="76"/>
      <c r="AS1489" s="75">
        <v>1.0</v>
      </c>
      <c r="AT1489" s="75">
        <f>AT1476+1</f>
        <v>19</v>
      </c>
      <c r="AU1489" s="75">
        <v>1.0</v>
      </c>
      <c r="AV1489" s="76" t="str">
        <f>H1489</f>
        <v/>
      </c>
      <c r="AW1489" s="76" t="str">
        <f>H1490</f>
        <v/>
      </c>
      <c r="AX1489" s="76" t="str">
        <f>IF(H1491="画像","image","text")</f>
        <v>image</v>
      </c>
      <c r="AY1489" s="76" t="str">
        <f>H1492</f>
        <v/>
      </c>
      <c r="AZ1489" s="76" t="str">
        <f>I1491</f>
        <v>画像：
画像名称：</v>
      </c>
    </row>
    <row r="1490" hidden="1" outlineLevel="2">
      <c r="A1490" s="24" t="s">
        <v>17</v>
      </c>
      <c r="B1490" s="25" t="s">
        <v>18</v>
      </c>
      <c r="C1490" s="24" t="str">
        <f>"リンク先URL"&amp;M1489</f>
        <v>リンク先URL1</v>
      </c>
      <c r="D1490" s="24" t="s">
        <v>85</v>
      </c>
      <c r="E1490" s="25" t="str">
        <f t="shared" si="438"/>
        <v>不要</v>
      </c>
      <c r="F1490" s="41" t="str">
        <f t="shared" si="436"/>
        <v>遷移先のURLを指定できます</v>
      </c>
      <c r="G1490" s="63"/>
      <c r="H1490" s="35"/>
      <c r="I1490" s="24" t="s">
        <v>157</v>
      </c>
      <c r="K1490" s="4"/>
      <c r="L1490" s="4"/>
      <c r="M1490" s="4"/>
      <c r="N1490" s="4"/>
      <c r="O1490" s="4"/>
      <c r="P1490" s="4"/>
      <c r="Q1490" s="4"/>
      <c r="U1490" s="4"/>
      <c r="AR1490" s="76"/>
      <c r="AS1490" s="76"/>
      <c r="AT1490" s="76"/>
      <c r="AU1490" s="76"/>
      <c r="AV1490" s="76"/>
      <c r="AW1490" s="76"/>
      <c r="AX1490" s="76"/>
      <c r="AY1490" s="76"/>
      <c r="AZ1490" s="76"/>
    </row>
    <row r="1491" hidden="1" outlineLevel="2">
      <c r="A1491" s="24" t="s">
        <v>17</v>
      </c>
      <c r="B1491" s="25" t="s">
        <v>18</v>
      </c>
      <c r="C1491" s="24" t="str">
        <f>"リンク表示形式"&amp;M1489</f>
        <v>リンク表示形式1</v>
      </c>
      <c r="D1491" s="24" t="s">
        <v>85</v>
      </c>
      <c r="E1491" s="25" t="str">
        <f t="shared" si="438"/>
        <v>不要</v>
      </c>
      <c r="F1491" s="41" t="str">
        <f t="shared" si="436"/>
        <v>リンクの表示形式を「ボタン(文字表示)」か「画像」を選択することができます。</v>
      </c>
      <c r="G1491" s="63"/>
      <c r="H1491" s="35" t="s">
        <v>159</v>
      </c>
      <c r="I1491" s="98" t="s">
        <v>160</v>
      </c>
      <c r="K1491" s="4"/>
      <c r="L1491" s="4"/>
      <c r="M1491" s="4"/>
      <c r="N1491" s="4"/>
      <c r="O1491" s="4"/>
      <c r="P1491" s="4"/>
      <c r="Q1491" s="4"/>
      <c r="U1491" s="4"/>
      <c r="AR1491" s="76"/>
      <c r="AS1491" s="76"/>
      <c r="AT1491" s="76"/>
      <c r="AU1491" s="76"/>
      <c r="AV1491" s="76"/>
      <c r="AW1491" s="76"/>
      <c r="AX1491" s="76"/>
      <c r="AY1491" s="76"/>
      <c r="AZ1491" s="76"/>
    </row>
    <row r="1492" hidden="1" outlineLevel="2">
      <c r="A1492" s="24" t="s">
        <v>17</v>
      </c>
      <c r="B1492" s="25" t="s">
        <v>18</v>
      </c>
      <c r="C1492" s="24" t="str">
        <f>"ボタンの文言"&amp;M1489</f>
        <v>ボタンの文言1</v>
      </c>
      <c r="D1492" s="24" t="s">
        <v>85</v>
      </c>
      <c r="E1492" s="25" t="str">
        <f>IF($H1491="画像","不要","必須")</f>
        <v>不要</v>
      </c>
      <c r="F1492" s="41" t="str">
        <f t="shared" si="436"/>
        <v/>
      </c>
      <c r="G1492" s="63"/>
      <c r="H1492" s="35"/>
      <c r="I1492" s="2"/>
      <c r="K1492" s="4">
        <f t="shared" ref="K1492:K1493" si="439">LEN(H1492)</f>
        <v>0</v>
      </c>
      <c r="L1492" s="9">
        <v>14.0</v>
      </c>
      <c r="M1492" s="4"/>
      <c r="N1492" s="4"/>
      <c r="O1492" s="4"/>
      <c r="P1492" s="4"/>
      <c r="Q1492" s="4"/>
      <c r="U1492" s="4"/>
      <c r="AR1492" s="76"/>
      <c r="AS1492" s="76"/>
      <c r="AT1492" s="76"/>
      <c r="AU1492" s="76"/>
      <c r="AV1492" s="76"/>
      <c r="AW1492" s="76"/>
      <c r="AX1492" s="76"/>
      <c r="AY1492" s="76"/>
      <c r="AZ1492" s="76"/>
    </row>
    <row r="1493" hidden="1" outlineLevel="1" collapsed="1">
      <c r="A1493" s="24" t="s">
        <v>17</v>
      </c>
      <c r="B1493" s="25" t="s">
        <v>18</v>
      </c>
      <c r="C1493" s="24" t="str">
        <f>"リンク名"&amp;M1493</f>
        <v>リンク名2</v>
      </c>
      <c r="D1493" s="24" t="s">
        <v>85</v>
      </c>
      <c r="E1493" s="25" t="str">
        <f>IFS($B1487="なし","不要",$B1487&lt;M1493,"不要",$B1487&gt;M1489,"必須")</f>
        <v>不要</v>
      </c>
      <c r="F1493" s="41" t="str">
        <f t="shared" ref="F1493:F1520" si="440">F1489</f>
        <v>20文字以内で設定ができます。
リンク名は画面には表示されないため、「結果～タイプ：リンク名」のようにどの結果のリンクかが分かるように記載をお願いします。</v>
      </c>
      <c r="G1493" s="63"/>
      <c r="H1493" s="35"/>
      <c r="I1493" s="2"/>
      <c r="K1493" s="4">
        <f t="shared" si="439"/>
        <v>0</v>
      </c>
      <c r="L1493" s="9">
        <v>20.0</v>
      </c>
      <c r="M1493" s="9">
        <f>M1489+1</f>
        <v>2</v>
      </c>
      <c r="N1493" s="4"/>
      <c r="O1493" s="4"/>
      <c r="P1493" s="4"/>
      <c r="Q1493" s="4"/>
      <c r="U1493" s="4"/>
      <c r="AR1493" s="76"/>
      <c r="AS1493" s="75">
        <v>1.0</v>
      </c>
      <c r="AT1493" s="75">
        <f>AT1489</f>
        <v>19</v>
      </c>
      <c r="AU1493" s="76">
        <f>AU1489+1</f>
        <v>2</v>
      </c>
      <c r="AV1493" s="76" t="str">
        <f>H1493</f>
        <v/>
      </c>
      <c r="AW1493" s="76" t="str">
        <f>H1494</f>
        <v/>
      </c>
      <c r="AX1493" s="76" t="str">
        <f>IF(H1495="画像","image","text")</f>
        <v>image</v>
      </c>
      <c r="AY1493" s="76" t="str">
        <f>H1496</f>
        <v/>
      </c>
      <c r="AZ1493" s="76" t="str">
        <f>I1495</f>
        <v>画像：
画像名称：</v>
      </c>
    </row>
    <row r="1494" hidden="1" outlineLevel="2">
      <c r="A1494" s="24" t="s">
        <v>17</v>
      </c>
      <c r="B1494" s="25" t="s">
        <v>18</v>
      </c>
      <c r="C1494" s="24" t="str">
        <f>"リンク先URL"&amp;M1493</f>
        <v>リンク先URL2</v>
      </c>
      <c r="D1494" s="24" t="s">
        <v>85</v>
      </c>
      <c r="E1494" s="25" t="str">
        <f t="shared" ref="E1494:E1495" si="441">E1493</f>
        <v>不要</v>
      </c>
      <c r="F1494" s="41" t="str">
        <f t="shared" si="440"/>
        <v>遷移先のURLを指定できます</v>
      </c>
      <c r="G1494" s="63"/>
      <c r="H1494" s="35"/>
      <c r="I1494" s="24" t="s">
        <v>157</v>
      </c>
      <c r="K1494" s="4"/>
      <c r="L1494" s="4"/>
      <c r="M1494" s="4"/>
      <c r="N1494" s="4"/>
      <c r="O1494" s="4"/>
      <c r="P1494" s="4"/>
      <c r="Q1494" s="4"/>
      <c r="U1494" s="4"/>
      <c r="AR1494" s="76"/>
      <c r="AS1494" s="76"/>
      <c r="AT1494" s="76"/>
      <c r="AU1494" s="76"/>
      <c r="AV1494" s="76"/>
      <c r="AW1494" s="76"/>
      <c r="AX1494" s="76"/>
      <c r="AY1494" s="76"/>
      <c r="AZ1494" s="76"/>
    </row>
    <row r="1495" hidden="1" outlineLevel="2">
      <c r="A1495" s="24" t="s">
        <v>17</v>
      </c>
      <c r="B1495" s="25" t="s">
        <v>18</v>
      </c>
      <c r="C1495" s="24" t="str">
        <f>"リンク表示形式"&amp;M1493</f>
        <v>リンク表示形式2</v>
      </c>
      <c r="D1495" s="24" t="s">
        <v>85</v>
      </c>
      <c r="E1495" s="25" t="str">
        <f t="shared" si="441"/>
        <v>不要</v>
      </c>
      <c r="F1495" s="41" t="str">
        <f t="shared" si="440"/>
        <v>リンクの表示形式を「ボタン(文字表示)」か「画像」を選択することができます。</v>
      </c>
      <c r="G1495" s="63"/>
      <c r="H1495" s="35" t="s">
        <v>159</v>
      </c>
      <c r="I1495" s="98" t="s">
        <v>160</v>
      </c>
      <c r="K1495" s="4"/>
      <c r="L1495" s="4"/>
      <c r="M1495" s="4"/>
      <c r="N1495" s="4"/>
      <c r="O1495" s="4"/>
      <c r="P1495" s="4"/>
      <c r="Q1495" s="4"/>
      <c r="U1495" s="4"/>
      <c r="AR1495" s="76"/>
      <c r="AS1495" s="76"/>
      <c r="AT1495" s="76"/>
      <c r="AU1495" s="76"/>
      <c r="AV1495" s="76"/>
      <c r="AW1495" s="76"/>
      <c r="AX1495" s="76"/>
      <c r="AY1495" s="76"/>
      <c r="AZ1495" s="76"/>
    </row>
    <row r="1496" hidden="1" outlineLevel="2">
      <c r="A1496" s="24" t="s">
        <v>17</v>
      </c>
      <c r="B1496" s="25" t="s">
        <v>18</v>
      </c>
      <c r="C1496" s="24" t="str">
        <f>"ボタンの文言"&amp;M1493</f>
        <v>ボタンの文言2</v>
      </c>
      <c r="D1496" s="24" t="s">
        <v>85</v>
      </c>
      <c r="E1496" s="25" t="str">
        <f>IF($H1495="画像","不要","必須")</f>
        <v>不要</v>
      </c>
      <c r="F1496" s="41" t="str">
        <f t="shared" si="440"/>
        <v/>
      </c>
      <c r="G1496" s="63"/>
      <c r="H1496" s="35"/>
      <c r="I1496" s="2"/>
      <c r="K1496" s="4">
        <f t="shared" ref="K1496:K1497" si="442">LEN(H1496)</f>
        <v>0</v>
      </c>
      <c r="L1496" s="9">
        <v>14.0</v>
      </c>
      <c r="M1496" s="4"/>
      <c r="N1496" s="4"/>
      <c r="O1496" s="4"/>
      <c r="P1496" s="4"/>
      <c r="Q1496" s="4"/>
      <c r="U1496" s="4"/>
      <c r="AR1496" s="76"/>
      <c r="AS1496" s="76"/>
      <c r="AT1496" s="76"/>
      <c r="AU1496" s="76"/>
      <c r="AV1496" s="76"/>
      <c r="AW1496" s="76"/>
      <c r="AX1496" s="76"/>
      <c r="AY1496" s="76"/>
      <c r="AZ1496" s="76"/>
    </row>
    <row r="1497" hidden="1" outlineLevel="1" collapsed="1">
      <c r="A1497" s="24" t="s">
        <v>17</v>
      </c>
      <c r="B1497" s="25" t="s">
        <v>18</v>
      </c>
      <c r="C1497" s="24" t="str">
        <f>"リンク名"&amp;M1497</f>
        <v>リンク名3</v>
      </c>
      <c r="D1497" s="24" t="s">
        <v>85</v>
      </c>
      <c r="E1497" s="25" t="str">
        <f>IFS($B1487="なし","不要",$B1487&lt;M1497,"不要",$B1487&gt;M1493,"必須")</f>
        <v>不要</v>
      </c>
      <c r="F1497" s="41" t="str">
        <f t="shared" si="440"/>
        <v>20文字以内で設定ができます。
リンク名は画面には表示されないため、「結果～タイプ：リンク名」のようにどの結果のリンクかが分かるように記載をお願いします。</v>
      </c>
      <c r="G1497" s="63"/>
      <c r="H1497" s="35"/>
      <c r="I1497" s="2"/>
      <c r="K1497" s="4">
        <f t="shared" si="442"/>
        <v>0</v>
      </c>
      <c r="L1497" s="9">
        <v>20.0</v>
      </c>
      <c r="M1497" s="9">
        <f>M1493+1</f>
        <v>3</v>
      </c>
      <c r="N1497" s="4"/>
      <c r="O1497" s="4"/>
      <c r="P1497" s="4"/>
      <c r="Q1497" s="4"/>
      <c r="U1497" s="4"/>
      <c r="AR1497" s="76"/>
      <c r="AS1497" s="75">
        <v>1.0</v>
      </c>
      <c r="AT1497" s="75">
        <f>AT1493</f>
        <v>19</v>
      </c>
      <c r="AU1497" s="76">
        <f>AU1493+1</f>
        <v>3</v>
      </c>
      <c r="AV1497" s="76" t="str">
        <f>H1497</f>
        <v/>
      </c>
      <c r="AW1497" s="76" t="str">
        <f>H1498</f>
        <v/>
      </c>
      <c r="AX1497" s="76" t="str">
        <f>IF(H1499="画像","image","text")</f>
        <v>image</v>
      </c>
      <c r="AY1497" s="76" t="str">
        <f>H1500</f>
        <v/>
      </c>
      <c r="AZ1497" s="76" t="str">
        <f>I1499</f>
        <v>画像：
画像名称：</v>
      </c>
    </row>
    <row r="1498" hidden="1" outlineLevel="2">
      <c r="A1498" s="24" t="s">
        <v>17</v>
      </c>
      <c r="B1498" s="25" t="s">
        <v>18</v>
      </c>
      <c r="C1498" s="24" t="str">
        <f>"リンク先URL"&amp;M1497</f>
        <v>リンク先URL3</v>
      </c>
      <c r="D1498" s="24" t="s">
        <v>85</v>
      </c>
      <c r="E1498" s="25" t="str">
        <f t="shared" ref="E1498:E1499" si="443">E1497</f>
        <v>不要</v>
      </c>
      <c r="F1498" s="41" t="str">
        <f t="shared" si="440"/>
        <v>遷移先のURLを指定できます</v>
      </c>
      <c r="G1498" s="63"/>
      <c r="H1498" s="35"/>
      <c r="I1498" s="24" t="s">
        <v>157</v>
      </c>
      <c r="K1498" s="4"/>
      <c r="L1498" s="4"/>
      <c r="M1498" s="4"/>
      <c r="N1498" s="4"/>
      <c r="O1498" s="4"/>
      <c r="P1498" s="4"/>
      <c r="Q1498" s="4"/>
      <c r="U1498" s="4"/>
      <c r="AR1498" s="76"/>
      <c r="AS1498" s="76"/>
      <c r="AT1498" s="76"/>
      <c r="AU1498" s="76"/>
      <c r="AV1498" s="76"/>
      <c r="AW1498" s="76"/>
      <c r="AX1498" s="76"/>
      <c r="AY1498" s="76"/>
      <c r="AZ1498" s="76"/>
    </row>
    <row r="1499" hidden="1" outlineLevel="2">
      <c r="A1499" s="24" t="s">
        <v>17</v>
      </c>
      <c r="B1499" s="25" t="s">
        <v>18</v>
      </c>
      <c r="C1499" s="24" t="str">
        <f>"リンク表示形式"&amp;M1497</f>
        <v>リンク表示形式3</v>
      </c>
      <c r="D1499" s="24" t="s">
        <v>85</v>
      </c>
      <c r="E1499" s="25" t="str">
        <f t="shared" si="443"/>
        <v>不要</v>
      </c>
      <c r="F1499" s="41" t="str">
        <f t="shared" si="440"/>
        <v>リンクの表示形式を「ボタン(文字表示)」か「画像」を選択することができます。</v>
      </c>
      <c r="G1499" s="63"/>
      <c r="H1499" s="35" t="s">
        <v>159</v>
      </c>
      <c r="I1499" s="98" t="s">
        <v>160</v>
      </c>
      <c r="K1499" s="4"/>
      <c r="L1499" s="4"/>
      <c r="M1499" s="4"/>
      <c r="N1499" s="4"/>
      <c r="O1499" s="4"/>
      <c r="P1499" s="4"/>
      <c r="Q1499" s="4"/>
      <c r="U1499" s="4"/>
      <c r="AR1499" s="76"/>
      <c r="AS1499" s="76"/>
      <c r="AT1499" s="76"/>
      <c r="AU1499" s="76"/>
      <c r="AV1499" s="76"/>
      <c r="AW1499" s="76"/>
      <c r="AX1499" s="76"/>
      <c r="AY1499" s="76"/>
      <c r="AZ1499" s="76"/>
    </row>
    <row r="1500" hidden="1" outlineLevel="2">
      <c r="A1500" s="24" t="s">
        <v>17</v>
      </c>
      <c r="B1500" s="25" t="s">
        <v>18</v>
      </c>
      <c r="C1500" s="24" t="str">
        <f>"ボタンの文言"&amp;M1497</f>
        <v>ボタンの文言3</v>
      </c>
      <c r="D1500" s="24" t="s">
        <v>85</v>
      </c>
      <c r="E1500" s="25" t="str">
        <f>IF($H1499="画像","不要","必須")</f>
        <v>不要</v>
      </c>
      <c r="F1500" s="41" t="str">
        <f t="shared" si="440"/>
        <v/>
      </c>
      <c r="G1500" s="63"/>
      <c r="H1500" s="35"/>
      <c r="I1500" s="2"/>
      <c r="K1500" s="4">
        <f t="shared" ref="K1500:K1501" si="444">LEN(H1500)</f>
        <v>0</v>
      </c>
      <c r="L1500" s="9">
        <v>14.0</v>
      </c>
      <c r="M1500" s="4"/>
      <c r="N1500" s="4"/>
      <c r="O1500" s="4"/>
      <c r="P1500" s="4"/>
      <c r="Q1500" s="4"/>
      <c r="U1500" s="4"/>
      <c r="AR1500" s="76"/>
      <c r="AS1500" s="76"/>
      <c r="AT1500" s="76"/>
      <c r="AU1500" s="76"/>
      <c r="AV1500" s="76"/>
      <c r="AW1500" s="76"/>
      <c r="AX1500" s="76"/>
      <c r="AY1500" s="76"/>
      <c r="AZ1500" s="76"/>
    </row>
    <row r="1501" hidden="1" outlineLevel="1" collapsed="1">
      <c r="A1501" s="24" t="s">
        <v>17</v>
      </c>
      <c r="B1501" s="25" t="s">
        <v>18</v>
      </c>
      <c r="C1501" s="24" t="str">
        <f>"リンク名"&amp;M1501</f>
        <v>リンク名4</v>
      </c>
      <c r="D1501" s="24" t="s">
        <v>85</v>
      </c>
      <c r="E1501" s="25" t="str">
        <f>IFS($B1487="なし","不要",$B1487&lt;M1501,"不要",$B1487&gt;M1497,"必須")</f>
        <v>不要</v>
      </c>
      <c r="F1501" s="41" t="str">
        <f t="shared" si="440"/>
        <v>20文字以内で設定ができます。
リンク名は画面には表示されないため、「結果～タイプ：リンク名」のようにどの結果のリンクかが分かるように記載をお願いします。</v>
      </c>
      <c r="G1501" s="63"/>
      <c r="H1501" s="35"/>
      <c r="I1501" s="2"/>
      <c r="K1501" s="4">
        <f t="shared" si="444"/>
        <v>0</v>
      </c>
      <c r="L1501" s="9">
        <v>20.0</v>
      </c>
      <c r="M1501" s="9">
        <f>M1497+1</f>
        <v>4</v>
      </c>
      <c r="N1501" s="4"/>
      <c r="O1501" s="4"/>
      <c r="P1501" s="4"/>
      <c r="Q1501" s="4"/>
      <c r="U1501" s="4"/>
      <c r="AR1501" s="76"/>
      <c r="AS1501" s="75">
        <v>1.0</v>
      </c>
      <c r="AT1501" s="75">
        <f>AT1497</f>
        <v>19</v>
      </c>
      <c r="AU1501" s="76">
        <f>AU1497+1</f>
        <v>4</v>
      </c>
      <c r="AV1501" s="76" t="str">
        <f>H1501</f>
        <v/>
      </c>
      <c r="AW1501" s="76" t="str">
        <f>H1502</f>
        <v/>
      </c>
      <c r="AX1501" s="76" t="str">
        <f>IF(H1503="画像","image","text")</f>
        <v>image</v>
      </c>
      <c r="AY1501" s="76" t="str">
        <f>H1504</f>
        <v/>
      </c>
      <c r="AZ1501" s="76" t="str">
        <f>I1503</f>
        <v>画像：
画像名称：</v>
      </c>
    </row>
    <row r="1502" hidden="1" outlineLevel="2">
      <c r="A1502" s="24" t="s">
        <v>17</v>
      </c>
      <c r="B1502" s="25" t="s">
        <v>18</v>
      </c>
      <c r="C1502" s="24" t="str">
        <f>"リンク先URL"&amp;M1501</f>
        <v>リンク先URL4</v>
      </c>
      <c r="D1502" s="24" t="s">
        <v>85</v>
      </c>
      <c r="E1502" s="25" t="str">
        <f t="shared" ref="E1502:E1503" si="445">E1501</f>
        <v>不要</v>
      </c>
      <c r="F1502" s="41" t="str">
        <f t="shared" si="440"/>
        <v>遷移先のURLを指定できます</v>
      </c>
      <c r="G1502" s="63"/>
      <c r="H1502" s="35"/>
      <c r="I1502" s="24" t="s">
        <v>157</v>
      </c>
      <c r="K1502" s="4"/>
      <c r="L1502" s="4"/>
      <c r="M1502" s="4"/>
      <c r="N1502" s="4"/>
      <c r="O1502" s="4"/>
      <c r="P1502" s="4"/>
      <c r="Q1502" s="4"/>
      <c r="U1502" s="4"/>
      <c r="AR1502" s="76"/>
      <c r="AS1502" s="76"/>
      <c r="AT1502" s="76"/>
      <c r="AU1502" s="76"/>
      <c r="AV1502" s="76"/>
      <c r="AW1502" s="76"/>
      <c r="AX1502" s="76"/>
      <c r="AY1502" s="76"/>
      <c r="AZ1502" s="76"/>
    </row>
    <row r="1503" hidden="1" outlineLevel="2">
      <c r="A1503" s="24" t="s">
        <v>17</v>
      </c>
      <c r="B1503" s="25" t="s">
        <v>18</v>
      </c>
      <c r="C1503" s="24" t="str">
        <f>"リンク表示形式"&amp;M1501</f>
        <v>リンク表示形式4</v>
      </c>
      <c r="D1503" s="24" t="s">
        <v>85</v>
      </c>
      <c r="E1503" s="25" t="str">
        <f t="shared" si="445"/>
        <v>不要</v>
      </c>
      <c r="F1503" s="41" t="str">
        <f t="shared" si="440"/>
        <v>リンクの表示形式を「ボタン(文字表示)」か「画像」を選択することができます。</v>
      </c>
      <c r="G1503" s="63"/>
      <c r="H1503" s="35" t="s">
        <v>159</v>
      </c>
      <c r="I1503" s="98" t="s">
        <v>160</v>
      </c>
      <c r="K1503" s="4"/>
      <c r="L1503" s="4"/>
      <c r="M1503" s="4"/>
      <c r="N1503" s="4"/>
      <c r="O1503" s="4"/>
      <c r="P1503" s="4"/>
      <c r="Q1503" s="4"/>
      <c r="U1503" s="4"/>
      <c r="AR1503" s="76"/>
      <c r="AS1503" s="76"/>
      <c r="AT1503" s="76"/>
      <c r="AU1503" s="76"/>
      <c r="AV1503" s="76"/>
      <c r="AW1503" s="76"/>
      <c r="AX1503" s="76"/>
      <c r="AY1503" s="76"/>
      <c r="AZ1503" s="76"/>
    </row>
    <row r="1504" hidden="1" outlineLevel="2">
      <c r="A1504" s="24" t="s">
        <v>17</v>
      </c>
      <c r="B1504" s="25" t="s">
        <v>18</v>
      </c>
      <c r="C1504" s="24" t="str">
        <f>"ボタンの文言"&amp;M1501</f>
        <v>ボタンの文言4</v>
      </c>
      <c r="D1504" s="24" t="s">
        <v>85</v>
      </c>
      <c r="E1504" s="25" t="str">
        <f>IF($H1503="画像","不要","必須")</f>
        <v>不要</v>
      </c>
      <c r="F1504" s="41" t="str">
        <f t="shared" si="440"/>
        <v/>
      </c>
      <c r="G1504" s="63"/>
      <c r="H1504" s="35"/>
      <c r="I1504" s="2"/>
      <c r="K1504" s="4">
        <f t="shared" ref="K1504:K1505" si="446">LEN(H1504)</f>
        <v>0</v>
      </c>
      <c r="L1504" s="9">
        <v>14.0</v>
      </c>
      <c r="M1504" s="4"/>
      <c r="N1504" s="4"/>
      <c r="O1504" s="4"/>
      <c r="P1504" s="4"/>
      <c r="Q1504" s="4"/>
      <c r="U1504" s="4"/>
      <c r="AR1504" s="76"/>
      <c r="AS1504" s="76"/>
      <c r="AT1504" s="76"/>
      <c r="AU1504" s="76"/>
      <c r="AV1504" s="76"/>
      <c r="AW1504" s="76"/>
      <c r="AX1504" s="76"/>
      <c r="AY1504" s="76"/>
      <c r="AZ1504" s="76"/>
    </row>
    <row r="1505" hidden="1" outlineLevel="1" collapsed="1">
      <c r="A1505" s="24" t="s">
        <v>17</v>
      </c>
      <c r="B1505" s="25" t="s">
        <v>18</v>
      </c>
      <c r="C1505" s="24" t="str">
        <f>"リンク名"&amp;M1505</f>
        <v>リンク名5</v>
      </c>
      <c r="D1505" s="24" t="s">
        <v>85</v>
      </c>
      <c r="E1505" s="25" t="str">
        <f>IFS($B1487="なし","不要",$B1487&lt;M1505,"不要",$B1487&gt;M1501,"必須")</f>
        <v>不要</v>
      </c>
      <c r="F1505" s="41" t="str">
        <f t="shared" si="440"/>
        <v>20文字以内で設定ができます。
リンク名は画面には表示されないため、「結果～タイプ：リンク名」のようにどの結果のリンクかが分かるように記載をお願いします。</v>
      </c>
      <c r="G1505" s="63"/>
      <c r="H1505" s="35"/>
      <c r="I1505" s="2"/>
      <c r="K1505" s="4">
        <f t="shared" si="446"/>
        <v>0</v>
      </c>
      <c r="L1505" s="9">
        <v>20.0</v>
      </c>
      <c r="M1505" s="9">
        <f>M1501+1</f>
        <v>5</v>
      </c>
      <c r="N1505" s="4"/>
      <c r="O1505" s="4"/>
      <c r="P1505" s="4"/>
      <c r="Q1505" s="4"/>
      <c r="U1505" s="4"/>
      <c r="AR1505" s="76"/>
      <c r="AS1505" s="75">
        <v>1.0</v>
      </c>
      <c r="AT1505" s="75">
        <f>AT1501</f>
        <v>19</v>
      </c>
      <c r="AU1505" s="76">
        <f>AU1501+1</f>
        <v>5</v>
      </c>
      <c r="AV1505" s="76" t="str">
        <f>H1505</f>
        <v/>
      </c>
      <c r="AW1505" s="76" t="str">
        <f>H1506</f>
        <v/>
      </c>
      <c r="AX1505" s="76" t="str">
        <f>IF(H1507="画像","image","text")</f>
        <v>image</v>
      </c>
      <c r="AY1505" s="76" t="str">
        <f>H1508</f>
        <v/>
      </c>
      <c r="AZ1505" s="76" t="str">
        <f>I1507</f>
        <v>画像：
画像名称：</v>
      </c>
    </row>
    <row r="1506" hidden="1" outlineLevel="2">
      <c r="A1506" s="24" t="s">
        <v>17</v>
      </c>
      <c r="B1506" s="25" t="s">
        <v>18</v>
      </c>
      <c r="C1506" s="24" t="str">
        <f>"リンク先URL"&amp;M1505</f>
        <v>リンク先URL5</v>
      </c>
      <c r="D1506" s="24" t="s">
        <v>85</v>
      </c>
      <c r="E1506" s="25" t="str">
        <f t="shared" ref="E1506:E1507" si="447">E1505</f>
        <v>不要</v>
      </c>
      <c r="F1506" s="41" t="str">
        <f t="shared" si="440"/>
        <v>遷移先のURLを指定できます</v>
      </c>
      <c r="G1506" s="63"/>
      <c r="H1506" s="35"/>
      <c r="I1506" s="24" t="s">
        <v>157</v>
      </c>
      <c r="K1506" s="4"/>
      <c r="L1506" s="4"/>
      <c r="M1506" s="4"/>
      <c r="N1506" s="4"/>
      <c r="O1506" s="4"/>
      <c r="P1506" s="4"/>
      <c r="Q1506" s="4"/>
      <c r="U1506" s="4"/>
      <c r="AR1506" s="76"/>
      <c r="AS1506" s="76"/>
      <c r="AT1506" s="76"/>
      <c r="AU1506" s="76"/>
      <c r="AV1506" s="76"/>
      <c r="AW1506" s="76"/>
      <c r="AX1506" s="76"/>
      <c r="AY1506" s="76"/>
      <c r="AZ1506" s="76"/>
    </row>
    <row r="1507" hidden="1" outlineLevel="2">
      <c r="A1507" s="24" t="s">
        <v>17</v>
      </c>
      <c r="B1507" s="25" t="s">
        <v>18</v>
      </c>
      <c r="C1507" s="24" t="str">
        <f>"リンク表示形式"&amp;M1505</f>
        <v>リンク表示形式5</v>
      </c>
      <c r="D1507" s="24" t="s">
        <v>85</v>
      </c>
      <c r="E1507" s="25" t="str">
        <f t="shared" si="447"/>
        <v>不要</v>
      </c>
      <c r="F1507" s="41" t="str">
        <f t="shared" si="440"/>
        <v>リンクの表示形式を「ボタン(文字表示)」か「画像」を選択することができます。</v>
      </c>
      <c r="G1507" s="63"/>
      <c r="H1507" s="35" t="s">
        <v>159</v>
      </c>
      <c r="I1507" s="98" t="s">
        <v>160</v>
      </c>
      <c r="K1507" s="4"/>
      <c r="L1507" s="4"/>
      <c r="M1507" s="4"/>
      <c r="N1507" s="4"/>
      <c r="O1507" s="4"/>
      <c r="P1507" s="4"/>
      <c r="Q1507" s="4"/>
      <c r="U1507" s="4"/>
      <c r="AR1507" s="76"/>
      <c r="AS1507" s="76"/>
      <c r="AT1507" s="76"/>
      <c r="AU1507" s="76"/>
      <c r="AV1507" s="76"/>
      <c r="AW1507" s="76"/>
      <c r="AX1507" s="76"/>
      <c r="AY1507" s="76"/>
      <c r="AZ1507" s="76"/>
    </row>
    <row r="1508" hidden="1" outlineLevel="2">
      <c r="A1508" s="24" t="s">
        <v>17</v>
      </c>
      <c r="B1508" s="25" t="s">
        <v>18</v>
      </c>
      <c r="C1508" s="24" t="str">
        <f>"ボタンの文言"&amp;M1505</f>
        <v>ボタンの文言5</v>
      </c>
      <c r="D1508" s="24" t="s">
        <v>85</v>
      </c>
      <c r="E1508" s="25" t="str">
        <f>IF($H1507="画像","不要","必須")</f>
        <v>不要</v>
      </c>
      <c r="F1508" s="41" t="str">
        <f t="shared" si="440"/>
        <v/>
      </c>
      <c r="G1508" s="63"/>
      <c r="H1508" s="35"/>
      <c r="I1508" s="2"/>
      <c r="K1508" s="4">
        <f t="shared" ref="K1508:K1509" si="448">LEN(H1508)</f>
        <v>0</v>
      </c>
      <c r="L1508" s="9">
        <v>14.0</v>
      </c>
      <c r="M1508" s="4"/>
      <c r="N1508" s="4"/>
      <c r="O1508" s="4"/>
      <c r="P1508" s="4"/>
      <c r="Q1508" s="4"/>
      <c r="U1508" s="4"/>
      <c r="AR1508" s="76"/>
      <c r="AS1508" s="76"/>
      <c r="AT1508" s="76"/>
      <c r="AU1508" s="76"/>
      <c r="AV1508" s="76"/>
      <c r="AW1508" s="76"/>
      <c r="AX1508" s="76"/>
      <c r="AY1508" s="76"/>
      <c r="AZ1508" s="76"/>
    </row>
    <row r="1509" hidden="1" outlineLevel="1" collapsed="1">
      <c r="A1509" s="24" t="s">
        <v>17</v>
      </c>
      <c r="B1509" s="25" t="s">
        <v>18</v>
      </c>
      <c r="C1509" s="24" t="str">
        <f>"リンク名"&amp;M1509</f>
        <v>リンク名6</v>
      </c>
      <c r="D1509" s="24" t="s">
        <v>85</v>
      </c>
      <c r="E1509" s="25" t="str">
        <f>IFS($B1487="なし","不要",$B1487&lt;M1509,"不要",$B1487&gt;M1505,"必須")</f>
        <v>不要</v>
      </c>
      <c r="F1509" s="41" t="str">
        <f t="shared" si="440"/>
        <v>20文字以内で設定ができます。
リンク名は画面には表示されないため、「結果～タイプ：リンク名」のようにどの結果のリンクかが分かるように記載をお願いします。</v>
      </c>
      <c r="G1509" s="63"/>
      <c r="H1509" s="35"/>
      <c r="I1509" s="2"/>
      <c r="K1509" s="4">
        <f t="shared" si="448"/>
        <v>0</v>
      </c>
      <c r="L1509" s="9">
        <v>20.0</v>
      </c>
      <c r="M1509" s="9">
        <f>M1505+1</f>
        <v>6</v>
      </c>
      <c r="N1509" s="4"/>
      <c r="O1509" s="4"/>
      <c r="P1509" s="4"/>
      <c r="Q1509" s="4"/>
      <c r="U1509" s="4"/>
      <c r="AR1509" s="76"/>
      <c r="AS1509" s="75">
        <v>1.0</v>
      </c>
      <c r="AT1509" s="75">
        <f>AT1505</f>
        <v>19</v>
      </c>
      <c r="AU1509" s="76">
        <f>AU1505+1</f>
        <v>6</v>
      </c>
      <c r="AV1509" s="76" t="str">
        <f>H1509</f>
        <v/>
      </c>
      <c r="AW1509" s="76" t="str">
        <f>H1510</f>
        <v/>
      </c>
      <c r="AX1509" s="76" t="str">
        <f>IF(H1511="画像","image","text")</f>
        <v>image</v>
      </c>
      <c r="AY1509" s="76" t="str">
        <f>H1512</f>
        <v/>
      </c>
      <c r="AZ1509" s="76" t="str">
        <f>I1511</f>
        <v>画像：
画像名称：</v>
      </c>
    </row>
    <row r="1510" hidden="1" outlineLevel="2">
      <c r="A1510" s="24" t="s">
        <v>17</v>
      </c>
      <c r="B1510" s="25" t="s">
        <v>18</v>
      </c>
      <c r="C1510" s="24" t="str">
        <f>"リンク先URL"&amp;M1509</f>
        <v>リンク先URL6</v>
      </c>
      <c r="D1510" s="24" t="s">
        <v>85</v>
      </c>
      <c r="E1510" s="25" t="str">
        <f t="shared" ref="E1510:E1511" si="449">E1509</f>
        <v>不要</v>
      </c>
      <c r="F1510" s="41" t="str">
        <f t="shared" si="440"/>
        <v>遷移先のURLを指定できます</v>
      </c>
      <c r="G1510" s="63"/>
      <c r="H1510" s="35"/>
      <c r="I1510" s="24" t="s">
        <v>157</v>
      </c>
      <c r="K1510" s="4"/>
      <c r="L1510" s="4"/>
      <c r="M1510" s="4"/>
      <c r="N1510" s="4"/>
      <c r="O1510" s="4"/>
      <c r="P1510" s="4"/>
      <c r="Q1510" s="4"/>
      <c r="U1510" s="4"/>
      <c r="AR1510" s="76"/>
      <c r="AS1510" s="76"/>
      <c r="AT1510" s="76"/>
      <c r="AU1510" s="76"/>
      <c r="AV1510" s="76"/>
      <c r="AW1510" s="76"/>
      <c r="AX1510" s="76"/>
      <c r="AY1510" s="76"/>
      <c r="AZ1510" s="76"/>
    </row>
    <row r="1511" hidden="1" outlineLevel="2">
      <c r="A1511" s="24" t="s">
        <v>17</v>
      </c>
      <c r="B1511" s="25" t="s">
        <v>18</v>
      </c>
      <c r="C1511" s="24" t="str">
        <f>"リンク表示形式"&amp;M1509</f>
        <v>リンク表示形式6</v>
      </c>
      <c r="D1511" s="24" t="s">
        <v>85</v>
      </c>
      <c r="E1511" s="25" t="str">
        <f t="shared" si="449"/>
        <v>不要</v>
      </c>
      <c r="F1511" s="41" t="str">
        <f t="shared" si="440"/>
        <v>リンクの表示形式を「ボタン(文字表示)」か「画像」を選択することができます。</v>
      </c>
      <c r="G1511" s="63"/>
      <c r="H1511" s="35" t="s">
        <v>159</v>
      </c>
      <c r="I1511" s="98" t="s">
        <v>160</v>
      </c>
      <c r="K1511" s="4"/>
      <c r="L1511" s="4"/>
      <c r="M1511" s="4"/>
      <c r="N1511" s="4"/>
      <c r="O1511" s="4"/>
      <c r="P1511" s="4"/>
      <c r="Q1511" s="4"/>
      <c r="U1511" s="4"/>
      <c r="AR1511" s="76"/>
      <c r="AS1511" s="76"/>
      <c r="AT1511" s="76"/>
      <c r="AU1511" s="76"/>
      <c r="AV1511" s="76"/>
      <c r="AW1511" s="76"/>
      <c r="AX1511" s="76"/>
      <c r="AY1511" s="76"/>
      <c r="AZ1511" s="76"/>
    </row>
    <row r="1512" hidden="1" outlineLevel="2">
      <c r="A1512" s="24" t="s">
        <v>17</v>
      </c>
      <c r="B1512" s="25" t="s">
        <v>18</v>
      </c>
      <c r="C1512" s="24" t="str">
        <f>"ボタンの文言"&amp;M1509</f>
        <v>ボタンの文言6</v>
      </c>
      <c r="D1512" s="24" t="s">
        <v>85</v>
      </c>
      <c r="E1512" s="25" t="str">
        <f>IF($H1511="画像","不要","必須")</f>
        <v>不要</v>
      </c>
      <c r="F1512" s="41" t="str">
        <f t="shared" si="440"/>
        <v/>
      </c>
      <c r="G1512" s="63"/>
      <c r="H1512" s="35"/>
      <c r="I1512" s="2"/>
      <c r="K1512" s="4">
        <f t="shared" ref="K1512:K1513" si="450">LEN(H1512)</f>
        <v>0</v>
      </c>
      <c r="L1512" s="9">
        <v>14.0</v>
      </c>
      <c r="M1512" s="4"/>
      <c r="N1512" s="4"/>
      <c r="O1512" s="4"/>
      <c r="P1512" s="4"/>
      <c r="Q1512" s="4"/>
      <c r="U1512" s="4"/>
      <c r="AR1512" s="76"/>
      <c r="AS1512" s="76"/>
      <c r="AT1512" s="76"/>
      <c r="AU1512" s="76"/>
      <c r="AV1512" s="76"/>
      <c r="AW1512" s="76"/>
      <c r="AX1512" s="76"/>
      <c r="AY1512" s="76"/>
      <c r="AZ1512" s="76"/>
    </row>
    <row r="1513" hidden="1" outlineLevel="1" collapsed="1">
      <c r="A1513" s="24" t="s">
        <v>17</v>
      </c>
      <c r="B1513" s="25" t="s">
        <v>18</v>
      </c>
      <c r="C1513" s="24" t="str">
        <f>"リンク名"&amp;M1513</f>
        <v>リンク名7</v>
      </c>
      <c r="D1513" s="24" t="s">
        <v>85</v>
      </c>
      <c r="E1513" s="25" t="str">
        <f>IFS($B1487="なし","不要",$B1487&lt;M1513,"不要",$B1487&gt;M1509,"必須")</f>
        <v>不要</v>
      </c>
      <c r="F1513" s="41" t="str">
        <f t="shared" si="440"/>
        <v>20文字以内で設定ができます。
リンク名は画面には表示されないため、「結果～タイプ：リンク名」のようにどの結果のリンクかが分かるように記載をお願いします。</v>
      </c>
      <c r="G1513" s="63"/>
      <c r="H1513" s="35"/>
      <c r="I1513" s="2"/>
      <c r="K1513" s="4">
        <f t="shared" si="450"/>
        <v>0</v>
      </c>
      <c r="L1513" s="9">
        <v>20.0</v>
      </c>
      <c r="M1513" s="9">
        <f>M1509+1</f>
        <v>7</v>
      </c>
      <c r="N1513" s="4"/>
      <c r="O1513" s="4"/>
      <c r="P1513" s="4"/>
      <c r="Q1513" s="4"/>
      <c r="U1513" s="4"/>
      <c r="AR1513" s="76"/>
      <c r="AS1513" s="75">
        <v>1.0</v>
      </c>
      <c r="AT1513" s="75">
        <f>AT1509</f>
        <v>19</v>
      </c>
      <c r="AU1513" s="76">
        <f>AU1509+1</f>
        <v>7</v>
      </c>
      <c r="AV1513" s="76" t="str">
        <f>H1513</f>
        <v/>
      </c>
      <c r="AW1513" s="76" t="str">
        <f>H1514</f>
        <v/>
      </c>
      <c r="AX1513" s="76" t="str">
        <f>IF(H1515="画像","image","text")</f>
        <v>image</v>
      </c>
      <c r="AY1513" s="76" t="str">
        <f>H1516</f>
        <v/>
      </c>
      <c r="AZ1513" s="76" t="str">
        <f>I1515</f>
        <v>画像：
画像名称：</v>
      </c>
    </row>
    <row r="1514" hidden="1" outlineLevel="2">
      <c r="A1514" s="24" t="s">
        <v>17</v>
      </c>
      <c r="B1514" s="25" t="s">
        <v>18</v>
      </c>
      <c r="C1514" s="24" t="str">
        <f>"リンク先URL"&amp;M1513</f>
        <v>リンク先URL7</v>
      </c>
      <c r="D1514" s="24" t="s">
        <v>85</v>
      </c>
      <c r="E1514" s="25" t="str">
        <f t="shared" ref="E1514:E1515" si="451">E1513</f>
        <v>不要</v>
      </c>
      <c r="F1514" s="41" t="str">
        <f t="shared" si="440"/>
        <v>遷移先のURLを指定できます</v>
      </c>
      <c r="G1514" s="63"/>
      <c r="H1514" s="35"/>
      <c r="I1514" s="24" t="s">
        <v>157</v>
      </c>
      <c r="K1514" s="4"/>
      <c r="L1514" s="4"/>
      <c r="M1514" s="4"/>
      <c r="N1514" s="4"/>
      <c r="O1514" s="4"/>
      <c r="P1514" s="4"/>
      <c r="Q1514" s="4"/>
      <c r="U1514" s="4"/>
      <c r="AR1514" s="76"/>
      <c r="AS1514" s="76"/>
      <c r="AT1514" s="76"/>
      <c r="AU1514" s="76"/>
      <c r="AV1514" s="76"/>
      <c r="AW1514" s="76"/>
      <c r="AX1514" s="76"/>
      <c r="AY1514" s="76"/>
      <c r="AZ1514" s="76"/>
    </row>
    <row r="1515" hidden="1" outlineLevel="2">
      <c r="A1515" s="24" t="s">
        <v>17</v>
      </c>
      <c r="B1515" s="25" t="s">
        <v>18</v>
      </c>
      <c r="C1515" s="24" t="str">
        <f>"リンク表示形式"&amp;M1513</f>
        <v>リンク表示形式7</v>
      </c>
      <c r="D1515" s="24" t="s">
        <v>85</v>
      </c>
      <c r="E1515" s="25" t="str">
        <f t="shared" si="451"/>
        <v>不要</v>
      </c>
      <c r="F1515" s="41" t="str">
        <f t="shared" si="440"/>
        <v>リンクの表示形式を「ボタン(文字表示)」か「画像」を選択することができます。</v>
      </c>
      <c r="G1515" s="63"/>
      <c r="H1515" s="35" t="s">
        <v>159</v>
      </c>
      <c r="I1515" s="98" t="s">
        <v>160</v>
      </c>
      <c r="K1515" s="4"/>
      <c r="L1515" s="4"/>
      <c r="M1515" s="4"/>
      <c r="N1515" s="4"/>
      <c r="O1515" s="4"/>
      <c r="P1515" s="4"/>
      <c r="Q1515" s="4"/>
      <c r="U1515" s="4"/>
      <c r="AR1515" s="76"/>
      <c r="AS1515" s="76"/>
      <c r="AT1515" s="76"/>
      <c r="AU1515" s="76"/>
      <c r="AV1515" s="76"/>
      <c r="AW1515" s="76"/>
      <c r="AX1515" s="76"/>
      <c r="AY1515" s="76"/>
      <c r="AZ1515" s="76"/>
    </row>
    <row r="1516" hidden="1" outlineLevel="2">
      <c r="A1516" s="24" t="s">
        <v>17</v>
      </c>
      <c r="B1516" s="25" t="s">
        <v>18</v>
      </c>
      <c r="C1516" s="24" t="str">
        <f>"ボタンの文言"&amp;M1513</f>
        <v>ボタンの文言7</v>
      </c>
      <c r="D1516" s="24" t="s">
        <v>85</v>
      </c>
      <c r="E1516" s="25" t="str">
        <f>IF($H1515="画像","不要","必須")</f>
        <v>不要</v>
      </c>
      <c r="F1516" s="41" t="str">
        <f t="shared" si="440"/>
        <v/>
      </c>
      <c r="G1516" s="63"/>
      <c r="H1516" s="35"/>
      <c r="I1516" s="2"/>
      <c r="K1516" s="4">
        <f t="shared" ref="K1516:K1517" si="452">LEN(H1516)</f>
        <v>0</v>
      </c>
      <c r="L1516" s="9">
        <v>14.0</v>
      </c>
      <c r="M1516" s="4"/>
      <c r="N1516" s="4"/>
      <c r="O1516" s="4"/>
      <c r="P1516" s="4"/>
      <c r="Q1516" s="4"/>
      <c r="U1516" s="4"/>
      <c r="AR1516" s="76"/>
      <c r="AS1516" s="76"/>
      <c r="AT1516" s="76"/>
      <c r="AU1516" s="76"/>
      <c r="AV1516" s="76"/>
      <c r="AW1516" s="76"/>
      <c r="AX1516" s="76"/>
      <c r="AY1516" s="76"/>
      <c r="AZ1516" s="76"/>
    </row>
    <row r="1517" hidden="1" outlineLevel="1" collapsed="1">
      <c r="A1517" s="24" t="s">
        <v>17</v>
      </c>
      <c r="B1517" s="25" t="s">
        <v>18</v>
      </c>
      <c r="C1517" s="24" t="str">
        <f>"リンク名"&amp;M1517</f>
        <v>リンク名8</v>
      </c>
      <c r="D1517" s="24" t="s">
        <v>85</v>
      </c>
      <c r="E1517" s="25" t="str">
        <f>IFS($B1487="なし","不要",$B1487&lt;M1517,"不要",$B1487&gt;M1513,"必須")</f>
        <v>不要</v>
      </c>
      <c r="F1517" s="41" t="str">
        <f t="shared" si="440"/>
        <v>20文字以内で設定ができます。
リンク名は画面には表示されないため、「結果～タイプ：リンク名」のようにどの結果のリンクかが分かるように記載をお願いします。</v>
      </c>
      <c r="G1517" s="63"/>
      <c r="H1517" s="35"/>
      <c r="I1517" s="2"/>
      <c r="K1517" s="4">
        <f t="shared" si="452"/>
        <v>0</v>
      </c>
      <c r="L1517" s="9">
        <v>20.0</v>
      </c>
      <c r="M1517" s="9">
        <f>M1513+1</f>
        <v>8</v>
      </c>
      <c r="N1517" s="4"/>
      <c r="O1517" s="4"/>
      <c r="P1517" s="4"/>
      <c r="Q1517" s="4"/>
      <c r="U1517" s="4"/>
      <c r="AR1517" s="76"/>
      <c r="AS1517" s="75">
        <v>1.0</v>
      </c>
      <c r="AT1517" s="75">
        <f>AT1513</f>
        <v>19</v>
      </c>
      <c r="AU1517" s="76">
        <f>AU1513+1</f>
        <v>8</v>
      </c>
      <c r="AV1517" s="76" t="str">
        <f>H1517</f>
        <v/>
      </c>
      <c r="AW1517" s="76" t="str">
        <f>H1518</f>
        <v/>
      </c>
      <c r="AX1517" s="76" t="str">
        <f>IF(H1519="画像","image","text")</f>
        <v>image</v>
      </c>
      <c r="AY1517" s="76" t="str">
        <f>H1520</f>
        <v/>
      </c>
      <c r="AZ1517" s="76" t="str">
        <f>I1519</f>
        <v>画像：
画像名称：</v>
      </c>
    </row>
    <row r="1518" hidden="1" outlineLevel="2">
      <c r="A1518" s="24" t="s">
        <v>17</v>
      </c>
      <c r="B1518" s="25" t="s">
        <v>18</v>
      </c>
      <c r="C1518" s="24" t="str">
        <f>"リンク先URL"&amp;M1517</f>
        <v>リンク先URL8</v>
      </c>
      <c r="D1518" s="24" t="s">
        <v>85</v>
      </c>
      <c r="E1518" s="25" t="str">
        <f t="shared" ref="E1518:E1519" si="453">E1517</f>
        <v>不要</v>
      </c>
      <c r="F1518" s="41" t="str">
        <f t="shared" si="440"/>
        <v>遷移先のURLを指定できます</v>
      </c>
      <c r="G1518" s="63"/>
      <c r="H1518" s="35"/>
      <c r="I1518" s="24" t="s">
        <v>157</v>
      </c>
      <c r="K1518" s="4"/>
      <c r="L1518" s="4"/>
      <c r="M1518" s="4"/>
      <c r="N1518" s="4"/>
      <c r="O1518" s="4"/>
      <c r="P1518" s="4"/>
      <c r="Q1518" s="4"/>
      <c r="U1518" s="4"/>
    </row>
    <row r="1519" hidden="1" outlineLevel="2">
      <c r="A1519" s="24" t="s">
        <v>17</v>
      </c>
      <c r="B1519" s="25" t="s">
        <v>18</v>
      </c>
      <c r="C1519" s="24" t="str">
        <f>"リンク表示形式"&amp;M1517</f>
        <v>リンク表示形式8</v>
      </c>
      <c r="D1519" s="24" t="s">
        <v>85</v>
      </c>
      <c r="E1519" s="25" t="str">
        <f t="shared" si="453"/>
        <v>不要</v>
      </c>
      <c r="F1519" s="41" t="str">
        <f t="shared" si="440"/>
        <v>リンクの表示形式を「ボタン(文字表示)」か「画像」を選択することができます。</v>
      </c>
      <c r="G1519" s="63"/>
      <c r="H1519" s="35" t="s">
        <v>159</v>
      </c>
      <c r="I1519" s="98" t="s">
        <v>160</v>
      </c>
      <c r="K1519" s="4"/>
      <c r="L1519" s="4"/>
      <c r="M1519" s="4"/>
      <c r="N1519" s="4"/>
      <c r="O1519" s="4"/>
      <c r="P1519" s="4"/>
      <c r="Q1519" s="4"/>
      <c r="U1519" s="4"/>
    </row>
    <row r="1520" hidden="1" outlineLevel="2">
      <c r="A1520" s="24" t="s">
        <v>17</v>
      </c>
      <c r="B1520" s="25" t="s">
        <v>18</v>
      </c>
      <c r="C1520" s="24" t="str">
        <f>"ボタンの文言"&amp;M1517</f>
        <v>ボタンの文言8</v>
      </c>
      <c r="D1520" s="24" t="s">
        <v>85</v>
      </c>
      <c r="E1520" s="25" t="str">
        <f>IF($H1519="画像","不要","必須")</f>
        <v>不要</v>
      </c>
      <c r="F1520" s="41" t="str">
        <f t="shared" si="440"/>
        <v/>
      </c>
      <c r="G1520" s="63"/>
      <c r="H1520" s="35"/>
      <c r="I1520" s="2"/>
      <c r="K1520" s="4">
        <f>LEN(H1520)</f>
        <v>0</v>
      </c>
      <c r="L1520" s="9">
        <v>14.0</v>
      </c>
      <c r="M1520" s="4"/>
      <c r="N1520" s="4"/>
      <c r="O1520" s="4"/>
      <c r="P1520" s="4"/>
      <c r="Q1520" s="4"/>
      <c r="U1520" s="4"/>
    </row>
    <row r="1521" collapsed="1">
      <c r="A1521" s="24" t="s">
        <v>17</v>
      </c>
      <c r="B1521" s="25" t="s">
        <v>18</v>
      </c>
      <c r="C1521" s="92" t="str">
        <f>"■ランク(結果)"&amp;$N1521</f>
        <v>■ランク(結果)20</v>
      </c>
      <c r="D1521" s="24"/>
      <c r="E1521" s="25" t="str">
        <f>IF($B$33&gt;=$N1521,"必須","不要")</f>
        <v>不要</v>
      </c>
      <c r="F1521" s="41"/>
      <c r="G1521" s="63"/>
      <c r="H1521" s="35"/>
      <c r="I1521" s="2"/>
      <c r="K1521" s="4"/>
      <c r="L1521" s="4"/>
      <c r="M1521" s="4"/>
      <c r="N1521" s="9">
        <f>N1480+1</f>
        <v>20</v>
      </c>
      <c r="O1521" s="4" t="str">
        <f>"結果"&amp;N1521</f>
        <v>結果20</v>
      </c>
      <c r="P1521" s="4"/>
      <c r="Q1521" s="4"/>
      <c r="U1521" s="4"/>
      <c r="AA1521" s="75">
        <f>AA1480+1</f>
        <v>20</v>
      </c>
      <c r="AB1521" s="76"/>
      <c r="AC1521" s="75">
        <v>1.0</v>
      </c>
      <c r="AD1521" s="76"/>
      <c r="AE1521" s="76" t="str">
        <f>H1522</f>
        <v/>
      </c>
      <c r="AF1521" s="76" t="str">
        <f>H1523</f>
        <v/>
      </c>
      <c r="AG1521" s="76" t="str">
        <f>H1524</f>
        <v/>
      </c>
      <c r="AH1521" s="76" t="str">
        <f>H1525</f>
        <v/>
      </c>
      <c r="AI1521" s="76" t="str">
        <f>IF(AJ1521&lt;&gt;"","on","off")</f>
        <v>off</v>
      </c>
      <c r="AJ1521" s="76" t="str">
        <f>IFS(AND(B1526="する",B1527="する"),"all",AND(B1526="する",B1527="しない"),"url",AND(B1526="しない",B1527="する"),"x",AND(B1526="しない",B1527="しない"),"")</f>
        <v/>
      </c>
      <c r="AK1521" s="76" t="str">
        <f>H1527</f>
        <v/>
      </c>
      <c r="AN1521" s="76" t="str">
        <f>IF(B1528="なし","off","on")</f>
        <v>off</v>
      </c>
      <c r="AO1521" s="76" t="str">
        <f>H1529</f>
        <v/>
      </c>
    </row>
    <row r="1522" hidden="1" outlineLevel="1">
      <c r="A1522" s="24" t="s">
        <v>17</v>
      </c>
      <c r="B1522" s="25" t="s">
        <v>18</v>
      </c>
      <c r="C1522" s="24" t="str">
        <f>"ランク(結果)"&amp;$N1521&amp;"-ランク(結果)名"</f>
        <v>ランク(結果)20-ランク(結果)名</v>
      </c>
      <c r="D1522" s="24" t="s">
        <v>85</v>
      </c>
      <c r="E1522" s="25" t="str">
        <f>IF($B$805&gt;=$N1521,"必須","不要")</f>
        <v>必須</v>
      </c>
      <c r="F1522" s="41" t="str">
        <f t="shared" ref="F1522:F1527" si="454">F1481</f>
        <v>100文字以内で設定ができます</v>
      </c>
      <c r="G1522" s="63"/>
      <c r="H1522" s="35"/>
      <c r="I1522" s="2"/>
      <c r="K1522" s="4">
        <f t="shared" ref="K1522:K1524" si="455">LEN(H1522)</f>
        <v>0</v>
      </c>
      <c r="L1522" s="9">
        <v>100.0</v>
      </c>
      <c r="M1522" s="4"/>
      <c r="N1522" s="4"/>
      <c r="O1522" s="4"/>
      <c r="P1522" s="4"/>
      <c r="Q1522" s="4"/>
      <c r="U1522" s="4"/>
    </row>
    <row r="1523" hidden="1" outlineLevel="1">
      <c r="A1523" s="24" t="s">
        <v>17</v>
      </c>
      <c r="B1523" s="24" t="s">
        <v>53</v>
      </c>
      <c r="C1523" s="24" t="str">
        <f>"ランク(結果)"&amp;$N1521&amp;"-リード文"</f>
        <v>ランク(結果)20-リード文</v>
      </c>
      <c r="D1523" s="24" t="s">
        <v>85</v>
      </c>
      <c r="E1523" s="25" t="str">
        <f>IF($B1523="する","必須","不要")</f>
        <v>不要</v>
      </c>
      <c r="F1523" s="41" t="str">
        <f t="shared" si="454"/>
        <v>1,000文字以内で設定ができます</v>
      </c>
      <c r="G1523" s="63"/>
      <c r="H1523" s="35"/>
      <c r="I1523" s="2"/>
      <c r="K1523" s="4">
        <f t="shared" si="455"/>
        <v>0</v>
      </c>
      <c r="L1523" s="9">
        <v>1000.0</v>
      </c>
      <c r="M1523" s="4"/>
      <c r="N1523" s="4"/>
      <c r="O1523" s="4"/>
      <c r="P1523" s="4"/>
      <c r="Q1523" s="4"/>
      <c r="U1523" s="4"/>
    </row>
    <row r="1524" hidden="1" outlineLevel="1">
      <c r="A1524" s="24" t="s">
        <v>17</v>
      </c>
      <c r="B1524" s="25" t="s">
        <v>18</v>
      </c>
      <c r="C1524" s="24" t="str">
        <f>"ランク(結果)"&amp;$N1521&amp;"-説明文"</f>
        <v>ランク(結果)20-説明文</v>
      </c>
      <c r="D1524" s="24" t="s">
        <v>85</v>
      </c>
      <c r="E1524" s="25" t="str">
        <f>IF($B$805&gt;=$N1521,"必須","不要")</f>
        <v>必須</v>
      </c>
      <c r="F1524" s="41" t="str">
        <f t="shared" si="454"/>
        <v>1,000文字以内で設定ができます</v>
      </c>
      <c r="G1524" s="63"/>
      <c r="H1524" s="35"/>
      <c r="I1524" s="2"/>
      <c r="K1524" s="4">
        <f t="shared" si="455"/>
        <v>0</v>
      </c>
      <c r="L1524" s="9">
        <v>1000.0</v>
      </c>
      <c r="M1524" s="4"/>
      <c r="N1524" s="4"/>
      <c r="O1524" s="4"/>
      <c r="P1524" s="4"/>
      <c r="Q1524" s="4"/>
      <c r="U1524" s="4"/>
    </row>
    <row r="1525" hidden="1" outlineLevel="1">
      <c r="A1525" s="24" t="s">
        <v>17</v>
      </c>
      <c r="B1525" s="24" t="s">
        <v>53</v>
      </c>
      <c r="C1525" s="24" t="str">
        <f>"ランク(結果)"&amp;$N1521&amp;"-画像"</f>
        <v>ランク(結果)20-画像</v>
      </c>
      <c r="D1525" s="24" t="s">
        <v>85</v>
      </c>
      <c r="E1525" s="25" t="str">
        <f t="shared" ref="E1525:E1527" si="456">IF($B1525="する","必須","不要")</f>
        <v>不要</v>
      </c>
      <c r="F1525" s="41" t="str">
        <f t="shared" si="454"/>
        <v>フォーマット：PNGまたはJPG
ファイル容量上限：2MB
ファイル名：半角英数字のみ
Xで共有する場合の推奨サイズ：1,200px × 630px</v>
      </c>
      <c r="G1525" s="93" t="s">
        <v>180</v>
      </c>
      <c r="H1525" s="35"/>
      <c r="I1525" s="2"/>
      <c r="K1525" s="4"/>
      <c r="L1525" s="4"/>
      <c r="M1525" s="4"/>
      <c r="N1525" s="4"/>
      <c r="O1525" s="4"/>
      <c r="P1525" s="4"/>
      <c r="Q1525" s="4"/>
      <c r="U1525" s="4"/>
    </row>
    <row r="1526" hidden="1" outlineLevel="1">
      <c r="A1526" s="24" t="s">
        <v>17</v>
      </c>
      <c r="B1526" s="24" t="s">
        <v>53</v>
      </c>
      <c r="C1526" s="24" t="s">
        <v>146</v>
      </c>
      <c r="D1526" s="24" t="s">
        <v>85</v>
      </c>
      <c r="E1526" s="25" t="str">
        <f t="shared" si="456"/>
        <v>不要</v>
      </c>
      <c r="F1526" s="41" t="str">
        <f t="shared" si="454"/>
        <v>結果ページに共有リンクを設置するか選択ができます。</v>
      </c>
      <c r="G1526" s="63"/>
      <c r="H1526" s="40"/>
      <c r="I1526" s="2"/>
      <c r="K1526" s="4"/>
      <c r="L1526" s="4"/>
      <c r="M1526" s="4"/>
      <c r="N1526" s="4"/>
      <c r="O1526" s="4"/>
      <c r="P1526" s="4"/>
      <c r="Q1526" s="4"/>
      <c r="U1526" s="4"/>
    </row>
    <row r="1527" hidden="1" outlineLevel="1">
      <c r="A1527" s="24" t="s">
        <v>17</v>
      </c>
      <c r="B1527" s="24" t="s">
        <v>53</v>
      </c>
      <c r="C1527" s="24" t="s">
        <v>148</v>
      </c>
      <c r="D1527" s="24" t="s">
        <v>85</v>
      </c>
      <c r="E1527" s="25" t="str">
        <f t="shared" si="456"/>
        <v>不要</v>
      </c>
      <c r="F1527" s="41" t="str">
        <f t="shared" si="454"/>
        <v>結果ページにXの共有リンクを設置するか選択ができます(120文字以内)。
記載いただいた内容が120文字以内でも、投稿時に文字数を超える可能性があります。その際は別途、文字数の調整をお願いいたします。</v>
      </c>
      <c r="G1527" s="63"/>
      <c r="H1527" s="35"/>
      <c r="I1527" s="2"/>
      <c r="K1527" s="4">
        <f>LEN(H1527)</f>
        <v>0</v>
      </c>
      <c r="L1527" s="9">
        <v>120.0</v>
      </c>
      <c r="M1527" s="4"/>
      <c r="N1527" s="4"/>
      <c r="O1527" s="4"/>
      <c r="P1527" s="4"/>
      <c r="Q1527" s="4"/>
      <c r="U1527" s="4"/>
    </row>
    <row r="1528" hidden="1" outlineLevel="1">
      <c r="A1528" s="94" t="s">
        <v>150</v>
      </c>
      <c r="B1528" s="95" t="s">
        <v>2</v>
      </c>
      <c r="C1528" s="96" t="s">
        <v>162</v>
      </c>
      <c r="D1528" s="62" t="s">
        <v>152</v>
      </c>
      <c r="E1528" s="25"/>
      <c r="F1528" s="41"/>
      <c r="G1528" s="63"/>
      <c r="H1528" s="35"/>
      <c r="I1528" s="2"/>
      <c r="K1528" s="4"/>
      <c r="L1528" s="9"/>
      <c r="M1528" s="4"/>
      <c r="N1528" s="4"/>
      <c r="O1528" s="4"/>
      <c r="P1528" s="4"/>
      <c r="Q1528" s="4"/>
      <c r="U1528" s="4"/>
    </row>
    <row r="1529" hidden="1" outlineLevel="1">
      <c r="A1529" s="24" t="s">
        <v>17</v>
      </c>
      <c r="B1529" s="25" t="s">
        <v>18</v>
      </c>
      <c r="C1529" s="24" t="s">
        <v>153</v>
      </c>
      <c r="D1529" s="24" t="s">
        <v>85</v>
      </c>
      <c r="E1529" s="25" t="str">
        <f>IF(B1528="なし","不要","必須")</f>
        <v>不要</v>
      </c>
      <c r="F1529" s="41" t="str">
        <f t="shared" ref="F1529:F1533" si="457">F1488</f>
        <v>20文字以内で設定ができます</v>
      </c>
      <c r="G1529" s="63"/>
      <c r="H1529" s="35"/>
      <c r="I1529" s="2"/>
      <c r="K1529" s="4">
        <f t="shared" ref="K1529:K1530" si="458">LEN(H1529)</f>
        <v>0</v>
      </c>
      <c r="L1529" s="9">
        <v>20.0</v>
      </c>
      <c r="M1529" s="9" t="s">
        <v>2</v>
      </c>
      <c r="N1529" s="4"/>
      <c r="O1529" s="4"/>
      <c r="P1529" s="4"/>
      <c r="Q1529" s="4"/>
      <c r="U1529" s="4"/>
    </row>
    <row r="1530" hidden="1" outlineLevel="1" collapsed="1">
      <c r="A1530" s="24" t="s">
        <v>17</v>
      </c>
      <c r="B1530" s="25" t="s">
        <v>18</v>
      </c>
      <c r="C1530" s="24" t="str">
        <f>"リンク名"&amp;M1530</f>
        <v>リンク名1</v>
      </c>
      <c r="D1530" s="24" t="s">
        <v>85</v>
      </c>
      <c r="E1530" s="25" t="str">
        <f t="shared" ref="E1530:E1532" si="459">E1529</f>
        <v>不要</v>
      </c>
      <c r="F1530" s="41" t="str">
        <f t="shared" si="457"/>
        <v>20文字以内で設定ができます。
リンク名は画面には表示されないため、「結果～タイプ：リンク名」のようにどの結果のリンクかが分かるように記載をお願いします。</v>
      </c>
      <c r="G1530" s="63"/>
      <c r="H1530" s="35"/>
      <c r="I1530" s="2"/>
      <c r="K1530" s="4">
        <f t="shared" si="458"/>
        <v>0</v>
      </c>
      <c r="L1530" s="9">
        <v>20.0</v>
      </c>
      <c r="M1530" s="9">
        <v>1.0</v>
      </c>
      <c r="N1530" s="4"/>
      <c r="O1530" s="4"/>
      <c r="P1530" s="4"/>
      <c r="Q1530" s="4"/>
      <c r="U1530" s="4"/>
      <c r="AR1530" s="76"/>
      <c r="AS1530" s="75">
        <v>1.0</v>
      </c>
      <c r="AT1530" s="75">
        <f>AT1517+1</f>
        <v>20</v>
      </c>
      <c r="AU1530" s="75">
        <v>1.0</v>
      </c>
      <c r="AV1530" s="76" t="str">
        <f>H1530</f>
        <v/>
      </c>
      <c r="AW1530" s="76" t="str">
        <f>H1531</f>
        <v/>
      </c>
      <c r="AX1530" s="76" t="str">
        <f>IF(H1532="画像","image","text")</f>
        <v>image</v>
      </c>
      <c r="AY1530" s="76" t="str">
        <f>H1533</f>
        <v/>
      </c>
      <c r="AZ1530" s="76" t="str">
        <f>I1532</f>
        <v>画像：
画像名称：</v>
      </c>
    </row>
    <row r="1531" hidden="1" outlineLevel="2">
      <c r="A1531" s="24" t="s">
        <v>17</v>
      </c>
      <c r="B1531" s="25" t="s">
        <v>18</v>
      </c>
      <c r="C1531" s="24" t="str">
        <f>"リンク先URL"&amp;M1530</f>
        <v>リンク先URL1</v>
      </c>
      <c r="D1531" s="24" t="s">
        <v>85</v>
      </c>
      <c r="E1531" s="25" t="str">
        <f t="shared" si="459"/>
        <v>不要</v>
      </c>
      <c r="F1531" s="41" t="str">
        <f t="shared" si="457"/>
        <v>遷移先のURLを指定できます</v>
      </c>
      <c r="G1531" s="63"/>
      <c r="H1531" s="35"/>
      <c r="I1531" s="24" t="s">
        <v>157</v>
      </c>
      <c r="K1531" s="4"/>
      <c r="L1531" s="4"/>
      <c r="M1531" s="4"/>
      <c r="N1531" s="4"/>
      <c r="O1531" s="4"/>
      <c r="P1531" s="4"/>
      <c r="Q1531" s="4"/>
      <c r="U1531" s="4"/>
      <c r="AR1531" s="76"/>
      <c r="AS1531" s="76"/>
      <c r="AT1531" s="76"/>
      <c r="AU1531" s="76"/>
      <c r="AV1531" s="76"/>
      <c r="AW1531" s="76"/>
      <c r="AX1531" s="76"/>
      <c r="AY1531" s="76"/>
      <c r="AZ1531" s="76"/>
    </row>
    <row r="1532" hidden="1" outlineLevel="2">
      <c r="A1532" s="24" t="s">
        <v>17</v>
      </c>
      <c r="B1532" s="25" t="s">
        <v>18</v>
      </c>
      <c r="C1532" s="24" t="str">
        <f>"リンク表示形式"&amp;M1530</f>
        <v>リンク表示形式1</v>
      </c>
      <c r="D1532" s="24" t="s">
        <v>85</v>
      </c>
      <c r="E1532" s="25" t="str">
        <f t="shared" si="459"/>
        <v>不要</v>
      </c>
      <c r="F1532" s="41" t="str">
        <f t="shared" si="457"/>
        <v>リンクの表示形式を「ボタン(文字表示)」か「画像」を選択することができます。</v>
      </c>
      <c r="G1532" s="63"/>
      <c r="H1532" s="35" t="s">
        <v>159</v>
      </c>
      <c r="I1532" s="98" t="s">
        <v>160</v>
      </c>
      <c r="K1532" s="4"/>
      <c r="L1532" s="4"/>
      <c r="M1532" s="4"/>
      <c r="N1532" s="4"/>
      <c r="O1532" s="4"/>
      <c r="P1532" s="4"/>
      <c r="Q1532" s="4"/>
      <c r="U1532" s="4"/>
      <c r="AR1532" s="76"/>
      <c r="AS1532" s="76"/>
      <c r="AT1532" s="76"/>
      <c r="AU1532" s="76"/>
      <c r="AV1532" s="76"/>
      <c r="AW1532" s="76"/>
      <c r="AX1532" s="76"/>
      <c r="AY1532" s="76"/>
      <c r="AZ1532" s="76"/>
    </row>
    <row r="1533" hidden="1" outlineLevel="2">
      <c r="A1533" s="24" t="s">
        <v>17</v>
      </c>
      <c r="B1533" s="25" t="s">
        <v>18</v>
      </c>
      <c r="C1533" s="24" t="str">
        <f>"ボタンの文言"&amp;M1530</f>
        <v>ボタンの文言1</v>
      </c>
      <c r="D1533" s="24" t="s">
        <v>85</v>
      </c>
      <c r="E1533" s="25" t="str">
        <f>IF($H1532="画像","不要","必須")</f>
        <v>不要</v>
      </c>
      <c r="F1533" s="41" t="str">
        <f t="shared" si="457"/>
        <v/>
      </c>
      <c r="G1533" s="63"/>
      <c r="H1533" s="35"/>
      <c r="I1533" s="2"/>
      <c r="K1533" s="4">
        <f t="shared" ref="K1533:K1534" si="460">LEN(H1533)</f>
        <v>0</v>
      </c>
      <c r="L1533" s="9">
        <v>14.0</v>
      </c>
      <c r="M1533" s="4"/>
      <c r="N1533" s="4"/>
      <c r="O1533" s="4"/>
      <c r="P1533" s="4"/>
      <c r="Q1533" s="4"/>
      <c r="U1533" s="4"/>
      <c r="AR1533" s="76"/>
      <c r="AS1533" s="76"/>
      <c r="AT1533" s="76"/>
      <c r="AU1533" s="76"/>
      <c r="AV1533" s="76"/>
      <c r="AW1533" s="76"/>
      <c r="AX1533" s="76"/>
      <c r="AY1533" s="76"/>
      <c r="AZ1533" s="76"/>
    </row>
    <row r="1534" hidden="1" outlineLevel="1" collapsed="1">
      <c r="A1534" s="24" t="s">
        <v>17</v>
      </c>
      <c r="B1534" s="25" t="s">
        <v>18</v>
      </c>
      <c r="C1534" s="24" t="str">
        <f>"リンク名"&amp;M1534</f>
        <v>リンク名2</v>
      </c>
      <c r="D1534" s="24" t="s">
        <v>85</v>
      </c>
      <c r="E1534" s="25" t="str">
        <f>IFS($B1528="なし","不要",$B1528&lt;M1534,"不要",$B1528&gt;M1530,"必須")</f>
        <v>不要</v>
      </c>
      <c r="F1534" s="41" t="str">
        <f t="shared" ref="F1534:F1561" si="461">F1530</f>
        <v>20文字以内で設定ができます。
リンク名は画面には表示されないため、「結果～タイプ：リンク名」のようにどの結果のリンクかが分かるように記載をお願いします。</v>
      </c>
      <c r="G1534" s="63"/>
      <c r="H1534" s="35"/>
      <c r="I1534" s="2"/>
      <c r="K1534" s="4">
        <f t="shared" si="460"/>
        <v>0</v>
      </c>
      <c r="L1534" s="9">
        <v>20.0</v>
      </c>
      <c r="M1534" s="9">
        <f>M1530+1</f>
        <v>2</v>
      </c>
      <c r="N1534" s="4"/>
      <c r="O1534" s="4"/>
      <c r="P1534" s="4"/>
      <c r="Q1534" s="4"/>
      <c r="U1534" s="4"/>
      <c r="AR1534" s="76"/>
      <c r="AS1534" s="75">
        <v>1.0</v>
      </c>
      <c r="AT1534" s="75">
        <f>AT1530</f>
        <v>20</v>
      </c>
      <c r="AU1534" s="76">
        <f>AU1530+1</f>
        <v>2</v>
      </c>
      <c r="AV1534" s="76" t="str">
        <f>H1534</f>
        <v/>
      </c>
      <c r="AW1534" s="76" t="str">
        <f>H1535</f>
        <v/>
      </c>
      <c r="AX1534" s="76" t="str">
        <f>IF(H1536="画像","image","text")</f>
        <v>image</v>
      </c>
      <c r="AY1534" s="76" t="str">
        <f>H1537</f>
        <v/>
      </c>
      <c r="AZ1534" s="76" t="str">
        <f>I1536</f>
        <v>画像：
画像名称：</v>
      </c>
    </row>
    <row r="1535" hidden="1" outlineLevel="2">
      <c r="A1535" s="24" t="s">
        <v>17</v>
      </c>
      <c r="B1535" s="25" t="s">
        <v>18</v>
      </c>
      <c r="C1535" s="24" t="str">
        <f>"リンク先URL"&amp;M1534</f>
        <v>リンク先URL2</v>
      </c>
      <c r="D1535" s="24" t="s">
        <v>85</v>
      </c>
      <c r="E1535" s="25" t="str">
        <f t="shared" ref="E1535:E1536" si="462">E1534</f>
        <v>不要</v>
      </c>
      <c r="F1535" s="41" t="str">
        <f t="shared" si="461"/>
        <v>遷移先のURLを指定できます</v>
      </c>
      <c r="G1535" s="63"/>
      <c r="H1535" s="35"/>
      <c r="I1535" s="24" t="s">
        <v>157</v>
      </c>
      <c r="K1535" s="4"/>
      <c r="L1535" s="4"/>
      <c r="M1535" s="4"/>
      <c r="N1535" s="4"/>
      <c r="O1535" s="4"/>
      <c r="P1535" s="4"/>
      <c r="Q1535" s="4"/>
      <c r="U1535" s="4"/>
      <c r="AR1535" s="76"/>
      <c r="AS1535" s="76"/>
      <c r="AT1535" s="76"/>
      <c r="AU1535" s="76"/>
      <c r="AV1535" s="76"/>
      <c r="AW1535" s="76"/>
      <c r="AX1535" s="76"/>
      <c r="AY1535" s="76"/>
      <c r="AZ1535" s="76"/>
    </row>
    <row r="1536" hidden="1" outlineLevel="2">
      <c r="A1536" s="24" t="s">
        <v>17</v>
      </c>
      <c r="B1536" s="25" t="s">
        <v>18</v>
      </c>
      <c r="C1536" s="24" t="str">
        <f>"リンク表示形式"&amp;M1534</f>
        <v>リンク表示形式2</v>
      </c>
      <c r="D1536" s="24" t="s">
        <v>85</v>
      </c>
      <c r="E1536" s="25" t="str">
        <f t="shared" si="462"/>
        <v>不要</v>
      </c>
      <c r="F1536" s="41" t="str">
        <f t="shared" si="461"/>
        <v>リンクの表示形式を「ボタン(文字表示)」か「画像」を選択することができます。</v>
      </c>
      <c r="G1536" s="63"/>
      <c r="H1536" s="35" t="s">
        <v>159</v>
      </c>
      <c r="I1536" s="98" t="s">
        <v>160</v>
      </c>
      <c r="K1536" s="4"/>
      <c r="L1536" s="4"/>
      <c r="M1536" s="4"/>
      <c r="N1536" s="4"/>
      <c r="O1536" s="4"/>
      <c r="P1536" s="4"/>
      <c r="Q1536" s="4"/>
      <c r="U1536" s="4"/>
      <c r="AR1536" s="76"/>
      <c r="AS1536" s="76"/>
      <c r="AT1536" s="76"/>
      <c r="AU1536" s="76"/>
      <c r="AV1536" s="76"/>
      <c r="AW1536" s="76"/>
      <c r="AX1536" s="76"/>
      <c r="AY1536" s="76"/>
      <c r="AZ1536" s="76"/>
    </row>
    <row r="1537" hidden="1" outlineLevel="2">
      <c r="A1537" s="24" t="s">
        <v>17</v>
      </c>
      <c r="B1537" s="25" t="s">
        <v>18</v>
      </c>
      <c r="C1537" s="24" t="str">
        <f>"ボタンの文言"&amp;M1534</f>
        <v>ボタンの文言2</v>
      </c>
      <c r="D1537" s="24" t="s">
        <v>85</v>
      </c>
      <c r="E1537" s="25" t="str">
        <f>IF($H1536="画像","不要","必須")</f>
        <v>不要</v>
      </c>
      <c r="F1537" s="41" t="str">
        <f t="shared" si="461"/>
        <v/>
      </c>
      <c r="G1537" s="63"/>
      <c r="H1537" s="35"/>
      <c r="I1537" s="2"/>
      <c r="K1537" s="4">
        <f t="shared" ref="K1537:K1538" si="463">LEN(H1537)</f>
        <v>0</v>
      </c>
      <c r="L1537" s="9">
        <v>14.0</v>
      </c>
      <c r="M1537" s="4"/>
      <c r="N1537" s="4"/>
      <c r="O1537" s="4"/>
      <c r="P1537" s="4"/>
      <c r="Q1537" s="4"/>
      <c r="U1537" s="4"/>
      <c r="AR1537" s="76"/>
      <c r="AS1537" s="76"/>
      <c r="AT1537" s="76"/>
      <c r="AU1537" s="76"/>
      <c r="AV1537" s="76"/>
      <c r="AW1537" s="76"/>
      <c r="AX1537" s="76"/>
      <c r="AY1537" s="76"/>
      <c r="AZ1537" s="76"/>
    </row>
    <row r="1538" hidden="1" outlineLevel="1" collapsed="1">
      <c r="A1538" s="24" t="s">
        <v>17</v>
      </c>
      <c r="B1538" s="25" t="s">
        <v>18</v>
      </c>
      <c r="C1538" s="24" t="str">
        <f>"リンク名"&amp;M1538</f>
        <v>リンク名3</v>
      </c>
      <c r="D1538" s="24" t="s">
        <v>85</v>
      </c>
      <c r="E1538" s="25" t="str">
        <f>IFS($B1528="なし","不要",$B1528&lt;M1538,"不要",$B1528&gt;M1534,"必須")</f>
        <v>不要</v>
      </c>
      <c r="F1538" s="41" t="str">
        <f t="shared" si="461"/>
        <v>20文字以内で設定ができます。
リンク名は画面には表示されないため、「結果～タイプ：リンク名」のようにどの結果のリンクかが分かるように記載をお願いします。</v>
      </c>
      <c r="G1538" s="63"/>
      <c r="H1538" s="35"/>
      <c r="I1538" s="2"/>
      <c r="K1538" s="4">
        <f t="shared" si="463"/>
        <v>0</v>
      </c>
      <c r="L1538" s="9">
        <v>20.0</v>
      </c>
      <c r="M1538" s="9">
        <f>M1534+1</f>
        <v>3</v>
      </c>
      <c r="N1538" s="4"/>
      <c r="O1538" s="4"/>
      <c r="P1538" s="4"/>
      <c r="Q1538" s="4"/>
      <c r="U1538" s="4"/>
      <c r="AR1538" s="76"/>
      <c r="AS1538" s="75">
        <v>1.0</v>
      </c>
      <c r="AT1538" s="75">
        <f>AT1534</f>
        <v>20</v>
      </c>
      <c r="AU1538" s="76">
        <f>AU1534+1</f>
        <v>3</v>
      </c>
      <c r="AV1538" s="76" t="str">
        <f>H1538</f>
        <v/>
      </c>
      <c r="AW1538" s="76" t="str">
        <f>H1539</f>
        <v/>
      </c>
      <c r="AX1538" s="76" t="str">
        <f>IF(H1540="画像","image","text")</f>
        <v>image</v>
      </c>
      <c r="AY1538" s="76" t="str">
        <f>H1541</f>
        <v/>
      </c>
      <c r="AZ1538" s="76" t="str">
        <f>I1540</f>
        <v>画像：
画像名称：</v>
      </c>
    </row>
    <row r="1539" hidden="1" outlineLevel="2">
      <c r="A1539" s="24" t="s">
        <v>17</v>
      </c>
      <c r="B1539" s="25" t="s">
        <v>18</v>
      </c>
      <c r="C1539" s="24" t="str">
        <f>"リンク先URL"&amp;M1538</f>
        <v>リンク先URL3</v>
      </c>
      <c r="D1539" s="24" t="s">
        <v>85</v>
      </c>
      <c r="E1539" s="25" t="str">
        <f t="shared" ref="E1539:E1540" si="464">E1538</f>
        <v>不要</v>
      </c>
      <c r="F1539" s="41" t="str">
        <f t="shared" si="461"/>
        <v>遷移先のURLを指定できます</v>
      </c>
      <c r="G1539" s="63"/>
      <c r="H1539" s="35"/>
      <c r="I1539" s="24" t="s">
        <v>157</v>
      </c>
      <c r="K1539" s="4"/>
      <c r="L1539" s="4"/>
      <c r="M1539" s="4"/>
      <c r="N1539" s="4"/>
      <c r="O1539" s="4"/>
      <c r="P1539" s="4"/>
      <c r="Q1539" s="4"/>
      <c r="U1539" s="4"/>
      <c r="AR1539" s="76"/>
      <c r="AS1539" s="76"/>
      <c r="AT1539" s="76"/>
      <c r="AU1539" s="76"/>
      <c r="AV1539" s="76"/>
      <c r="AW1539" s="76"/>
      <c r="AX1539" s="76"/>
      <c r="AY1539" s="76"/>
      <c r="AZ1539" s="76"/>
    </row>
    <row r="1540" hidden="1" outlineLevel="2">
      <c r="A1540" s="24" t="s">
        <v>17</v>
      </c>
      <c r="B1540" s="25" t="s">
        <v>18</v>
      </c>
      <c r="C1540" s="24" t="str">
        <f>"リンク表示形式"&amp;M1538</f>
        <v>リンク表示形式3</v>
      </c>
      <c r="D1540" s="24" t="s">
        <v>85</v>
      </c>
      <c r="E1540" s="25" t="str">
        <f t="shared" si="464"/>
        <v>不要</v>
      </c>
      <c r="F1540" s="41" t="str">
        <f t="shared" si="461"/>
        <v>リンクの表示形式を「ボタン(文字表示)」か「画像」を選択することができます。</v>
      </c>
      <c r="G1540" s="63"/>
      <c r="H1540" s="35" t="s">
        <v>159</v>
      </c>
      <c r="I1540" s="98" t="s">
        <v>160</v>
      </c>
      <c r="K1540" s="4"/>
      <c r="L1540" s="4"/>
      <c r="M1540" s="4"/>
      <c r="N1540" s="4"/>
      <c r="O1540" s="4"/>
      <c r="P1540" s="4"/>
      <c r="Q1540" s="4"/>
      <c r="U1540" s="4"/>
      <c r="AR1540" s="76"/>
      <c r="AS1540" s="76"/>
      <c r="AT1540" s="76"/>
      <c r="AU1540" s="76"/>
      <c r="AV1540" s="76"/>
      <c r="AW1540" s="76"/>
      <c r="AX1540" s="76"/>
      <c r="AY1540" s="76"/>
      <c r="AZ1540" s="76"/>
    </row>
    <row r="1541" hidden="1" outlineLevel="2">
      <c r="A1541" s="24" t="s">
        <v>17</v>
      </c>
      <c r="B1541" s="25" t="s">
        <v>18</v>
      </c>
      <c r="C1541" s="24" t="str">
        <f>"ボタンの文言"&amp;M1538</f>
        <v>ボタンの文言3</v>
      </c>
      <c r="D1541" s="24" t="s">
        <v>85</v>
      </c>
      <c r="E1541" s="25" t="str">
        <f>IF($H1540="画像","不要","必須")</f>
        <v>不要</v>
      </c>
      <c r="F1541" s="41" t="str">
        <f t="shared" si="461"/>
        <v/>
      </c>
      <c r="G1541" s="63"/>
      <c r="H1541" s="35"/>
      <c r="I1541" s="2"/>
      <c r="K1541" s="4">
        <f t="shared" ref="K1541:K1542" si="465">LEN(H1541)</f>
        <v>0</v>
      </c>
      <c r="L1541" s="9">
        <v>14.0</v>
      </c>
      <c r="M1541" s="4"/>
      <c r="N1541" s="4"/>
      <c r="O1541" s="4"/>
      <c r="P1541" s="4"/>
      <c r="Q1541" s="4"/>
      <c r="U1541" s="4"/>
      <c r="AR1541" s="76"/>
      <c r="AS1541" s="76"/>
      <c r="AT1541" s="76"/>
      <c r="AU1541" s="76"/>
      <c r="AV1541" s="76"/>
      <c r="AW1541" s="76"/>
      <c r="AX1541" s="76"/>
      <c r="AY1541" s="76"/>
      <c r="AZ1541" s="76"/>
    </row>
    <row r="1542" hidden="1" outlineLevel="1" collapsed="1">
      <c r="A1542" s="24" t="s">
        <v>17</v>
      </c>
      <c r="B1542" s="25" t="s">
        <v>18</v>
      </c>
      <c r="C1542" s="24" t="str">
        <f>"リンク名"&amp;M1542</f>
        <v>リンク名4</v>
      </c>
      <c r="D1542" s="24" t="s">
        <v>85</v>
      </c>
      <c r="E1542" s="25" t="str">
        <f>IFS($B1528="なし","不要",$B1528&lt;M1542,"不要",$B1528&gt;M1538,"必須")</f>
        <v>不要</v>
      </c>
      <c r="F1542" s="41" t="str">
        <f t="shared" si="461"/>
        <v>20文字以内で設定ができます。
リンク名は画面には表示されないため、「結果～タイプ：リンク名」のようにどの結果のリンクかが分かるように記載をお願いします。</v>
      </c>
      <c r="G1542" s="63"/>
      <c r="H1542" s="35"/>
      <c r="I1542" s="2"/>
      <c r="K1542" s="4">
        <f t="shared" si="465"/>
        <v>0</v>
      </c>
      <c r="L1542" s="9">
        <v>20.0</v>
      </c>
      <c r="M1542" s="9">
        <f>M1538+1</f>
        <v>4</v>
      </c>
      <c r="N1542" s="4"/>
      <c r="O1542" s="4"/>
      <c r="P1542" s="4"/>
      <c r="Q1542" s="4"/>
      <c r="U1542" s="4"/>
      <c r="AR1542" s="76"/>
      <c r="AS1542" s="75">
        <v>1.0</v>
      </c>
      <c r="AT1542" s="75">
        <f>AT1538</f>
        <v>20</v>
      </c>
      <c r="AU1542" s="76">
        <f>AU1538+1</f>
        <v>4</v>
      </c>
      <c r="AV1542" s="76" t="str">
        <f>H1542</f>
        <v/>
      </c>
      <c r="AW1542" s="76" t="str">
        <f>H1543</f>
        <v/>
      </c>
      <c r="AX1542" s="76" t="str">
        <f>IF(H1544="画像","image","text")</f>
        <v>image</v>
      </c>
      <c r="AY1542" s="76" t="str">
        <f>H1545</f>
        <v/>
      </c>
      <c r="AZ1542" s="76" t="str">
        <f>I1544</f>
        <v>画像：
画像名称：</v>
      </c>
    </row>
    <row r="1543" hidden="1" outlineLevel="2">
      <c r="A1543" s="24" t="s">
        <v>17</v>
      </c>
      <c r="B1543" s="25" t="s">
        <v>18</v>
      </c>
      <c r="C1543" s="24" t="str">
        <f>"リンク先URL"&amp;M1542</f>
        <v>リンク先URL4</v>
      </c>
      <c r="D1543" s="24" t="s">
        <v>85</v>
      </c>
      <c r="E1543" s="25" t="str">
        <f t="shared" ref="E1543:E1544" si="466">E1542</f>
        <v>不要</v>
      </c>
      <c r="F1543" s="41" t="str">
        <f t="shared" si="461"/>
        <v>遷移先のURLを指定できます</v>
      </c>
      <c r="G1543" s="63"/>
      <c r="H1543" s="35"/>
      <c r="I1543" s="24" t="s">
        <v>157</v>
      </c>
      <c r="K1543" s="4"/>
      <c r="L1543" s="4"/>
      <c r="M1543" s="4"/>
      <c r="N1543" s="4"/>
      <c r="O1543" s="4"/>
      <c r="P1543" s="4"/>
      <c r="Q1543" s="4"/>
      <c r="U1543" s="4"/>
      <c r="AR1543" s="76"/>
      <c r="AS1543" s="76"/>
      <c r="AT1543" s="76"/>
      <c r="AU1543" s="76"/>
      <c r="AV1543" s="76"/>
      <c r="AW1543" s="76"/>
      <c r="AX1543" s="76"/>
      <c r="AY1543" s="76"/>
      <c r="AZ1543" s="76"/>
    </row>
    <row r="1544" hidden="1" outlineLevel="2">
      <c r="A1544" s="24" t="s">
        <v>17</v>
      </c>
      <c r="B1544" s="25" t="s">
        <v>18</v>
      </c>
      <c r="C1544" s="24" t="str">
        <f>"リンク表示形式"&amp;M1542</f>
        <v>リンク表示形式4</v>
      </c>
      <c r="D1544" s="24" t="s">
        <v>85</v>
      </c>
      <c r="E1544" s="25" t="str">
        <f t="shared" si="466"/>
        <v>不要</v>
      </c>
      <c r="F1544" s="41" t="str">
        <f t="shared" si="461"/>
        <v>リンクの表示形式を「ボタン(文字表示)」か「画像」を選択することができます。</v>
      </c>
      <c r="G1544" s="63"/>
      <c r="H1544" s="35" t="s">
        <v>159</v>
      </c>
      <c r="I1544" s="98" t="s">
        <v>160</v>
      </c>
      <c r="K1544" s="4"/>
      <c r="L1544" s="4"/>
      <c r="M1544" s="4"/>
      <c r="N1544" s="4"/>
      <c r="O1544" s="4"/>
      <c r="P1544" s="4"/>
      <c r="Q1544" s="4"/>
      <c r="U1544" s="4"/>
      <c r="AR1544" s="76"/>
      <c r="AS1544" s="76"/>
      <c r="AT1544" s="76"/>
      <c r="AU1544" s="76"/>
      <c r="AV1544" s="76"/>
      <c r="AW1544" s="76"/>
      <c r="AX1544" s="76"/>
      <c r="AY1544" s="76"/>
      <c r="AZ1544" s="76"/>
    </row>
    <row r="1545" hidden="1" outlineLevel="2">
      <c r="A1545" s="24" t="s">
        <v>17</v>
      </c>
      <c r="B1545" s="25" t="s">
        <v>18</v>
      </c>
      <c r="C1545" s="24" t="str">
        <f>"ボタンの文言"&amp;M1542</f>
        <v>ボタンの文言4</v>
      </c>
      <c r="D1545" s="24" t="s">
        <v>85</v>
      </c>
      <c r="E1545" s="25" t="str">
        <f>IF($H1544="画像","不要","必須")</f>
        <v>不要</v>
      </c>
      <c r="F1545" s="41" t="str">
        <f t="shared" si="461"/>
        <v/>
      </c>
      <c r="G1545" s="63"/>
      <c r="H1545" s="35"/>
      <c r="I1545" s="2"/>
      <c r="K1545" s="4">
        <f t="shared" ref="K1545:K1546" si="467">LEN(H1545)</f>
        <v>0</v>
      </c>
      <c r="L1545" s="9">
        <v>14.0</v>
      </c>
      <c r="M1545" s="4"/>
      <c r="N1545" s="4"/>
      <c r="O1545" s="4"/>
      <c r="P1545" s="4"/>
      <c r="Q1545" s="4"/>
      <c r="U1545" s="4"/>
      <c r="AR1545" s="76"/>
      <c r="AS1545" s="76"/>
      <c r="AT1545" s="76"/>
      <c r="AU1545" s="76"/>
      <c r="AV1545" s="76"/>
      <c r="AW1545" s="76"/>
      <c r="AX1545" s="76"/>
      <c r="AY1545" s="76"/>
      <c r="AZ1545" s="76"/>
    </row>
    <row r="1546" hidden="1" outlineLevel="1" collapsed="1">
      <c r="A1546" s="24" t="s">
        <v>17</v>
      </c>
      <c r="B1546" s="25" t="s">
        <v>18</v>
      </c>
      <c r="C1546" s="24" t="str">
        <f>"リンク名"&amp;M1546</f>
        <v>リンク名5</v>
      </c>
      <c r="D1546" s="24" t="s">
        <v>85</v>
      </c>
      <c r="E1546" s="25" t="str">
        <f>IFS($B1528="なし","不要",$B1528&lt;M1546,"不要",$B1528&gt;M1542,"必須")</f>
        <v>不要</v>
      </c>
      <c r="F1546" s="41" t="str">
        <f t="shared" si="461"/>
        <v>20文字以内で設定ができます。
リンク名は画面には表示されないため、「結果～タイプ：リンク名」のようにどの結果のリンクかが分かるように記載をお願いします。</v>
      </c>
      <c r="G1546" s="63"/>
      <c r="H1546" s="35"/>
      <c r="I1546" s="2"/>
      <c r="K1546" s="4">
        <f t="shared" si="467"/>
        <v>0</v>
      </c>
      <c r="L1546" s="9">
        <v>20.0</v>
      </c>
      <c r="M1546" s="9">
        <f>M1542+1</f>
        <v>5</v>
      </c>
      <c r="N1546" s="4"/>
      <c r="O1546" s="4"/>
      <c r="P1546" s="4"/>
      <c r="Q1546" s="4"/>
      <c r="U1546" s="4"/>
      <c r="AR1546" s="76"/>
      <c r="AS1546" s="75">
        <v>1.0</v>
      </c>
      <c r="AT1546" s="75">
        <f>AT1542</f>
        <v>20</v>
      </c>
      <c r="AU1546" s="76">
        <f>AU1542+1</f>
        <v>5</v>
      </c>
      <c r="AV1546" s="76" t="str">
        <f>H1546</f>
        <v/>
      </c>
      <c r="AW1546" s="76" t="str">
        <f>H1547</f>
        <v/>
      </c>
      <c r="AX1546" s="76" t="str">
        <f>IF(H1548="画像","image","text")</f>
        <v>image</v>
      </c>
      <c r="AY1546" s="76" t="str">
        <f>H1549</f>
        <v/>
      </c>
      <c r="AZ1546" s="76" t="str">
        <f>I1548</f>
        <v>画像：
画像名称：</v>
      </c>
    </row>
    <row r="1547" hidden="1" outlineLevel="2">
      <c r="A1547" s="24" t="s">
        <v>17</v>
      </c>
      <c r="B1547" s="25" t="s">
        <v>18</v>
      </c>
      <c r="C1547" s="24" t="str">
        <f>"リンク先URL"&amp;M1546</f>
        <v>リンク先URL5</v>
      </c>
      <c r="D1547" s="24" t="s">
        <v>85</v>
      </c>
      <c r="E1547" s="25" t="str">
        <f t="shared" ref="E1547:E1548" si="468">E1546</f>
        <v>不要</v>
      </c>
      <c r="F1547" s="41" t="str">
        <f t="shared" si="461"/>
        <v>遷移先のURLを指定できます</v>
      </c>
      <c r="G1547" s="63"/>
      <c r="H1547" s="35"/>
      <c r="I1547" s="24" t="s">
        <v>157</v>
      </c>
      <c r="K1547" s="4"/>
      <c r="L1547" s="4"/>
      <c r="M1547" s="4"/>
      <c r="N1547" s="4"/>
      <c r="O1547" s="4"/>
      <c r="P1547" s="4"/>
      <c r="Q1547" s="4"/>
      <c r="U1547" s="4"/>
      <c r="AR1547" s="76"/>
      <c r="AS1547" s="76"/>
      <c r="AT1547" s="76"/>
      <c r="AU1547" s="76"/>
      <c r="AV1547" s="76"/>
      <c r="AW1547" s="76"/>
      <c r="AX1547" s="76"/>
      <c r="AY1547" s="76"/>
      <c r="AZ1547" s="76"/>
    </row>
    <row r="1548" hidden="1" outlineLevel="2">
      <c r="A1548" s="24" t="s">
        <v>17</v>
      </c>
      <c r="B1548" s="25" t="s">
        <v>18</v>
      </c>
      <c r="C1548" s="24" t="str">
        <f>"リンク表示形式"&amp;M1546</f>
        <v>リンク表示形式5</v>
      </c>
      <c r="D1548" s="24" t="s">
        <v>85</v>
      </c>
      <c r="E1548" s="25" t="str">
        <f t="shared" si="468"/>
        <v>不要</v>
      </c>
      <c r="F1548" s="41" t="str">
        <f t="shared" si="461"/>
        <v>リンクの表示形式を「ボタン(文字表示)」か「画像」を選択することができます。</v>
      </c>
      <c r="G1548" s="63"/>
      <c r="H1548" s="35" t="s">
        <v>159</v>
      </c>
      <c r="I1548" s="98" t="s">
        <v>160</v>
      </c>
      <c r="K1548" s="4"/>
      <c r="L1548" s="4"/>
      <c r="M1548" s="4"/>
      <c r="N1548" s="4"/>
      <c r="O1548" s="4"/>
      <c r="P1548" s="4"/>
      <c r="Q1548" s="4"/>
      <c r="U1548" s="4"/>
      <c r="AR1548" s="76"/>
      <c r="AS1548" s="76"/>
      <c r="AT1548" s="76"/>
      <c r="AU1548" s="76"/>
      <c r="AV1548" s="76"/>
      <c r="AW1548" s="76"/>
      <c r="AX1548" s="76"/>
      <c r="AY1548" s="76"/>
      <c r="AZ1548" s="76"/>
    </row>
    <row r="1549" hidden="1" outlineLevel="2">
      <c r="A1549" s="24" t="s">
        <v>17</v>
      </c>
      <c r="B1549" s="25" t="s">
        <v>18</v>
      </c>
      <c r="C1549" s="24" t="str">
        <f>"ボタンの文言"&amp;M1546</f>
        <v>ボタンの文言5</v>
      </c>
      <c r="D1549" s="24" t="s">
        <v>85</v>
      </c>
      <c r="E1549" s="25" t="str">
        <f>IF($H1548="画像","不要","必須")</f>
        <v>不要</v>
      </c>
      <c r="F1549" s="41" t="str">
        <f t="shared" si="461"/>
        <v/>
      </c>
      <c r="G1549" s="63"/>
      <c r="H1549" s="35"/>
      <c r="I1549" s="2"/>
      <c r="K1549" s="4">
        <f t="shared" ref="K1549:K1550" si="469">LEN(H1549)</f>
        <v>0</v>
      </c>
      <c r="L1549" s="9">
        <v>14.0</v>
      </c>
      <c r="M1549" s="4"/>
      <c r="N1549" s="4"/>
      <c r="O1549" s="4"/>
      <c r="P1549" s="4"/>
      <c r="Q1549" s="4"/>
      <c r="U1549" s="4"/>
      <c r="AR1549" s="76"/>
      <c r="AS1549" s="76"/>
      <c r="AT1549" s="76"/>
      <c r="AU1549" s="76"/>
      <c r="AV1549" s="76"/>
      <c r="AW1549" s="76"/>
      <c r="AX1549" s="76"/>
      <c r="AY1549" s="76"/>
      <c r="AZ1549" s="76"/>
    </row>
    <row r="1550" hidden="1" outlineLevel="1" collapsed="1">
      <c r="A1550" s="24" t="s">
        <v>17</v>
      </c>
      <c r="B1550" s="25" t="s">
        <v>18</v>
      </c>
      <c r="C1550" s="24" t="str">
        <f>"リンク名"&amp;M1550</f>
        <v>リンク名6</v>
      </c>
      <c r="D1550" s="24" t="s">
        <v>85</v>
      </c>
      <c r="E1550" s="25" t="str">
        <f>IFS($B1528="なし","不要",$B1528&lt;M1550,"不要",$B1528&gt;M1546,"必須")</f>
        <v>不要</v>
      </c>
      <c r="F1550" s="41" t="str">
        <f t="shared" si="461"/>
        <v>20文字以内で設定ができます。
リンク名は画面には表示されないため、「結果～タイプ：リンク名」のようにどの結果のリンクかが分かるように記載をお願いします。</v>
      </c>
      <c r="G1550" s="63"/>
      <c r="H1550" s="35"/>
      <c r="I1550" s="2"/>
      <c r="K1550" s="4">
        <f t="shared" si="469"/>
        <v>0</v>
      </c>
      <c r="L1550" s="9">
        <v>20.0</v>
      </c>
      <c r="M1550" s="9">
        <f>M1546+1</f>
        <v>6</v>
      </c>
      <c r="N1550" s="4"/>
      <c r="O1550" s="4"/>
      <c r="P1550" s="4"/>
      <c r="Q1550" s="4"/>
      <c r="U1550" s="4"/>
      <c r="AR1550" s="76"/>
      <c r="AS1550" s="75">
        <v>1.0</v>
      </c>
      <c r="AT1550" s="75">
        <f>AT1546</f>
        <v>20</v>
      </c>
      <c r="AU1550" s="76">
        <f>AU1546+1</f>
        <v>6</v>
      </c>
      <c r="AV1550" s="76" t="str">
        <f>H1550</f>
        <v/>
      </c>
      <c r="AW1550" s="76" t="str">
        <f>H1551</f>
        <v/>
      </c>
      <c r="AX1550" s="76" t="str">
        <f>IF(H1552="画像","image","text")</f>
        <v>image</v>
      </c>
      <c r="AY1550" s="76" t="str">
        <f>H1553</f>
        <v/>
      </c>
      <c r="AZ1550" s="76" t="str">
        <f>I1552</f>
        <v>画像：
画像名称：</v>
      </c>
    </row>
    <row r="1551" hidden="1" outlineLevel="2">
      <c r="A1551" s="24" t="s">
        <v>17</v>
      </c>
      <c r="B1551" s="25" t="s">
        <v>18</v>
      </c>
      <c r="C1551" s="24" t="str">
        <f>"リンク先URL"&amp;M1550</f>
        <v>リンク先URL6</v>
      </c>
      <c r="D1551" s="24" t="s">
        <v>85</v>
      </c>
      <c r="E1551" s="25" t="str">
        <f t="shared" ref="E1551:E1552" si="470">E1550</f>
        <v>不要</v>
      </c>
      <c r="F1551" s="41" t="str">
        <f t="shared" si="461"/>
        <v>遷移先のURLを指定できます</v>
      </c>
      <c r="G1551" s="63"/>
      <c r="H1551" s="35"/>
      <c r="I1551" s="24" t="s">
        <v>157</v>
      </c>
      <c r="K1551" s="4"/>
      <c r="L1551" s="4"/>
      <c r="M1551" s="4"/>
      <c r="N1551" s="4"/>
      <c r="O1551" s="4"/>
      <c r="P1551" s="4"/>
      <c r="Q1551" s="4"/>
      <c r="U1551" s="4"/>
      <c r="AR1551" s="76"/>
      <c r="AS1551" s="76"/>
      <c r="AT1551" s="76"/>
      <c r="AU1551" s="76"/>
      <c r="AV1551" s="76"/>
      <c r="AW1551" s="76"/>
      <c r="AX1551" s="76"/>
      <c r="AY1551" s="76"/>
      <c r="AZ1551" s="76"/>
    </row>
    <row r="1552" hidden="1" outlineLevel="2">
      <c r="A1552" s="24" t="s">
        <v>17</v>
      </c>
      <c r="B1552" s="25" t="s">
        <v>18</v>
      </c>
      <c r="C1552" s="24" t="str">
        <f>"リンク表示形式"&amp;M1550</f>
        <v>リンク表示形式6</v>
      </c>
      <c r="D1552" s="24" t="s">
        <v>85</v>
      </c>
      <c r="E1552" s="25" t="str">
        <f t="shared" si="470"/>
        <v>不要</v>
      </c>
      <c r="F1552" s="41" t="str">
        <f t="shared" si="461"/>
        <v>リンクの表示形式を「ボタン(文字表示)」か「画像」を選択することができます。</v>
      </c>
      <c r="G1552" s="63"/>
      <c r="H1552" s="35" t="s">
        <v>159</v>
      </c>
      <c r="I1552" s="98" t="s">
        <v>160</v>
      </c>
      <c r="K1552" s="4"/>
      <c r="L1552" s="4"/>
      <c r="M1552" s="4"/>
      <c r="N1552" s="4"/>
      <c r="O1552" s="4"/>
      <c r="P1552" s="4"/>
      <c r="Q1552" s="4"/>
      <c r="U1552" s="4"/>
      <c r="AR1552" s="76"/>
      <c r="AS1552" s="76"/>
      <c r="AT1552" s="76"/>
      <c r="AU1552" s="76"/>
      <c r="AV1552" s="76"/>
      <c r="AW1552" s="76"/>
      <c r="AX1552" s="76"/>
      <c r="AY1552" s="76"/>
      <c r="AZ1552" s="76"/>
    </row>
    <row r="1553" hidden="1" outlineLevel="2">
      <c r="A1553" s="24" t="s">
        <v>17</v>
      </c>
      <c r="B1553" s="25" t="s">
        <v>18</v>
      </c>
      <c r="C1553" s="24" t="str">
        <f>"ボタンの文言"&amp;M1550</f>
        <v>ボタンの文言6</v>
      </c>
      <c r="D1553" s="24" t="s">
        <v>85</v>
      </c>
      <c r="E1553" s="25" t="str">
        <f>IF($H1552="画像","不要","必須")</f>
        <v>不要</v>
      </c>
      <c r="F1553" s="41" t="str">
        <f t="shared" si="461"/>
        <v/>
      </c>
      <c r="G1553" s="63"/>
      <c r="H1553" s="35"/>
      <c r="I1553" s="2"/>
      <c r="K1553" s="4">
        <f t="shared" ref="K1553:K1554" si="471">LEN(H1553)</f>
        <v>0</v>
      </c>
      <c r="L1553" s="9">
        <v>14.0</v>
      </c>
      <c r="M1553" s="4"/>
      <c r="N1553" s="4"/>
      <c r="O1553" s="4"/>
      <c r="P1553" s="4"/>
      <c r="Q1553" s="4"/>
      <c r="U1553" s="4"/>
      <c r="AR1553" s="76"/>
      <c r="AS1553" s="76"/>
      <c r="AT1553" s="76"/>
      <c r="AU1553" s="76"/>
      <c r="AV1553" s="76"/>
      <c r="AW1553" s="76"/>
      <c r="AX1553" s="76"/>
      <c r="AY1553" s="76"/>
      <c r="AZ1553" s="76"/>
    </row>
    <row r="1554" hidden="1" outlineLevel="1" collapsed="1">
      <c r="A1554" s="24" t="s">
        <v>17</v>
      </c>
      <c r="B1554" s="25" t="s">
        <v>18</v>
      </c>
      <c r="C1554" s="24" t="str">
        <f>"リンク名"&amp;M1554</f>
        <v>リンク名7</v>
      </c>
      <c r="D1554" s="24" t="s">
        <v>85</v>
      </c>
      <c r="E1554" s="25" t="str">
        <f>IFS($B1528="なし","不要",$B1528&lt;M1554,"不要",$B1528&gt;M1550,"必須")</f>
        <v>不要</v>
      </c>
      <c r="F1554" s="41" t="str">
        <f t="shared" si="461"/>
        <v>20文字以内で設定ができます。
リンク名は画面には表示されないため、「結果～タイプ：リンク名」のようにどの結果のリンクかが分かるように記載をお願いします。</v>
      </c>
      <c r="G1554" s="63"/>
      <c r="H1554" s="35"/>
      <c r="I1554" s="2"/>
      <c r="K1554" s="4">
        <f t="shared" si="471"/>
        <v>0</v>
      </c>
      <c r="L1554" s="9">
        <v>20.0</v>
      </c>
      <c r="M1554" s="9">
        <f>M1550+1</f>
        <v>7</v>
      </c>
      <c r="N1554" s="4"/>
      <c r="O1554" s="4"/>
      <c r="P1554" s="4"/>
      <c r="Q1554" s="4"/>
      <c r="U1554" s="4"/>
      <c r="AR1554" s="76"/>
      <c r="AS1554" s="75">
        <v>1.0</v>
      </c>
      <c r="AT1554" s="75">
        <f>AT1550</f>
        <v>20</v>
      </c>
      <c r="AU1554" s="76">
        <f>AU1550+1</f>
        <v>7</v>
      </c>
      <c r="AV1554" s="76" t="str">
        <f>H1554</f>
        <v/>
      </c>
      <c r="AW1554" s="76" t="str">
        <f>H1555</f>
        <v/>
      </c>
      <c r="AX1554" s="76" t="str">
        <f>IF(H1556="画像","image","text")</f>
        <v>image</v>
      </c>
      <c r="AY1554" s="76" t="str">
        <f>H1557</f>
        <v/>
      </c>
      <c r="AZ1554" s="76" t="str">
        <f>I1556</f>
        <v>画像：
画像名称：</v>
      </c>
    </row>
    <row r="1555" hidden="1" outlineLevel="2">
      <c r="A1555" s="24" t="s">
        <v>17</v>
      </c>
      <c r="B1555" s="25" t="s">
        <v>18</v>
      </c>
      <c r="C1555" s="24" t="str">
        <f>"リンク先URL"&amp;M1554</f>
        <v>リンク先URL7</v>
      </c>
      <c r="D1555" s="24" t="s">
        <v>85</v>
      </c>
      <c r="E1555" s="25" t="str">
        <f t="shared" ref="E1555:E1556" si="472">E1554</f>
        <v>不要</v>
      </c>
      <c r="F1555" s="41" t="str">
        <f t="shared" si="461"/>
        <v>遷移先のURLを指定できます</v>
      </c>
      <c r="G1555" s="63"/>
      <c r="H1555" s="35"/>
      <c r="I1555" s="24" t="s">
        <v>157</v>
      </c>
      <c r="K1555" s="4"/>
      <c r="L1555" s="4"/>
      <c r="M1555" s="4"/>
      <c r="N1555" s="4"/>
      <c r="O1555" s="4"/>
      <c r="P1555" s="4"/>
      <c r="Q1555" s="4"/>
      <c r="U1555" s="4"/>
      <c r="AR1555" s="76"/>
      <c r="AS1555" s="76"/>
      <c r="AT1555" s="76"/>
      <c r="AU1555" s="76"/>
      <c r="AV1555" s="76"/>
      <c r="AW1555" s="76"/>
      <c r="AX1555" s="76"/>
      <c r="AY1555" s="76"/>
      <c r="AZ1555" s="76"/>
    </row>
    <row r="1556" hidden="1" outlineLevel="2">
      <c r="A1556" s="24" t="s">
        <v>17</v>
      </c>
      <c r="B1556" s="25" t="s">
        <v>18</v>
      </c>
      <c r="C1556" s="24" t="str">
        <f>"リンク表示形式"&amp;M1554</f>
        <v>リンク表示形式7</v>
      </c>
      <c r="D1556" s="24" t="s">
        <v>85</v>
      </c>
      <c r="E1556" s="25" t="str">
        <f t="shared" si="472"/>
        <v>不要</v>
      </c>
      <c r="F1556" s="41" t="str">
        <f t="shared" si="461"/>
        <v>リンクの表示形式を「ボタン(文字表示)」か「画像」を選択することができます。</v>
      </c>
      <c r="G1556" s="63"/>
      <c r="H1556" s="35" t="s">
        <v>159</v>
      </c>
      <c r="I1556" s="98" t="s">
        <v>160</v>
      </c>
      <c r="K1556" s="4"/>
      <c r="L1556" s="4"/>
      <c r="M1556" s="4"/>
      <c r="N1556" s="4"/>
      <c r="O1556" s="4"/>
      <c r="P1556" s="4"/>
      <c r="Q1556" s="4"/>
      <c r="U1556" s="4"/>
      <c r="AR1556" s="76"/>
      <c r="AS1556" s="76"/>
      <c r="AT1556" s="76"/>
      <c r="AU1556" s="76"/>
      <c r="AV1556" s="76"/>
      <c r="AW1556" s="76"/>
      <c r="AX1556" s="76"/>
      <c r="AY1556" s="76"/>
      <c r="AZ1556" s="76"/>
    </row>
    <row r="1557" hidden="1" outlineLevel="2">
      <c r="A1557" s="24" t="s">
        <v>17</v>
      </c>
      <c r="B1557" s="25" t="s">
        <v>18</v>
      </c>
      <c r="C1557" s="24" t="str">
        <f>"ボタンの文言"&amp;M1554</f>
        <v>ボタンの文言7</v>
      </c>
      <c r="D1557" s="24" t="s">
        <v>85</v>
      </c>
      <c r="E1557" s="25" t="str">
        <f>IF($H1556="画像","不要","必須")</f>
        <v>不要</v>
      </c>
      <c r="F1557" s="41" t="str">
        <f t="shared" si="461"/>
        <v/>
      </c>
      <c r="G1557" s="63"/>
      <c r="H1557" s="35"/>
      <c r="I1557" s="2"/>
      <c r="K1557" s="4">
        <f t="shared" ref="K1557:K1558" si="473">LEN(H1557)</f>
        <v>0</v>
      </c>
      <c r="L1557" s="9">
        <v>14.0</v>
      </c>
      <c r="M1557" s="4"/>
      <c r="N1557" s="4"/>
      <c r="O1557" s="4"/>
      <c r="P1557" s="4"/>
      <c r="Q1557" s="4"/>
      <c r="U1557" s="4"/>
      <c r="AR1557" s="76"/>
      <c r="AS1557" s="76"/>
      <c r="AT1557" s="76"/>
      <c r="AU1557" s="76"/>
      <c r="AV1557" s="76"/>
      <c r="AW1557" s="76"/>
      <c r="AX1557" s="76"/>
      <c r="AY1557" s="76"/>
      <c r="AZ1557" s="76"/>
    </row>
    <row r="1558" hidden="1" outlineLevel="1" collapsed="1">
      <c r="A1558" s="24" t="s">
        <v>17</v>
      </c>
      <c r="B1558" s="25" t="s">
        <v>18</v>
      </c>
      <c r="C1558" s="24" t="str">
        <f>"リンク名"&amp;M1558</f>
        <v>リンク名8</v>
      </c>
      <c r="D1558" s="24" t="s">
        <v>85</v>
      </c>
      <c r="E1558" s="25" t="str">
        <f>IFS($B1528="なし","不要",$B1528&lt;M1558,"不要",$B1528&gt;M1554,"必須")</f>
        <v>不要</v>
      </c>
      <c r="F1558" s="41" t="str">
        <f t="shared" si="461"/>
        <v>20文字以内で設定ができます。
リンク名は画面には表示されないため、「結果～タイプ：リンク名」のようにどの結果のリンクかが分かるように記載をお願いします。</v>
      </c>
      <c r="G1558" s="63"/>
      <c r="H1558" s="35"/>
      <c r="I1558" s="2"/>
      <c r="K1558" s="4">
        <f t="shared" si="473"/>
        <v>0</v>
      </c>
      <c r="L1558" s="9">
        <v>20.0</v>
      </c>
      <c r="M1558" s="9">
        <f>M1554+1</f>
        <v>8</v>
      </c>
      <c r="N1558" s="4"/>
      <c r="O1558" s="4"/>
      <c r="P1558" s="4"/>
      <c r="Q1558" s="4"/>
      <c r="U1558" s="4"/>
      <c r="AR1558" s="76"/>
      <c r="AS1558" s="75">
        <v>1.0</v>
      </c>
      <c r="AT1558" s="75">
        <f>AT1554</f>
        <v>20</v>
      </c>
      <c r="AU1558" s="76">
        <f>AU1554+1</f>
        <v>8</v>
      </c>
      <c r="AV1558" s="76" t="str">
        <f>H1558</f>
        <v/>
      </c>
      <c r="AW1558" s="76" t="str">
        <f>H1559</f>
        <v/>
      </c>
      <c r="AX1558" s="76" t="str">
        <f>IF(H1560="画像","image","text")</f>
        <v>image</v>
      </c>
      <c r="AY1558" s="76" t="str">
        <f>H1561</f>
        <v/>
      </c>
      <c r="AZ1558" s="76" t="str">
        <f>I1560</f>
        <v>画像：
画像名称：</v>
      </c>
    </row>
    <row r="1559" hidden="1" outlineLevel="2">
      <c r="A1559" s="24" t="s">
        <v>17</v>
      </c>
      <c r="B1559" s="25" t="s">
        <v>18</v>
      </c>
      <c r="C1559" s="24" t="str">
        <f>"リンク先URL"&amp;M1558</f>
        <v>リンク先URL8</v>
      </c>
      <c r="D1559" s="24" t="s">
        <v>85</v>
      </c>
      <c r="E1559" s="25" t="str">
        <f t="shared" ref="E1559:E1560" si="474">E1558</f>
        <v>不要</v>
      </c>
      <c r="F1559" s="41" t="str">
        <f t="shared" si="461"/>
        <v>遷移先のURLを指定できます</v>
      </c>
      <c r="G1559" s="63"/>
      <c r="H1559" s="35"/>
      <c r="I1559" s="24" t="s">
        <v>157</v>
      </c>
      <c r="K1559" s="4"/>
      <c r="L1559" s="4"/>
      <c r="M1559" s="4"/>
      <c r="N1559" s="4"/>
      <c r="O1559" s="4"/>
      <c r="P1559" s="4"/>
      <c r="Q1559" s="4"/>
      <c r="U1559" s="4"/>
    </row>
    <row r="1560" hidden="1" outlineLevel="2">
      <c r="A1560" s="24" t="s">
        <v>17</v>
      </c>
      <c r="B1560" s="25" t="s">
        <v>18</v>
      </c>
      <c r="C1560" s="24" t="str">
        <f>"リンク表示形式"&amp;M1558</f>
        <v>リンク表示形式8</v>
      </c>
      <c r="D1560" s="24" t="s">
        <v>85</v>
      </c>
      <c r="E1560" s="25" t="str">
        <f t="shared" si="474"/>
        <v>不要</v>
      </c>
      <c r="F1560" s="41" t="str">
        <f t="shared" si="461"/>
        <v>リンクの表示形式を「ボタン(文字表示)」か「画像」を選択することができます。</v>
      </c>
      <c r="G1560" s="63"/>
      <c r="H1560" s="35" t="s">
        <v>159</v>
      </c>
      <c r="I1560" s="98" t="s">
        <v>160</v>
      </c>
      <c r="K1560" s="4"/>
      <c r="L1560" s="4"/>
      <c r="M1560" s="4"/>
      <c r="N1560" s="4"/>
      <c r="O1560" s="4"/>
      <c r="P1560" s="4"/>
      <c r="Q1560" s="4"/>
      <c r="U1560" s="4"/>
    </row>
    <row r="1561" hidden="1" outlineLevel="2">
      <c r="A1561" s="24" t="s">
        <v>17</v>
      </c>
      <c r="B1561" s="25" t="s">
        <v>18</v>
      </c>
      <c r="C1561" s="24" t="str">
        <f>"ボタンの文言"&amp;M1558</f>
        <v>ボタンの文言8</v>
      </c>
      <c r="D1561" s="24" t="s">
        <v>85</v>
      </c>
      <c r="E1561" s="25" t="str">
        <f>IF($H1560="画像","不要","必須")</f>
        <v>不要</v>
      </c>
      <c r="F1561" s="41" t="str">
        <f t="shared" si="461"/>
        <v/>
      </c>
      <c r="G1561" s="63"/>
      <c r="H1561" s="35"/>
      <c r="I1561" s="2"/>
      <c r="K1561" s="4">
        <f>LEN(H1561)</f>
        <v>0</v>
      </c>
      <c r="L1561" s="9">
        <v>14.0</v>
      </c>
      <c r="M1561" s="4"/>
      <c r="N1561" s="4"/>
      <c r="O1561" s="4"/>
      <c r="P1561" s="4"/>
      <c r="Q1561" s="4"/>
      <c r="U1561" s="4"/>
    </row>
    <row r="1562" collapsed="1">
      <c r="A1562" s="24" t="s">
        <v>17</v>
      </c>
      <c r="B1562" s="25" t="s">
        <v>18</v>
      </c>
      <c r="C1562" s="92" t="str">
        <f>"■ランク(結果)"&amp;$N1562</f>
        <v>■ランク(結果)21</v>
      </c>
      <c r="D1562" s="24"/>
      <c r="E1562" s="25" t="str">
        <f>IF($B$33&gt;=$N1562,"必須","不要")</f>
        <v>不要</v>
      </c>
      <c r="F1562" s="41"/>
      <c r="G1562" s="63"/>
      <c r="H1562" s="35"/>
      <c r="I1562" s="2"/>
      <c r="K1562" s="4"/>
      <c r="L1562" s="4"/>
      <c r="M1562" s="4"/>
      <c r="N1562" s="9">
        <f>N1521+1</f>
        <v>21</v>
      </c>
      <c r="O1562" s="4" t="str">
        <f>"結果"&amp;N1562</f>
        <v>結果21</v>
      </c>
      <c r="P1562" s="4"/>
      <c r="Q1562" s="4"/>
      <c r="U1562" s="4"/>
      <c r="AA1562" s="75">
        <f>AA1521+1</f>
        <v>21</v>
      </c>
      <c r="AB1562" s="76"/>
      <c r="AC1562" s="75">
        <v>1.0</v>
      </c>
      <c r="AD1562" s="76"/>
      <c r="AE1562" s="76" t="str">
        <f>H1563</f>
        <v/>
      </c>
      <c r="AF1562" s="76" t="str">
        <f>H1564</f>
        <v/>
      </c>
      <c r="AG1562" s="76" t="str">
        <f>H1565</f>
        <v/>
      </c>
      <c r="AH1562" s="76" t="str">
        <f>H1566</f>
        <v/>
      </c>
      <c r="AI1562" s="76" t="str">
        <f>IF(AJ1562&lt;&gt;"","on","off")</f>
        <v>off</v>
      </c>
      <c r="AJ1562" s="76" t="str">
        <f>IFS(AND(B1567="する",B1568="する"),"all",AND(B1567="する",B1568="しない"),"url",AND(B1567="しない",B1568="する"),"x",AND(B1567="しない",B1568="しない"),"")</f>
        <v/>
      </c>
      <c r="AK1562" s="76" t="str">
        <f>H1568</f>
        <v/>
      </c>
      <c r="AN1562" s="76" t="str">
        <f>IF(B1569="なし","off","on")</f>
        <v>off</v>
      </c>
      <c r="AO1562" s="76" t="str">
        <f>H1570</f>
        <v/>
      </c>
    </row>
    <row r="1563" hidden="1" outlineLevel="1">
      <c r="A1563" s="24" t="s">
        <v>17</v>
      </c>
      <c r="B1563" s="25" t="s">
        <v>18</v>
      </c>
      <c r="C1563" s="24" t="str">
        <f>"ランク(結果)"&amp;$N1562&amp;"-ランク(結果)名"</f>
        <v>ランク(結果)21-ランク(結果)名</v>
      </c>
      <c r="D1563" s="24" t="s">
        <v>85</v>
      </c>
      <c r="E1563" s="25" t="str">
        <f>IF($B$805&gt;=$N1562,"必須","不要")</f>
        <v>必須</v>
      </c>
      <c r="F1563" s="41" t="str">
        <f t="shared" ref="F1563:F1568" si="475">F1522</f>
        <v>100文字以内で設定ができます</v>
      </c>
      <c r="G1563" s="63"/>
      <c r="H1563" s="35"/>
      <c r="I1563" s="2"/>
      <c r="K1563" s="4">
        <f t="shared" ref="K1563:K1565" si="476">LEN(H1563)</f>
        <v>0</v>
      </c>
      <c r="L1563" s="9">
        <v>100.0</v>
      </c>
      <c r="M1563" s="4"/>
      <c r="N1563" s="4"/>
      <c r="O1563" s="4"/>
      <c r="P1563" s="4"/>
      <c r="Q1563" s="4"/>
      <c r="U1563" s="4"/>
    </row>
    <row r="1564" hidden="1" outlineLevel="1">
      <c r="A1564" s="24" t="s">
        <v>17</v>
      </c>
      <c r="B1564" s="24" t="s">
        <v>53</v>
      </c>
      <c r="C1564" s="24" t="str">
        <f>"ランク(結果)"&amp;$N1562&amp;"-リード文"</f>
        <v>ランク(結果)21-リード文</v>
      </c>
      <c r="D1564" s="24" t="s">
        <v>85</v>
      </c>
      <c r="E1564" s="25" t="str">
        <f>IF($B1564="する","必須","不要")</f>
        <v>不要</v>
      </c>
      <c r="F1564" s="41" t="str">
        <f t="shared" si="475"/>
        <v>1,000文字以内で設定ができます</v>
      </c>
      <c r="G1564" s="63"/>
      <c r="H1564" s="35"/>
      <c r="I1564" s="2"/>
      <c r="K1564" s="4">
        <f t="shared" si="476"/>
        <v>0</v>
      </c>
      <c r="L1564" s="9">
        <v>1000.0</v>
      </c>
      <c r="M1564" s="4"/>
      <c r="N1564" s="4"/>
      <c r="O1564" s="4"/>
      <c r="P1564" s="4"/>
      <c r="Q1564" s="4"/>
      <c r="U1564" s="4"/>
    </row>
    <row r="1565" hidden="1" outlineLevel="1">
      <c r="A1565" s="24" t="s">
        <v>17</v>
      </c>
      <c r="B1565" s="25" t="s">
        <v>18</v>
      </c>
      <c r="C1565" s="24" t="str">
        <f>"ランク(結果)"&amp;$N1562&amp;"-説明文"</f>
        <v>ランク(結果)21-説明文</v>
      </c>
      <c r="D1565" s="24" t="s">
        <v>85</v>
      </c>
      <c r="E1565" s="25" t="str">
        <f>IF($B$805&gt;=$N1562,"必須","不要")</f>
        <v>必須</v>
      </c>
      <c r="F1565" s="41" t="str">
        <f t="shared" si="475"/>
        <v>1,000文字以内で設定ができます</v>
      </c>
      <c r="G1565" s="63"/>
      <c r="H1565" s="35"/>
      <c r="I1565" s="2"/>
      <c r="K1565" s="4">
        <f t="shared" si="476"/>
        <v>0</v>
      </c>
      <c r="L1565" s="9">
        <v>1000.0</v>
      </c>
      <c r="M1565" s="4"/>
      <c r="N1565" s="4"/>
      <c r="O1565" s="4"/>
      <c r="P1565" s="4"/>
      <c r="Q1565" s="4"/>
      <c r="U1565" s="4"/>
    </row>
    <row r="1566" hidden="1" outlineLevel="1">
      <c r="A1566" s="24" t="s">
        <v>17</v>
      </c>
      <c r="B1566" s="24" t="s">
        <v>53</v>
      </c>
      <c r="C1566" s="24" t="str">
        <f>"ランク(結果)"&amp;$N1562&amp;"-画像"</f>
        <v>ランク(結果)21-画像</v>
      </c>
      <c r="D1566" s="24" t="s">
        <v>85</v>
      </c>
      <c r="E1566" s="25" t="str">
        <f t="shared" ref="E1566:E1568" si="477">IF($B1566="する","必須","不要")</f>
        <v>不要</v>
      </c>
      <c r="F1566" s="41" t="str">
        <f t="shared" si="475"/>
        <v>フォーマット：PNGまたはJPG
ファイル容量上限：2MB
ファイル名：半角英数字のみ
Xで共有する場合の推奨サイズ：1,200px × 630px</v>
      </c>
      <c r="G1566" s="93" t="s">
        <v>181</v>
      </c>
      <c r="H1566" s="35"/>
      <c r="I1566" s="2"/>
      <c r="K1566" s="4"/>
      <c r="L1566" s="4"/>
      <c r="M1566" s="4"/>
      <c r="N1566" s="4"/>
      <c r="O1566" s="4"/>
      <c r="P1566" s="4"/>
      <c r="Q1566" s="4"/>
      <c r="U1566" s="4"/>
    </row>
    <row r="1567" hidden="1" outlineLevel="1">
      <c r="A1567" s="24" t="s">
        <v>17</v>
      </c>
      <c r="B1567" s="24" t="s">
        <v>53</v>
      </c>
      <c r="C1567" s="24" t="s">
        <v>146</v>
      </c>
      <c r="D1567" s="24" t="s">
        <v>85</v>
      </c>
      <c r="E1567" s="25" t="str">
        <f t="shared" si="477"/>
        <v>不要</v>
      </c>
      <c r="F1567" s="41" t="str">
        <f t="shared" si="475"/>
        <v>結果ページに共有リンクを設置するか選択ができます。</v>
      </c>
      <c r="G1567" s="63"/>
      <c r="H1567" s="40"/>
      <c r="I1567" s="2"/>
      <c r="K1567" s="4"/>
      <c r="L1567" s="4"/>
      <c r="M1567" s="4"/>
      <c r="N1567" s="4"/>
      <c r="O1567" s="4"/>
      <c r="P1567" s="4"/>
      <c r="Q1567" s="4"/>
      <c r="U1567" s="4"/>
    </row>
    <row r="1568" hidden="1" outlineLevel="1">
      <c r="A1568" s="24" t="s">
        <v>17</v>
      </c>
      <c r="B1568" s="24" t="s">
        <v>53</v>
      </c>
      <c r="C1568" s="24" t="s">
        <v>148</v>
      </c>
      <c r="D1568" s="24" t="s">
        <v>85</v>
      </c>
      <c r="E1568" s="25" t="str">
        <f t="shared" si="477"/>
        <v>不要</v>
      </c>
      <c r="F1568" s="41" t="str">
        <f t="shared" si="475"/>
        <v>結果ページにXの共有リンクを設置するか選択ができます(120文字以内)。
記載いただいた内容が120文字以内でも、投稿時に文字数を超える可能性があります。その際は別途、文字数の調整をお願いいたします。</v>
      </c>
      <c r="G1568" s="63"/>
      <c r="H1568" s="35"/>
      <c r="I1568" s="2"/>
      <c r="K1568" s="4">
        <f>LEN(H1568)</f>
        <v>0</v>
      </c>
      <c r="L1568" s="9">
        <v>120.0</v>
      </c>
      <c r="M1568" s="4"/>
      <c r="N1568" s="4"/>
      <c r="O1568" s="4"/>
      <c r="P1568" s="4"/>
      <c r="Q1568" s="4"/>
      <c r="U1568" s="4"/>
    </row>
    <row r="1569" hidden="1" outlineLevel="1">
      <c r="A1569" s="94" t="s">
        <v>150</v>
      </c>
      <c r="B1569" s="95" t="s">
        <v>2</v>
      </c>
      <c r="C1569" s="96" t="s">
        <v>162</v>
      </c>
      <c r="D1569" s="62" t="s">
        <v>152</v>
      </c>
      <c r="E1569" s="25"/>
      <c r="F1569" s="41"/>
      <c r="G1569" s="63"/>
      <c r="H1569" s="35"/>
      <c r="I1569" s="2"/>
      <c r="K1569" s="4"/>
      <c r="L1569" s="9"/>
      <c r="M1569" s="4"/>
      <c r="N1569" s="4"/>
      <c r="O1569" s="4"/>
      <c r="P1569" s="4"/>
      <c r="Q1569" s="4"/>
      <c r="U1569" s="4"/>
    </row>
    <row r="1570" hidden="1" outlineLevel="1">
      <c r="A1570" s="24" t="s">
        <v>17</v>
      </c>
      <c r="B1570" s="25" t="s">
        <v>18</v>
      </c>
      <c r="C1570" s="24" t="s">
        <v>153</v>
      </c>
      <c r="D1570" s="24" t="s">
        <v>85</v>
      </c>
      <c r="E1570" s="25" t="str">
        <f>IF(B1569="なし","不要","必須")</f>
        <v>不要</v>
      </c>
      <c r="F1570" s="41" t="str">
        <f t="shared" ref="F1570:F1574" si="478">F1529</f>
        <v>20文字以内で設定ができます</v>
      </c>
      <c r="G1570" s="63"/>
      <c r="H1570" s="35"/>
      <c r="I1570" s="2"/>
      <c r="K1570" s="4">
        <f t="shared" ref="K1570:K1571" si="479">LEN(H1570)</f>
        <v>0</v>
      </c>
      <c r="L1570" s="9">
        <v>20.0</v>
      </c>
      <c r="M1570" s="9" t="s">
        <v>2</v>
      </c>
      <c r="N1570" s="4"/>
      <c r="O1570" s="4"/>
      <c r="P1570" s="4"/>
      <c r="Q1570" s="4"/>
      <c r="U1570" s="4"/>
    </row>
    <row r="1571" hidden="1" outlineLevel="1" collapsed="1">
      <c r="A1571" s="24" t="s">
        <v>17</v>
      </c>
      <c r="B1571" s="25" t="s">
        <v>18</v>
      </c>
      <c r="C1571" s="24" t="str">
        <f>"リンク名"&amp;M1571</f>
        <v>リンク名1</v>
      </c>
      <c r="D1571" s="24" t="s">
        <v>85</v>
      </c>
      <c r="E1571" s="25" t="str">
        <f t="shared" ref="E1571:E1573" si="480">E1570</f>
        <v>不要</v>
      </c>
      <c r="F1571" s="41" t="str">
        <f t="shared" si="478"/>
        <v>20文字以内で設定ができます。
リンク名は画面には表示されないため、「結果～タイプ：リンク名」のようにどの結果のリンクかが分かるように記載をお願いします。</v>
      </c>
      <c r="G1571" s="63"/>
      <c r="H1571" s="35"/>
      <c r="I1571" s="2"/>
      <c r="K1571" s="4">
        <f t="shared" si="479"/>
        <v>0</v>
      </c>
      <c r="L1571" s="9">
        <v>20.0</v>
      </c>
      <c r="M1571" s="9">
        <v>1.0</v>
      </c>
      <c r="N1571" s="4"/>
      <c r="O1571" s="4"/>
      <c r="P1571" s="4"/>
      <c r="Q1571" s="4"/>
      <c r="U1571" s="4"/>
      <c r="AR1571" s="76"/>
      <c r="AS1571" s="75">
        <v>1.0</v>
      </c>
      <c r="AT1571" s="75">
        <f>AT1558+1</f>
        <v>21</v>
      </c>
      <c r="AU1571" s="75">
        <v>1.0</v>
      </c>
      <c r="AV1571" s="76" t="str">
        <f>H1571</f>
        <v/>
      </c>
      <c r="AW1571" s="76" t="str">
        <f>H1572</f>
        <v/>
      </c>
      <c r="AX1571" s="76" t="str">
        <f>IF(H1573="画像","image","text")</f>
        <v>image</v>
      </c>
      <c r="AY1571" s="76" t="str">
        <f>H1574</f>
        <v/>
      </c>
      <c r="AZ1571" s="76" t="str">
        <f>I1573</f>
        <v>画像：
画像名称：</v>
      </c>
    </row>
    <row r="1572" hidden="1" outlineLevel="2">
      <c r="A1572" s="24" t="s">
        <v>17</v>
      </c>
      <c r="B1572" s="25" t="s">
        <v>18</v>
      </c>
      <c r="C1572" s="24" t="str">
        <f>"リンク先URL"&amp;M1571</f>
        <v>リンク先URL1</v>
      </c>
      <c r="D1572" s="24" t="s">
        <v>85</v>
      </c>
      <c r="E1572" s="25" t="str">
        <f t="shared" si="480"/>
        <v>不要</v>
      </c>
      <c r="F1572" s="41" t="str">
        <f t="shared" si="478"/>
        <v>遷移先のURLを指定できます</v>
      </c>
      <c r="G1572" s="63"/>
      <c r="H1572" s="35"/>
      <c r="I1572" s="24" t="s">
        <v>157</v>
      </c>
      <c r="K1572" s="4"/>
      <c r="L1572" s="4"/>
      <c r="M1572" s="4"/>
      <c r="N1572" s="4"/>
      <c r="O1572" s="4"/>
      <c r="P1572" s="4"/>
      <c r="Q1572" s="4"/>
      <c r="U1572" s="4"/>
      <c r="AR1572" s="76"/>
      <c r="AS1572" s="76"/>
      <c r="AT1572" s="76"/>
      <c r="AU1572" s="76"/>
      <c r="AV1572" s="76"/>
      <c r="AW1572" s="76"/>
      <c r="AX1572" s="76"/>
      <c r="AY1572" s="76"/>
      <c r="AZ1572" s="76"/>
    </row>
    <row r="1573" hidden="1" outlineLevel="2">
      <c r="A1573" s="24" t="s">
        <v>17</v>
      </c>
      <c r="B1573" s="25" t="s">
        <v>18</v>
      </c>
      <c r="C1573" s="24" t="str">
        <f>"リンク表示形式"&amp;M1571</f>
        <v>リンク表示形式1</v>
      </c>
      <c r="D1573" s="24" t="s">
        <v>85</v>
      </c>
      <c r="E1573" s="25" t="str">
        <f t="shared" si="480"/>
        <v>不要</v>
      </c>
      <c r="F1573" s="41" t="str">
        <f t="shared" si="478"/>
        <v>リンクの表示形式を「ボタン(文字表示)」か「画像」を選択することができます。</v>
      </c>
      <c r="G1573" s="63"/>
      <c r="H1573" s="35" t="s">
        <v>159</v>
      </c>
      <c r="I1573" s="98" t="s">
        <v>160</v>
      </c>
      <c r="K1573" s="4"/>
      <c r="L1573" s="4"/>
      <c r="M1573" s="4"/>
      <c r="N1573" s="4"/>
      <c r="O1573" s="4"/>
      <c r="P1573" s="4"/>
      <c r="Q1573" s="4"/>
      <c r="U1573" s="4"/>
      <c r="AR1573" s="76"/>
      <c r="AS1573" s="76"/>
      <c r="AT1573" s="76"/>
      <c r="AU1573" s="76"/>
      <c r="AV1573" s="76"/>
      <c r="AW1573" s="76"/>
      <c r="AX1573" s="76"/>
      <c r="AY1573" s="76"/>
      <c r="AZ1573" s="76"/>
    </row>
    <row r="1574" hidden="1" outlineLevel="2">
      <c r="A1574" s="24" t="s">
        <v>17</v>
      </c>
      <c r="B1574" s="25" t="s">
        <v>18</v>
      </c>
      <c r="C1574" s="24" t="str">
        <f>"ボタンの文言"&amp;M1571</f>
        <v>ボタンの文言1</v>
      </c>
      <c r="D1574" s="24" t="s">
        <v>85</v>
      </c>
      <c r="E1574" s="25" t="str">
        <f>IF($H1573="画像","不要","必須")</f>
        <v>不要</v>
      </c>
      <c r="F1574" s="41" t="str">
        <f t="shared" si="478"/>
        <v/>
      </c>
      <c r="G1574" s="63"/>
      <c r="H1574" s="35"/>
      <c r="I1574" s="2"/>
      <c r="K1574" s="4">
        <f t="shared" ref="K1574:K1575" si="481">LEN(H1574)</f>
        <v>0</v>
      </c>
      <c r="L1574" s="9">
        <v>14.0</v>
      </c>
      <c r="M1574" s="4"/>
      <c r="N1574" s="4"/>
      <c r="O1574" s="4"/>
      <c r="P1574" s="4"/>
      <c r="Q1574" s="4"/>
      <c r="U1574" s="4"/>
      <c r="AR1574" s="76"/>
      <c r="AS1574" s="76"/>
      <c r="AT1574" s="76"/>
      <c r="AU1574" s="76"/>
      <c r="AV1574" s="76"/>
      <c r="AW1574" s="76"/>
      <c r="AX1574" s="76"/>
      <c r="AY1574" s="76"/>
      <c r="AZ1574" s="76"/>
    </row>
    <row r="1575" hidden="1" outlineLevel="1" collapsed="1">
      <c r="A1575" s="24" t="s">
        <v>17</v>
      </c>
      <c r="B1575" s="25" t="s">
        <v>18</v>
      </c>
      <c r="C1575" s="24" t="str">
        <f>"リンク名"&amp;M1575</f>
        <v>リンク名2</v>
      </c>
      <c r="D1575" s="24" t="s">
        <v>85</v>
      </c>
      <c r="E1575" s="25" t="str">
        <f>IFS($B1569="なし","不要",$B1569&lt;M1575,"不要",$B1569&gt;M1571,"必須")</f>
        <v>不要</v>
      </c>
      <c r="F1575" s="41" t="str">
        <f t="shared" ref="F1575:F1602" si="482">F1571</f>
        <v>20文字以内で設定ができます。
リンク名は画面には表示されないため、「結果～タイプ：リンク名」のようにどの結果のリンクかが分かるように記載をお願いします。</v>
      </c>
      <c r="G1575" s="63"/>
      <c r="H1575" s="35"/>
      <c r="I1575" s="2"/>
      <c r="K1575" s="4">
        <f t="shared" si="481"/>
        <v>0</v>
      </c>
      <c r="L1575" s="9">
        <v>20.0</v>
      </c>
      <c r="M1575" s="9">
        <f>M1571+1</f>
        <v>2</v>
      </c>
      <c r="N1575" s="4"/>
      <c r="O1575" s="4"/>
      <c r="P1575" s="4"/>
      <c r="Q1575" s="4"/>
      <c r="U1575" s="4"/>
      <c r="AR1575" s="76"/>
      <c r="AS1575" s="75">
        <v>1.0</v>
      </c>
      <c r="AT1575" s="75">
        <f>AT1571</f>
        <v>21</v>
      </c>
      <c r="AU1575" s="76">
        <f>AU1571+1</f>
        <v>2</v>
      </c>
      <c r="AV1575" s="76" t="str">
        <f>H1575</f>
        <v/>
      </c>
      <c r="AW1575" s="76" t="str">
        <f>H1576</f>
        <v/>
      </c>
      <c r="AX1575" s="76" t="str">
        <f>IF(H1577="画像","image","text")</f>
        <v>image</v>
      </c>
      <c r="AY1575" s="76" t="str">
        <f>H1578</f>
        <v/>
      </c>
      <c r="AZ1575" s="76" t="str">
        <f>I1577</f>
        <v>画像：
画像名称：</v>
      </c>
    </row>
    <row r="1576" hidden="1" outlineLevel="2">
      <c r="A1576" s="24" t="s">
        <v>17</v>
      </c>
      <c r="B1576" s="25" t="s">
        <v>18</v>
      </c>
      <c r="C1576" s="24" t="str">
        <f>"リンク先URL"&amp;M1575</f>
        <v>リンク先URL2</v>
      </c>
      <c r="D1576" s="24" t="s">
        <v>85</v>
      </c>
      <c r="E1576" s="25" t="str">
        <f t="shared" ref="E1576:E1577" si="483">E1575</f>
        <v>不要</v>
      </c>
      <c r="F1576" s="41" t="str">
        <f t="shared" si="482"/>
        <v>遷移先のURLを指定できます</v>
      </c>
      <c r="G1576" s="63"/>
      <c r="H1576" s="35"/>
      <c r="I1576" s="24" t="s">
        <v>157</v>
      </c>
      <c r="K1576" s="4"/>
      <c r="L1576" s="4"/>
      <c r="M1576" s="4"/>
      <c r="N1576" s="4"/>
      <c r="O1576" s="4"/>
      <c r="P1576" s="4"/>
      <c r="Q1576" s="4"/>
      <c r="U1576" s="4"/>
      <c r="AR1576" s="76"/>
      <c r="AS1576" s="76"/>
      <c r="AT1576" s="76"/>
      <c r="AU1576" s="76"/>
      <c r="AV1576" s="76"/>
      <c r="AW1576" s="76"/>
      <c r="AX1576" s="76"/>
      <c r="AY1576" s="76"/>
      <c r="AZ1576" s="76"/>
    </row>
    <row r="1577" hidden="1" outlineLevel="2">
      <c r="A1577" s="24" t="s">
        <v>17</v>
      </c>
      <c r="B1577" s="25" t="s">
        <v>18</v>
      </c>
      <c r="C1577" s="24" t="str">
        <f>"リンク表示形式"&amp;M1575</f>
        <v>リンク表示形式2</v>
      </c>
      <c r="D1577" s="24" t="s">
        <v>85</v>
      </c>
      <c r="E1577" s="25" t="str">
        <f t="shared" si="483"/>
        <v>不要</v>
      </c>
      <c r="F1577" s="41" t="str">
        <f t="shared" si="482"/>
        <v>リンクの表示形式を「ボタン(文字表示)」か「画像」を選択することができます。</v>
      </c>
      <c r="G1577" s="63"/>
      <c r="H1577" s="35" t="s">
        <v>159</v>
      </c>
      <c r="I1577" s="98" t="s">
        <v>160</v>
      </c>
      <c r="K1577" s="4"/>
      <c r="L1577" s="4"/>
      <c r="M1577" s="4"/>
      <c r="N1577" s="4"/>
      <c r="O1577" s="4"/>
      <c r="P1577" s="4"/>
      <c r="Q1577" s="4"/>
      <c r="U1577" s="4"/>
      <c r="AR1577" s="76"/>
      <c r="AS1577" s="76"/>
      <c r="AT1577" s="76"/>
      <c r="AU1577" s="76"/>
      <c r="AV1577" s="76"/>
      <c r="AW1577" s="76"/>
      <c r="AX1577" s="76"/>
      <c r="AY1577" s="76"/>
      <c r="AZ1577" s="76"/>
    </row>
    <row r="1578" hidden="1" outlineLevel="2">
      <c r="A1578" s="24" t="s">
        <v>17</v>
      </c>
      <c r="B1578" s="25" t="s">
        <v>18</v>
      </c>
      <c r="C1578" s="24" t="str">
        <f>"ボタンの文言"&amp;M1575</f>
        <v>ボタンの文言2</v>
      </c>
      <c r="D1578" s="24" t="s">
        <v>85</v>
      </c>
      <c r="E1578" s="25" t="str">
        <f>IF($H1577="画像","不要","必須")</f>
        <v>不要</v>
      </c>
      <c r="F1578" s="41" t="str">
        <f t="shared" si="482"/>
        <v/>
      </c>
      <c r="G1578" s="63"/>
      <c r="H1578" s="35"/>
      <c r="I1578" s="2"/>
      <c r="K1578" s="4">
        <f t="shared" ref="K1578:K1579" si="484">LEN(H1578)</f>
        <v>0</v>
      </c>
      <c r="L1578" s="9">
        <v>14.0</v>
      </c>
      <c r="M1578" s="4"/>
      <c r="N1578" s="4"/>
      <c r="O1578" s="4"/>
      <c r="P1578" s="4"/>
      <c r="Q1578" s="4"/>
      <c r="U1578" s="4"/>
      <c r="AR1578" s="76"/>
      <c r="AS1578" s="76"/>
      <c r="AT1578" s="76"/>
      <c r="AU1578" s="76"/>
      <c r="AV1578" s="76"/>
      <c r="AW1578" s="76"/>
      <c r="AX1578" s="76"/>
      <c r="AY1578" s="76"/>
      <c r="AZ1578" s="76"/>
    </row>
    <row r="1579" hidden="1" outlineLevel="1" collapsed="1">
      <c r="A1579" s="24" t="s">
        <v>17</v>
      </c>
      <c r="B1579" s="25" t="s">
        <v>18</v>
      </c>
      <c r="C1579" s="24" t="str">
        <f>"リンク名"&amp;M1579</f>
        <v>リンク名3</v>
      </c>
      <c r="D1579" s="24" t="s">
        <v>85</v>
      </c>
      <c r="E1579" s="25" t="str">
        <f>IFS($B1569="なし","不要",$B1569&lt;M1579,"不要",$B1569&gt;M1575,"必須")</f>
        <v>不要</v>
      </c>
      <c r="F1579" s="41" t="str">
        <f t="shared" si="482"/>
        <v>20文字以内で設定ができます。
リンク名は画面には表示されないため、「結果～タイプ：リンク名」のようにどの結果のリンクかが分かるように記載をお願いします。</v>
      </c>
      <c r="G1579" s="63"/>
      <c r="H1579" s="35"/>
      <c r="I1579" s="2"/>
      <c r="K1579" s="4">
        <f t="shared" si="484"/>
        <v>0</v>
      </c>
      <c r="L1579" s="9">
        <v>20.0</v>
      </c>
      <c r="M1579" s="9">
        <f>M1575+1</f>
        <v>3</v>
      </c>
      <c r="N1579" s="4"/>
      <c r="O1579" s="4"/>
      <c r="P1579" s="4"/>
      <c r="Q1579" s="4"/>
      <c r="U1579" s="4"/>
      <c r="AR1579" s="76"/>
      <c r="AS1579" s="75">
        <v>1.0</v>
      </c>
      <c r="AT1579" s="75">
        <f>AT1575</f>
        <v>21</v>
      </c>
      <c r="AU1579" s="76">
        <f>AU1575+1</f>
        <v>3</v>
      </c>
      <c r="AV1579" s="76" t="str">
        <f>H1579</f>
        <v/>
      </c>
      <c r="AW1579" s="76" t="str">
        <f>H1580</f>
        <v/>
      </c>
      <c r="AX1579" s="76" t="str">
        <f>IF(H1581="画像","image","text")</f>
        <v>image</v>
      </c>
      <c r="AY1579" s="76" t="str">
        <f>H1582</f>
        <v/>
      </c>
      <c r="AZ1579" s="76" t="str">
        <f>I1581</f>
        <v>画像：
画像名称：</v>
      </c>
    </row>
    <row r="1580" hidden="1" outlineLevel="2">
      <c r="A1580" s="24" t="s">
        <v>17</v>
      </c>
      <c r="B1580" s="25" t="s">
        <v>18</v>
      </c>
      <c r="C1580" s="24" t="str">
        <f>"リンク先URL"&amp;M1579</f>
        <v>リンク先URL3</v>
      </c>
      <c r="D1580" s="24" t="s">
        <v>85</v>
      </c>
      <c r="E1580" s="25" t="str">
        <f t="shared" ref="E1580:E1581" si="485">E1579</f>
        <v>不要</v>
      </c>
      <c r="F1580" s="41" t="str">
        <f t="shared" si="482"/>
        <v>遷移先のURLを指定できます</v>
      </c>
      <c r="G1580" s="63"/>
      <c r="H1580" s="35"/>
      <c r="I1580" s="24" t="s">
        <v>157</v>
      </c>
      <c r="K1580" s="4"/>
      <c r="L1580" s="4"/>
      <c r="M1580" s="4"/>
      <c r="N1580" s="4"/>
      <c r="O1580" s="4"/>
      <c r="P1580" s="4"/>
      <c r="Q1580" s="4"/>
      <c r="U1580" s="4"/>
      <c r="AR1580" s="76"/>
      <c r="AS1580" s="76"/>
      <c r="AT1580" s="76"/>
      <c r="AU1580" s="76"/>
      <c r="AV1580" s="76"/>
      <c r="AW1580" s="76"/>
      <c r="AX1580" s="76"/>
      <c r="AY1580" s="76"/>
      <c r="AZ1580" s="76"/>
    </row>
    <row r="1581" hidden="1" outlineLevel="2">
      <c r="A1581" s="24" t="s">
        <v>17</v>
      </c>
      <c r="B1581" s="25" t="s">
        <v>18</v>
      </c>
      <c r="C1581" s="24" t="str">
        <f>"リンク表示形式"&amp;M1579</f>
        <v>リンク表示形式3</v>
      </c>
      <c r="D1581" s="24" t="s">
        <v>85</v>
      </c>
      <c r="E1581" s="25" t="str">
        <f t="shared" si="485"/>
        <v>不要</v>
      </c>
      <c r="F1581" s="41" t="str">
        <f t="shared" si="482"/>
        <v>リンクの表示形式を「ボタン(文字表示)」か「画像」を選択することができます。</v>
      </c>
      <c r="G1581" s="63"/>
      <c r="H1581" s="35" t="s">
        <v>159</v>
      </c>
      <c r="I1581" s="98" t="s">
        <v>160</v>
      </c>
      <c r="K1581" s="4"/>
      <c r="L1581" s="4"/>
      <c r="M1581" s="4"/>
      <c r="N1581" s="4"/>
      <c r="O1581" s="4"/>
      <c r="P1581" s="4"/>
      <c r="Q1581" s="4"/>
      <c r="U1581" s="4"/>
      <c r="AR1581" s="76"/>
      <c r="AS1581" s="76"/>
      <c r="AT1581" s="76"/>
      <c r="AU1581" s="76"/>
      <c r="AV1581" s="76"/>
      <c r="AW1581" s="76"/>
      <c r="AX1581" s="76"/>
      <c r="AY1581" s="76"/>
      <c r="AZ1581" s="76"/>
    </row>
    <row r="1582" hidden="1" outlineLevel="2">
      <c r="A1582" s="24" t="s">
        <v>17</v>
      </c>
      <c r="B1582" s="25" t="s">
        <v>18</v>
      </c>
      <c r="C1582" s="24" t="str">
        <f>"ボタンの文言"&amp;M1579</f>
        <v>ボタンの文言3</v>
      </c>
      <c r="D1582" s="24" t="s">
        <v>85</v>
      </c>
      <c r="E1582" s="25" t="str">
        <f>IF($H1581="画像","不要","必須")</f>
        <v>不要</v>
      </c>
      <c r="F1582" s="41" t="str">
        <f t="shared" si="482"/>
        <v/>
      </c>
      <c r="G1582" s="63"/>
      <c r="H1582" s="35"/>
      <c r="I1582" s="2"/>
      <c r="K1582" s="4">
        <f t="shared" ref="K1582:K1583" si="486">LEN(H1582)</f>
        <v>0</v>
      </c>
      <c r="L1582" s="9">
        <v>14.0</v>
      </c>
      <c r="M1582" s="4"/>
      <c r="N1582" s="4"/>
      <c r="O1582" s="4"/>
      <c r="P1582" s="4"/>
      <c r="Q1582" s="4"/>
      <c r="U1582" s="4"/>
      <c r="AR1582" s="76"/>
      <c r="AS1582" s="76"/>
      <c r="AT1582" s="76"/>
      <c r="AU1582" s="76"/>
      <c r="AV1582" s="76"/>
      <c r="AW1582" s="76"/>
      <c r="AX1582" s="76"/>
      <c r="AY1582" s="76"/>
      <c r="AZ1582" s="76"/>
    </row>
    <row r="1583" hidden="1" outlineLevel="1" collapsed="1">
      <c r="A1583" s="24" t="s">
        <v>17</v>
      </c>
      <c r="B1583" s="25" t="s">
        <v>18</v>
      </c>
      <c r="C1583" s="24" t="str">
        <f>"リンク名"&amp;M1583</f>
        <v>リンク名4</v>
      </c>
      <c r="D1583" s="24" t="s">
        <v>85</v>
      </c>
      <c r="E1583" s="25" t="str">
        <f>IFS($B1569="なし","不要",$B1569&lt;M1583,"不要",$B1569&gt;M1579,"必須")</f>
        <v>不要</v>
      </c>
      <c r="F1583" s="41" t="str">
        <f t="shared" si="482"/>
        <v>20文字以内で設定ができます。
リンク名は画面には表示されないため、「結果～タイプ：リンク名」のようにどの結果のリンクかが分かるように記載をお願いします。</v>
      </c>
      <c r="G1583" s="63"/>
      <c r="H1583" s="35"/>
      <c r="I1583" s="2"/>
      <c r="K1583" s="4">
        <f t="shared" si="486"/>
        <v>0</v>
      </c>
      <c r="L1583" s="9">
        <v>20.0</v>
      </c>
      <c r="M1583" s="9">
        <f>M1579+1</f>
        <v>4</v>
      </c>
      <c r="N1583" s="4"/>
      <c r="O1583" s="4"/>
      <c r="P1583" s="4"/>
      <c r="Q1583" s="4"/>
      <c r="U1583" s="4"/>
      <c r="AR1583" s="76"/>
      <c r="AS1583" s="75">
        <v>1.0</v>
      </c>
      <c r="AT1583" s="75">
        <f>AT1579</f>
        <v>21</v>
      </c>
      <c r="AU1583" s="76">
        <f>AU1579+1</f>
        <v>4</v>
      </c>
      <c r="AV1583" s="76" t="str">
        <f>H1583</f>
        <v/>
      </c>
      <c r="AW1583" s="76" t="str">
        <f>H1584</f>
        <v/>
      </c>
      <c r="AX1583" s="76" t="str">
        <f>IF(H1585="画像","image","text")</f>
        <v>image</v>
      </c>
      <c r="AY1583" s="76" t="str">
        <f>H1586</f>
        <v/>
      </c>
      <c r="AZ1583" s="76" t="str">
        <f>I1585</f>
        <v>画像：
画像名称：</v>
      </c>
    </row>
    <row r="1584" hidden="1" outlineLevel="2">
      <c r="A1584" s="24" t="s">
        <v>17</v>
      </c>
      <c r="B1584" s="25" t="s">
        <v>18</v>
      </c>
      <c r="C1584" s="24" t="str">
        <f>"リンク先URL"&amp;M1583</f>
        <v>リンク先URL4</v>
      </c>
      <c r="D1584" s="24" t="s">
        <v>85</v>
      </c>
      <c r="E1584" s="25" t="str">
        <f t="shared" ref="E1584:E1585" si="487">E1583</f>
        <v>不要</v>
      </c>
      <c r="F1584" s="41" t="str">
        <f t="shared" si="482"/>
        <v>遷移先のURLを指定できます</v>
      </c>
      <c r="G1584" s="63"/>
      <c r="H1584" s="35"/>
      <c r="I1584" s="24" t="s">
        <v>157</v>
      </c>
      <c r="K1584" s="4"/>
      <c r="L1584" s="4"/>
      <c r="M1584" s="4"/>
      <c r="N1584" s="4"/>
      <c r="O1584" s="4"/>
      <c r="P1584" s="4"/>
      <c r="Q1584" s="4"/>
      <c r="U1584" s="4"/>
      <c r="AR1584" s="76"/>
      <c r="AS1584" s="76"/>
      <c r="AT1584" s="76"/>
      <c r="AU1584" s="76"/>
      <c r="AV1584" s="76"/>
      <c r="AW1584" s="76"/>
      <c r="AX1584" s="76"/>
      <c r="AY1584" s="76"/>
      <c r="AZ1584" s="76"/>
    </row>
    <row r="1585" hidden="1" outlineLevel="2">
      <c r="A1585" s="24" t="s">
        <v>17</v>
      </c>
      <c r="B1585" s="25" t="s">
        <v>18</v>
      </c>
      <c r="C1585" s="24" t="str">
        <f>"リンク表示形式"&amp;M1583</f>
        <v>リンク表示形式4</v>
      </c>
      <c r="D1585" s="24" t="s">
        <v>85</v>
      </c>
      <c r="E1585" s="25" t="str">
        <f t="shared" si="487"/>
        <v>不要</v>
      </c>
      <c r="F1585" s="41" t="str">
        <f t="shared" si="482"/>
        <v>リンクの表示形式を「ボタン(文字表示)」か「画像」を選択することができます。</v>
      </c>
      <c r="G1585" s="63"/>
      <c r="H1585" s="35" t="s">
        <v>159</v>
      </c>
      <c r="I1585" s="98" t="s">
        <v>160</v>
      </c>
      <c r="K1585" s="4"/>
      <c r="L1585" s="4"/>
      <c r="M1585" s="4"/>
      <c r="N1585" s="4"/>
      <c r="O1585" s="4"/>
      <c r="P1585" s="4"/>
      <c r="Q1585" s="4"/>
      <c r="U1585" s="4"/>
      <c r="AR1585" s="76"/>
      <c r="AS1585" s="76"/>
      <c r="AT1585" s="76"/>
      <c r="AU1585" s="76"/>
      <c r="AV1585" s="76"/>
      <c r="AW1585" s="76"/>
      <c r="AX1585" s="76"/>
      <c r="AY1585" s="76"/>
      <c r="AZ1585" s="76"/>
    </row>
    <row r="1586" hidden="1" outlineLevel="2">
      <c r="A1586" s="24" t="s">
        <v>17</v>
      </c>
      <c r="B1586" s="25" t="s">
        <v>18</v>
      </c>
      <c r="C1586" s="24" t="str">
        <f>"ボタンの文言"&amp;M1583</f>
        <v>ボタンの文言4</v>
      </c>
      <c r="D1586" s="24" t="s">
        <v>85</v>
      </c>
      <c r="E1586" s="25" t="str">
        <f>IF($H1585="画像","不要","必須")</f>
        <v>不要</v>
      </c>
      <c r="F1586" s="41" t="str">
        <f t="shared" si="482"/>
        <v/>
      </c>
      <c r="G1586" s="63"/>
      <c r="H1586" s="35"/>
      <c r="I1586" s="2"/>
      <c r="K1586" s="4">
        <f t="shared" ref="K1586:K1587" si="488">LEN(H1586)</f>
        <v>0</v>
      </c>
      <c r="L1586" s="9">
        <v>14.0</v>
      </c>
      <c r="M1586" s="4"/>
      <c r="N1586" s="4"/>
      <c r="O1586" s="4"/>
      <c r="P1586" s="4"/>
      <c r="Q1586" s="4"/>
      <c r="U1586" s="4"/>
      <c r="AR1586" s="76"/>
      <c r="AS1586" s="76"/>
      <c r="AT1586" s="76"/>
      <c r="AU1586" s="76"/>
      <c r="AV1586" s="76"/>
      <c r="AW1586" s="76"/>
      <c r="AX1586" s="76"/>
      <c r="AY1586" s="76"/>
      <c r="AZ1586" s="76"/>
    </row>
    <row r="1587" hidden="1" outlineLevel="1" collapsed="1">
      <c r="A1587" s="24" t="s">
        <v>17</v>
      </c>
      <c r="B1587" s="25" t="s">
        <v>18</v>
      </c>
      <c r="C1587" s="24" t="str">
        <f>"リンク名"&amp;M1587</f>
        <v>リンク名5</v>
      </c>
      <c r="D1587" s="24" t="s">
        <v>85</v>
      </c>
      <c r="E1587" s="25" t="str">
        <f>IFS($B1569="なし","不要",$B1569&lt;M1587,"不要",$B1569&gt;M1583,"必須")</f>
        <v>不要</v>
      </c>
      <c r="F1587" s="41" t="str">
        <f t="shared" si="482"/>
        <v>20文字以内で設定ができます。
リンク名は画面には表示されないため、「結果～タイプ：リンク名」のようにどの結果のリンクかが分かるように記載をお願いします。</v>
      </c>
      <c r="G1587" s="63"/>
      <c r="H1587" s="35"/>
      <c r="I1587" s="2"/>
      <c r="K1587" s="4">
        <f t="shared" si="488"/>
        <v>0</v>
      </c>
      <c r="L1587" s="9">
        <v>20.0</v>
      </c>
      <c r="M1587" s="9">
        <f>M1583+1</f>
        <v>5</v>
      </c>
      <c r="N1587" s="4"/>
      <c r="O1587" s="4"/>
      <c r="P1587" s="4"/>
      <c r="Q1587" s="4"/>
      <c r="U1587" s="4"/>
      <c r="AR1587" s="76"/>
      <c r="AS1587" s="75">
        <v>1.0</v>
      </c>
      <c r="AT1587" s="75">
        <f>AT1583</f>
        <v>21</v>
      </c>
      <c r="AU1587" s="76">
        <f>AU1583+1</f>
        <v>5</v>
      </c>
      <c r="AV1587" s="76" t="str">
        <f>H1587</f>
        <v/>
      </c>
      <c r="AW1587" s="76" t="str">
        <f>H1588</f>
        <v/>
      </c>
      <c r="AX1587" s="76" t="str">
        <f>IF(H1589="画像","image","text")</f>
        <v>image</v>
      </c>
      <c r="AY1587" s="76" t="str">
        <f>H1590</f>
        <v/>
      </c>
      <c r="AZ1587" s="76" t="str">
        <f>I1589</f>
        <v>画像：
画像名称：</v>
      </c>
    </row>
    <row r="1588" hidden="1" outlineLevel="2">
      <c r="A1588" s="24" t="s">
        <v>17</v>
      </c>
      <c r="B1588" s="25" t="s">
        <v>18</v>
      </c>
      <c r="C1588" s="24" t="str">
        <f>"リンク先URL"&amp;M1587</f>
        <v>リンク先URL5</v>
      </c>
      <c r="D1588" s="24" t="s">
        <v>85</v>
      </c>
      <c r="E1588" s="25" t="str">
        <f t="shared" ref="E1588:E1589" si="489">E1587</f>
        <v>不要</v>
      </c>
      <c r="F1588" s="41" t="str">
        <f t="shared" si="482"/>
        <v>遷移先のURLを指定できます</v>
      </c>
      <c r="G1588" s="63"/>
      <c r="H1588" s="35"/>
      <c r="I1588" s="24" t="s">
        <v>157</v>
      </c>
      <c r="K1588" s="4"/>
      <c r="L1588" s="4"/>
      <c r="M1588" s="4"/>
      <c r="N1588" s="4"/>
      <c r="O1588" s="4"/>
      <c r="P1588" s="4"/>
      <c r="Q1588" s="4"/>
      <c r="U1588" s="4"/>
      <c r="AR1588" s="76"/>
      <c r="AS1588" s="76"/>
      <c r="AT1588" s="76"/>
      <c r="AU1588" s="76"/>
      <c r="AV1588" s="76"/>
      <c r="AW1588" s="76"/>
      <c r="AX1588" s="76"/>
      <c r="AY1588" s="76"/>
      <c r="AZ1588" s="76"/>
    </row>
    <row r="1589" hidden="1" outlineLevel="2">
      <c r="A1589" s="24" t="s">
        <v>17</v>
      </c>
      <c r="B1589" s="25" t="s">
        <v>18</v>
      </c>
      <c r="C1589" s="24" t="str">
        <f>"リンク表示形式"&amp;M1587</f>
        <v>リンク表示形式5</v>
      </c>
      <c r="D1589" s="24" t="s">
        <v>85</v>
      </c>
      <c r="E1589" s="25" t="str">
        <f t="shared" si="489"/>
        <v>不要</v>
      </c>
      <c r="F1589" s="41" t="str">
        <f t="shared" si="482"/>
        <v>リンクの表示形式を「ボタン(文字表示)」か「画像」を選択することができます。</v>
      </c>
      <c r="G1589" s="63"/>
      <c r="H1589" s="35" t="s">
        <v>159</v>
      </c>
      <c r="I1589" s="98" t="s">
        <v>160</v>
      </c>
      <c r="K1589" s="4"/>
      <c r="L1589" s="4"/>
      <c r="M1589" s="4"/>
      <c r="N1589" s="4"/>
      <c r="O1589" s="4"/>
      <c r="P1589" s="4"/>
      <c r="Q1589" s="4"/>
      <c r="U1589" s="4"/>
      <c r="AR1589" s="76"/>
      <c r="AS1589" s="76"/>
      <c r="AT1589" s="76"/>
      <c r="AU1589" s="76"/>
      <c r="AV1589" s="76"/>
      <c r="AW1589" s="76"/>
      <c r="AX1589" s="76"/>
      <c r="AY1589" s="76"/>
      <c r="AZ1589" s="76"/>
    </row>
    <row r="1590" hidden="1" outlineLevel="2">
      <c r="A1590" s="24" t="s">
        <v>17</v>
      </c>
      <c r="B1590" s="25" t="s">
        <v>18</v>
      </c>
      <c r="C1590" s="24" t="str">
        <f>"ボタンの文言"&amp;M1587</f>
        <v>ボタンの文言5</v>
      </c>
      <c r="D1590" s="24" t="s">
        <v>85</v>
      </c>
      <c r="E1590" s="25" t="str">
        <f>IF($H1589="画像","不要","必須")</f>
        <v>不要</v>
      </c>
      <c r="F1590" s="41" t="str">
        <f t="shared" si="482"/>
        <v/>
      </c>
      <c r="G1590" s="63"/>
      <c r="H1590" s="35"/>
      <c r="I1590" s="2"/>
      <c r="K1590" s="4">
        <f t="shared" ref="K1590:K1591" si="490">LEN(H1590)</f>
        <v>0</v>
      </c>
      <c r="L1590" s="9">
        <v>14.0</v>
      </c>
      <c r="M1590" s="4"/>
      <c r="N1590" s="4"/>
      <c r="O1590" s="4"/>
      <c r="P1590" s="4"/>
      <c r="Q1590" s="4"/>
      <c r="U1590" s="4"/>
      <c r="AR1590" s="76"/>
      <c r="AS1590" s="76"/>
      <c r="AT1590" s="76"/>
      <c r="AU1590" s="76"/>
      <c r="AV1590" s="76"/>
      <c r="AW1590" s="76"/>
      <c r="AX1590" s="76"/>
      <c r="AY1590" s="76"/>
      <c r="AZ1590" s="76"/>
    </row>
    <row r="1591" hidden="1" outlineLevel="1" collapsed="1">
      <c r="A1591" s="24" t="s">
        <v>17</v>
      </c>
      <c r="B1591" s="25" t="s">
        <v>18</v>
      </c>
      <c r="C1591" s="24" t="str">
        <f>"リンク名"&amp;M1591</f>
        <v>リンク名6</v>
      </c>
      <c r="D1591" s="24" t="s">
        <v>85</v>
      </c>
      <c r="E1591" s="25" t="str">
        <f>IFS($B1569="なし","不要",$B1569&lt;M1591,"不要",$B1569&gt;M1587,"必須")</f>
        <v>不要</v>
      </c>
      <c r="F1591" s="41" t="str">
        <f t="shared" si="482"/>
        <v>20文字以内で設定ができます。
リンク名は画面には表示されないため、「結果～タイプ：リンク名」のようにどの結果のリンクかが分かるように記載をお願いします。</v>
      </c>
      <c r="G1591" s="63"/>
      <c r="H1591" s="35"/>
      <c r="I1591" s="2"/>
      <c r="K1591" s="4">
        <f t="shared" si="490"/>
        <v>0</v>
      </c>
      <c r="L1591" s="9">
        <v>20.0</v>
      </c>
      <c r="M1591" s="9">
        <f>M1587+1</f>
        <v>6</v>
      </c>
      <c r="N1591" s="4"/>
      <c r="O1591" s="4"/>
      <c r="P1591" s="4"/>
      <c r="Q1591" s="4"/>
      <c r="U1591" s="4"/>
      <c r="AR1591" s="76"/>
      <c r="AS1591" s="75">
        <v>1.0</v>
      </c>
      <c r="AT1591" s="75">
        <f>AT1587</f>
        <v>21</v>
      </c>
      <c r="AU1591" s="76">
        <f>AU1587+1</f>
        <v>6</v>
      </c>
      <c r="AV1591" s="76" t="str">
        <f>H1591</f>
        <v/>
      </c>
      <c r="AW1591" s="76" t="str">
        <f>H1592</f>
        <v/>
      </c>
      <c r="AX1591" s="76" t="str">
        <f>IF(H1593="画像","image","text")</f>
        <v>image</v>
      </c>
      <c r="AY1591" s="76" t="str">
        <f>H1594</f>
        <v/>
      </c>
      <c r="AZ1591" s="76" t="str">
        <f>I1593</f>
        <v>画像：
画像名称：</v>
      </c>
    </row>
    <row r="1592" hidden="1" outlineLevel="2">
      <c r="A1592" s="24" t="s">
        <v>17</v>
      </c>
      <c r="B1592" s="25" t="s">
        <v>18</v>
      </c>
      <c r="C1592" s="24" t="str">
        <f>"リンク先URL"&amp;M1591</f>
        <v>リンク先URL6</v>
      </c>
      <c r="D1592" s="24" t="s">
        <v>85</v>
      </c>
      <c r="E1592" s="25" t="str">
        <f t="shared" ref="E1592:E1593" si="491">E1591</f>
        <v>不要</v>
      </c>
      <c r="F1592" s="41" t="str">
        <f t="shared" si="482"/>
        <v>遷移先のURLを指定できます</v>
      </c>
      <c r="G1592" s="63"/>
      <c r="H1592" s="35"/>
      <c r="I1592" s="24" t="s">
        <v>157</v>
      </c>
      <c r="K1592" s="4"/>
      <c r="L1592" s="4"/>
      <c r="M1592" s="4"/>
      <c r="N1592" s="4"/>
      <c r="O1592" s="4"/>
      <c r="P1592" s="4"/>
      <c r="Q1592" s="4"/>
      <c r="U1592" s="4"/>
      <c r="AR1592" s="76"/>
      <c r="AS1592" s="76"/>
      <c r="AT1592" s="76"/>
      <c r="AU1592" s="76"/>
      <c r="AV1592" s="76"/>
      <c r="AW1592" s="76"/>
      <c r="AX1592" s="76"/>
      <c r="AY1592" s="76"/>
      <c r="AZ1592" s="76"/>
    </row>
    <row r="1593" hidden="1" outlineLevel="2">
      <c r="A1593" s="24" t="s">
        <v>17</v>
      </c>
      <c r="B1593" s="25" t="s">
        <v>18</v>
      </c>
      <c r="C1593" s="24" t="str">
        <f>"リンク表示形式"&amp;M1591</f>
        <v>リンク表示形式6</v>
      </c>
      <c r="D1593" s="24" t="s">
        <v>85</v>
      </c>
      <c r="E1593" s="25" t="str">
        <f t="shared" si="491"/>
        <v>不要</v>
      </c>
      <c r="F1593" s="41" t="str">
        <f t="shared" si="482"/>
        <v>リンクの表示形式を「ボタン(文字表示)」か「画像」を選択することができます。</v>
      </c>
      <c r="G1593" s="63"/>
      <c r="H1593" s="35" t="s">
        <v>159</v>
      </c>
      <c r="I1593" s="98" t="s">
        <v>160</v>
      </c>
      <c r="K1593" s="4"/>
      <c r="L1593" s="4"/>
      <c r="M1593" s="4"/>
      <c r="N1593" s="4"/>
      <c r="O1593" s="4"/>
      <c r="P1593" s="4"/>
      <c r="Q1593" s="4"/>
      <c r="U1593" s="4"/>
      <c r="AR1593" s="76"/>
      <c r="AS1593" s="76"/>
      <c r="AT1593" s="76"/>
      <c r="AU1593" s="76"/>
      <c r="AV1593" s="76"/>
      <c r="AW1593" s="76"/>
      <c r="AX1593" s="76"/>
      <c r="AY1593" s="76"/>
      <c r="AZ1593" s="76"/>
    </row>
    <row r="1594" hidden="1" outlineLevel="2">
      <c r="A1594" s="24" t="s">
        <v>17</v>
      </c>
      <c r="B1594" s="25" t="s">
        <v>18</v>
      </c>
      <c r="C1594" s="24" t="str">
        <f>"ボタンの文言"&amp;M1591</f>
        <v>ボタンの文言6</v>
      </c>
      <c r="D1594" s="24" t="s">
        <v>85</v>
      </c>
      <c r="E1594" s="25" t="str">
        <f>IF($H1593="画像","不要","必須")</f>
        <v>不要</v>
      </c>
      <c r="F1594" s="41" t="str">
        <f t="shared" si="482"/>
        <v/>
      </c>
      <c r="G1594" s="63"/>
      <c r="H1594" s="35"/>
      <c r="I1594" s="2"/>
      <c r="K1594" s="4">
        <f t="shared" ref="K1594:K1595" si="492">LEN(H1594)</f>
        <v>0</v>
      </c>
      <c r="L1594" s="9">
        <v>14.0</v>
      </c>
      <c r="M1594" s="4"/>
      <c r="N1594" s="4"/>
      <c r="O1594" s="4"/>
      <c r="P1594" s="4"/>
      <c r="Q1594" s="4"/>
      <c r="U1594" s="4"/>
      <c r="AR1594" s="76"/>
      <c r="AS1594" s="76"/>
      <c r="AT1594" s="76"/>
      <c r="AU1594" s="76"/>
      <c r="AV1594" s="76"/>
      <c r="AW1594" s="76"/>
      <c r="AX1594" s="76"/>
      <c r="AY1594" s="76"/>
      <c r="AZ1594" s="76"/>
    </row>
    <row r="1595" hidden="1" outlineLevel="1" collapsed="1">
      <c r="A1595" s="24" t="s">
        <v>17</v>
      </c>
      <c r="B1595" s="25" t="s">
        <v>18</v>
      </c>
      <c r="C1595" s="24" t="str">
        <f>"リンク名"&amp;M1595</f>
        <v>リンク名7</v>
      </c>
      <c r="D1595" s="24" t="s">
        <v>85</v>
      </c>
      <c r="E1595" s="25" t="str">
        <f>IFS($B1569="なし","不要",$B1569&lt;M1595,"不要",$B1569&gt;M1591,"必須")</f>
        <v>不要</v>
      </c>
      <c r="F1595" s="41" t="str">
        <f t="shared" si="482"/>
        <v>20文字以内で設定ができます。
リンク名は画面には表示されないため、「結果～タイプ：リンク名」のようにどの結果のリンクかが分かるように記載をお願いします。</v>
      </c>
      <c r="G1595" s="63"/>
      <c r="H1595" s="35"/>
      <c r="I1595" s="2"/>
      <c r="K1595" s="4">
        <f t="shared" si="492"/>
        <v>0</v>
      </c>
      <c r="L1595" s="9">
        <v>20.0</v>
      </c>
      <c r="M1595" s="9">
        <f>M1591+1</f>
        <v>7</v>
      </c>
      <c r="N1595" s="4"/>
      <c r="O1595" s="4"/>
      <c r="P1595" s="4"/>
      <c r="Q1595" s="4"/>
      <c r="U1595" s="4"/>
      <c r="AR1595" s="76"/>
      <c r="AS1595" s="75">
        <v>1.0</v>
      </c>
      <c r="AT1595" s="75">
        <f>AT1591</f>
        <v>21</v>
      </c>
      <c r="AU1595" s="76">
        <f>AU1591+1</f>
        <v>7</v>
      </c>
      <c r="AV1595" s="76" t="str">
        <f>H1595</f>
        <v/>
      </c>
      <c r="AW1595" s="76" t="str">
        <f>H1596</f>
        <v/>
      </c>
      <c r="AX1595" s="76" t="str">
        <f>IF(H1597="画像","image","text")</f>
        <v>image</v>
      </c>
      <c r="AY1595" s="76" t="str">
        <f>H1598</f>
        <v/>
      </c>
      <c r="AZ1595" s="76" t="str">
        <f>I1597</f>
        <v>画像：
画像名称：</v>
      </c>
    </row>
    <row r="1596" hidden="1" outlineLevel="2">
      <c r="A1596" s="24" t="s">
        <v>17</v>
      </c>
      <c r="B1596" s="25" t="s">
        <v>18</v>
      </c>
      <c r="C1596" s="24" t="str">
        <f>"リンク先URL"&amp;M1595</f>
        <v>リンク先URL7</v>
      </c>
      <c r="D1596" s="24" t="s">
        <v>85</v>
      </c>
      <c r="E1596" s="25" t="str">
        <f t="shared" ref="E1596:E1597" si="493">E1595</f>
        <v>不要</v>
      </c>
      <c r="F1596" s="41" t="str">
        <f t="shared" si="482"/>
        <v>遷移先のURLを指定できます</v>
      </c>
      <c r="G1596" s="63"/>
      <c r="H1596" s="35"/>
      <c r="I1596" s="24" t="s">
        <v>157</v>
      </c>
      <c r="K1596" s="4"/>
      <c r="L1596" s="4"/>
      <c r="M1596" s="4"/>
      <c r="N1596" s="4"/>
      <c r="O1596" s="4"/>
      <c r="P1596" s="4"/>
      <c r="Q1596" s="4"/>
      <c r="U1596" s="4"/>
      <c r="AR1596" s="76"/>
      <c r="AS1596" s="76"/>
      <c r="AT1596" s="76"/>
      <c r="AU1596" s="76"/>
      <c r="AV1596" s="76"/>
      <c r="AW1596" s="76"/>
      <c r="AX1596" s="76"/>
      <c r="AY1596" s="76"/>
      <c r="AZ1596" s="76"/>
    </row>
    <row r="1597" hidden="1" outlineLevel="2">
      <c r="A1597" s="24" t="s">
        <v>17</v>
      </c>
      <c r="B1597" s="25" t="s">
        <v>18</v>
      </c>
      <c r="C1597" s="24" t="str">
        <f>"リンク表示形式"&amp;M1595</f>
        <v>リンク表示形式7</v>
      </c>
      <c r="D1597" s="24" t="s">
        <v>85</v>
      </c>
      <c r="E1597" s="25" t="str">
        <f t="shared" si="493"/>
        <v>不要</v>
      </c>
      <c r="F1597" s="41" t="str">
        <f t="shared" si="482"/>
        <v>リンクの表示形式を「ボタン(文字表示)」か「画像」を選択することができます。</v>
      </c>
      <c r="G1597" s="63"/>
      <c r="H1597" s="35" t="s">
        <v>159</v>
      </c>
      <c r="I1597" s="98" t="s">
        <v>160</v>
      </c>
      <c r="K1597" s="4"/>
      <c r="L1597" s="4"/>
      <c r="M1597" s="4"/>
      <c r="N1597" s="4"/>
      <c r="O1597" s="4"/>
      <c r="P1597" s="4"/>
      <c r="Q1597" s="4"/>
      <c r="U1597" s="4"/>
      <c r="AR1597" s="76"/>
      <c r="AS1597" s="76"/>
      <c r="AT1597" s="76"/>
      <c r="AU1597" s="76"/>
      <c r="AV1597" s="76"/>
      <c r="AW1597" s="76"/>
      <c r="AX1597" s="76"/>
      <c r="AY1597" s="76"/>
      <c r="AZ1597" s="76"/>
    </row>
    <row r="1598" hidden="1" outlineLevel="2">
      <c r="A1598" s="24" t="s">
        <v>17</v>
      </c>
      <c r="B1598" s="25" t="s">
        <v>18</v>
      </c>
      <c r="C1598" s="24" t="str">
        <f>"ボタンの文言"&amp;M1595</f>
        <v>ボタンの文言7</v>
      </c>
      <c r="D1598" s="24" t="s">
        <v>85</v>
      </c>
      <c r="E1598" s="25" t="str">
        <f>IF($H1597="画像","不要","必須")</f>
        <v>不要</v>
      </c>
      <c r="F1598" s="41" t="str">
        <f t="shared" si="482"/>
        <v/>
      </c>
      <c r="G1598" s="63"/>
      <c r="H1598" s="35"/>
      <c r="I1598" s="2"/>
      <c r="K1598" s="4">
        <f t="shared" ref="K1598:K1599" si="494">LEN(H1598)</f>
        <v>0</v>
      </c>
      <c r="L1598" s="9">
        <v>14.0</v>
      </c>
      <c r="M1598" s="4"/>
      <c r="N1598" s="4"/>
      <c r="O1598" s="4"/>
      <c r="P1598" s="4"/>
      <c r="Q1598" s="4"/>
      <c r="U1598" s="4"/>
      <c r="AR1598" s="76"/>
      <c r="AS1598" s="76"/>
      <c r="AT1598" s="76"/>
      <c r="AU1598" s="76"/>
      <c r="AV1598" s="76"/>
      <c r="AW1598" s="76"/>
      <c r="AX1598" s="76"/>
      <c r="AY1598" s="76"/>
      <c r="AZ1598" s="76"/>
    </row>
    <row r="1599" hidden="1" outlineLevel="1" collapsed="1">
      <c r="A1599" s="24" t="s">
        <v>17</v>
      </c>
      <c r="B1599" s="25" t="s">
        <v>18</v>
      </c>
      <c r="C1599" s="24" t="str">
        <f>"リンク名"&amp;M1599</f>
        <v>リンク名8</v>
      </c>
      <c r="D1599" s="24" t="s">
        <v>85</v>
      </c>
      <c r="E1599" s="25" t="str">
        <f>IFS($B1569="なし","不要",$B1569&lt;M1599,"不要",$B1569&gt;M1595,"必須")</f>
        <v>不要</v>
      </c>
      <c r="F1599" s="41" t="str">
        <f t="shared" si="482"/>
        <v>20文字以内で設定ができます。
リンク名は画面には表示されないため、「結果～タイプ：リンク名」のようにどの結果のリンクかが分かるように記載をお願いします。</v>
      </c>
      <c r="G1599" s="63"/>
      <c r="H1599" s="35"/>
      <c r="I1599" s="2"/>
      <c r="K1599" s="4">
        <f t="shared" si="494"/>
        <v>0</v>
      </c>
      <c r="L1599" s="9">
        <v>20.0</v>
      </c>
      <c r="M1599" s="9">
        <f>M1595+1</f>
        <v>8</v>
      </c>
      <c r="N1599" s="4"/>
      <c r="O1599" s="4"/>
      <c r="P1599" s="4"/>
      <c r="Q1599" s="4"/>
      <c r="U1599" s="4"/>
      <c r="AR1599" s="76"/>
      <c r="AS1599" s="75">
        <v>1.0</v>
      </c>
      <c r="AT1599" s="75">
        <f>AT1595</f>
        <v>21</v>
      </c>
      <c r="AU1599" s="76">
        <f>AU1595+1</f>
        <v>8</v>
      </c>
      <c r="AV1599" s="76" t="str">
        <f>H1599</f>
        <v/>
      </c>
      <c r="AW1599" s="76" t="str">
        <f>H1600</f>
        <v/>
      </c>
      <c r="AX1599" s="76" t="str">
        <f>IF(H1601="画像","image","text")</f>
        <v>image</v>
      </c>
      <c r="AY1599" s="76" t="str">
        <f>H1602</f>
        <v/>
      </c>
      <c r="AZ1599" s="76" t="str">
        <f>I1601</f>
        <v>画像：
画像名称：</v>
      </c>
    </row>
    <row r="1600" hidden="1" outlineLevel="2">
      <c r="A1600" s="24" t="s">
        <v>17</v>
      </c>
      <c r="B1600" s="25" t="s">
        <v>18</v>
      </c>
      <c r="C1600" s="24" t="str">
        <f>"リンク先URL"&amp;M1599</f>
        <v>リンク先URL8</v>
      </c>
      <c r="D1600" s="24" t="s">
        <v>85</v>
      </c>
      <c r="E1600" s="25" t="str">
        <f t="shared" ref="E1600:E1601" si="495">E1599</f>
        <v>不要</v>
      </c>
      <c r="F1600" s="41" t="str">
        <f t="shared" si="482"/>
        <v>遷移先のURLを指定できます</v>
      </c>
      <c r="G1600" s="63"/>
      <c r="H1600" s="35"/>
      <c r="I1600" s="24" t="s">
        <v>157</v>
      </c>
      <c r="K1600" s="4"/>
      <c r="L1600" s="4"/>
      <c r="M1600" s="4"/>
      <c r="N1600" s="4"/>
      <c r="O1600" s="4"/>
      <c r="P1600" s="4"/>
      <c r="Q1600" s="4"/>
      <c r="U1600" s="4"/>
    </row>
    <row r="1601" hidden="1" outlineLevel="2">
      <c r="A1601" s="24" t="s">
        <v>17</v>
      </c>
      <c r="B1601" s="25" t="s">
        <v>18</v>
      </c>
      <c r="C1601" s="24" t="str">
        <f>"リンク表示形式"&amp;M1599</f>
        <v>リンク表示形式8</v>
      </c>
      <c r="D1601" s="24" t="s">
        <v>85</v>
      </c>
      <c r="E1601" s="25" t="str">
        <f t="shared" si="495"/>
        <v>不要</v>
      </c>
      <c r="F1601" s="41" t="str">
        <f t="shared" si="482"/>
        <v>リンクの表示形式を「ボタン(文字表示)」か「画像」を選択することができます。</v>
      </c>
      <c r="G1601" s="63"/>
      <c r="H1601" s="35" t="s">
        <v>159</v>
      </c>
      <c r="I1601" s="98" t="s">
        <v>160</v>
      </c>
      <c r="K1601" s="4"/>
      <c r="L1601" s="4"/>
      <c r="M1601" s="4"/>
      <c r="N1601" s="4"/>
      <c r="O1601" s="4"/>
      <c r="P1601" s="4"/>
      <c r="Q1601" s="4"/>
      <c r="U1601" s="4"/>
    </row>
    <row r="1602" hidden="1" outlineLevel="2">
      <c r="A1602" s="24" t="s">
        <v>17</v>
      </c>
      <c r="B1602" s="25" t="s">
        <v>18</v>
      </c>
      <c r="C1602" s="24" t="str">
        <f>"ボタンの文言"&amp;M1599</f>
        <v>ボタンの文言8</v>
      </c>
      <c r="D1602" s="24" t="s">
        <v>85</v>
      </c>
      <c r="E1602" s="25" t="str">
        <f>IF($H1601="画像","不要","必須")</f>
        <v>不要</v>
      </c>
      <c r="F1602" s="41" t="str">
        <f t="shared" si="482"/>
        <v/>
      </c>
      <c r="G1602" s="63"/>
      <c r="H1602" s="35"/>
      <c r="I1602" s="2"/>
      <c r="K1602" s="4">
        <f>LEN(H1602)</f>
        <v>0</v>
      </c>
      <c r="L1602" s="9">
        <v>14.0</v>
      </c>
      <c r="M1602" s="4"/>
      <c r="N1602" s="4"/>
      <c r="O1602" s="4"/>
      <c r="P1602" s="4"/>
      <c r="Q1602" s="4"/>
      <c r="U1602" s="4"/>
    </row>
    <row r="1603" collapsed="1">
      <c r="A1603" s="24" t="s">
        <v>17</v>
      </c>
      <c r="B1603" s="25" t="s">
        <v>18</v>
      </c>
      <c r="C1603" s="92" t="str">
        <f>"■ランク(結果)"&amp;$N1603</f>
        <v>■ランク(結果)22</v>
      </c>
      <c r="D1603" s="24"/>
      <c r="E1603" s="25" t="str">
        <f>IF($B$33&gt;=$N1603,"必須","不要")</f>
        <v>不要</v>
      </c>
      <c r="F1603" s="41"/>
      <c r="G1603" s="63"/>
      <c r="H1603" s="35"/>
      <c r="I1603" s="2"/>
      <c r="K1603" s="4"/>
      <c r="L1603" s="4"/>
      <c r="M1603" s="4"/>
      <c r="N1603" s="9">
        <f>N1562+1</f>
        <v>22</v>
      </c>
      <c r="O1603" s="4" t="str">
        <f>"結果"&amp;N1603</f>
        <v>結果22</v>
      </c>
      <c r="P1603" s="4"/>
      <c r="Q1603" s="4"/>
      <c r="U1603" s="4"/>
      <c r="AA1603" s="75">
        <f>AA1562+1</f>
        <v>22</v>
      </c>
      <c r="AB1603" s="76"/>
      <c r="AC1603" s="75">
        <v>1.0</v>
      </c>
      <c r="AD1603" s="76"/>
      <c r="AE1603" s="76" t="str">
        <f>H1604</f>
        <v/>
      </c>
      <c r="AF1603" s="76" t="str">
        <f>H1605</f>
        <v/>
      </c>
      <c r="AG1603" s="76" t="str">
        <f>H1606</f>
        <v/>
      </c>
      <c r="AH1603" s="76" t="str">
        <f>H1607</f>
        <v/>
      </c>
      <c r="AI1603" s="76" t="str">
        <f>IF(AJ1603&lt;&gt;"","on","off")</f>
        <v>off</v>
      </c>
      <c r="AJ1603" s="76" t="str">
        <f>IFS(AND(B1608="する",B1609="する"),"all",AND(B1608="する",B1609="しない"),"url",AND(B1608="しない",B1609="する"),"x",AND(B1608="しない",B1609="しない"),"")</f>
        <v/>
      </c>
      <c r="AK1603" s="76" t="str">
        <f>H1609</f>
        <v/>
      </c>
      <c r="AN1603" s="76" t="str">
        <f>IF(B1610="なし","off","on")</f>
        <v>off</v>
      </c>
      <c r="AO1603" s="76" t="str">
        <f>H1611</f>
        <v/>
      </c>
    </row>
    <row r="1604" hidden="1" outlineLevel="1">
      <c r="A1604" s="24" t="s">
        <v>17</v>
      </c>
      <c r="B1604" s="25" t="s">
        <v>18</v>
      </c>
      <c r="C1604" s="24" t="str">
        <f>"ランク(結果)"&amp;$N1603&amp;"-ランク(結果)名"</f>
        <v>ランク(結果)22-ランク(結果)名</v>
      </c>
      <c r="D1604" s="24" t="s">
        <v>85</v>
      </c>
      <c r="E1604" s="25" t="str">
        <f>IF($B$805&gt;=$N1603,"必須","不要")</f>
        <v>必須</v>
      </c>
      <c r="F1604" s="41" t="str">
        <f t="shared" ref="F1604:F1609" si="496">F1563</f>
        <v>100文字以内で設定ができます</v>
      </c>
      <c r="G1604" s="63"/>
      <c r="H1604" s="35"/>
      <c r="I1604" s="2"/>
      <c r="K1604" s="4">
        <f t="shared" ref="K1604:K1606" si="497">LEN(H1604)</f>
        <v>0</v>
      </c>
      <c r="L1604" s="9">
        <v>100.0</v>
      </c>
      <c r="M1604" s="4"/>
      <c r="N1604" s="4"/>
      <c r="O1604" s="4"/>
      <c r="P1604" s="4"/>
      <c r="Q1604" s="4"/>
      <c r="U1604" s="4"/>
    </row>
    <row r="1605" hidden="1" outlineLevel="1">
      <c r="A1605" s="24" t="s">
        <v>17</v>
      </c>
      <c r="B1605" s="24" t="s">
        <v>53</v>
      </c>
      <c r="C1605" s="24" t="str">
        <f>"ランク(結果)"&amp;$N1603&amp;"-リード文"</f>
        <v>ランク(結果)22-リード文</v>
      </c>
      <c r="D1605" s="24" t="s">
        <v>85</v>
      </c>
      <c r="E1605" s="25" t="str">
        <f>IF($B1605="する","必須","不要")</f>
        <v>不要</v>
      </c>
      <c r="F1605" s="41" t="str">
        <f t="shared" si="496"/>
        <v>1,000文字以内で設定ができます</v>
      </c>
      <c r="G1605" s="63"/>
      <c r="H1605" s="35"/>
      <c r="I1605" s="2"/>
      <c r="K1605" s="4">
        <f t="shared" si="497"/>
        <v>0</v>
      </c>
      <c r="L1605" s="9">
        <v>1000.0</v>
      </c>
      <c r="M1605" s="4"/>
      <c r="N1605" s="4"/>
      <c r="O1605" s="4"/>
      <c r="P1605" s="4"/>
      <c r="Q1605" s="4"/>
      <c r="U1605" s="4"/>
    </row>
    <row r="1606" hidden="1" outlineLevel="1">
      <c r="A1606" s="24" t="s">
        <v>17</v>
      </c>
      <c r="B1606" s="25" t="s">
        <v>18</v>
      </c>
      <c r="C1606" s="24" t="str">
        <f>"ランク(結果)"&amp;$N1603&amp;"-説明文"</f>
        <v>ランク(結果)22-説明文</v>
      </c>
      <c r="D1606" s="24" t="s">
        <v>85</v>
      </c>
      <c r="E1606" s="25" t="str">
        <f>IF($B$805&gt;=$N1603,"必須","不要")</f>
        <v>必須</v>
      </c>
      <c r="F1606" s="41" t="str">
        <f t="shared" si="496"/>
        <v>1,000文字以内で設定ができます</v>
      </c>
      <c r="G1606" s="63"/>
      <c r="H1606" s="35"/>
      <c r="I1606" s="2"/>
      <c r="K1606" s="4">
        <f t="shared" si="497"/>
        <v>0</v>
      </c>
      <c r="L1606" s="9">
        <v>1000.0</v>
      </c>
      <c r="M1606" s="4"/>
      <c r="N1606" s="4"/>
      <c r="O1606" s="4"/>
      <c r="P1606" s="4"/>
      <c r="Q1606" s="4"/>
      <c r="U1606" s="4"/>
    </row>
    <row r="1607" hidden="1" outlineLevel="1">
      <c r="A1607" s="24" t="s">
        <v>17</v>
      </c>
      <c r="B1607" s="24" t="s">
        <v>53</v>
      </c>
      <c r="C1607" s="24" t="str">
        <f>"ランク(結果)"&amp;$N1603&amp;"-画像"</f>
        <v>ランク(結果)22-画像</v>
      </c>
      <c r="D1607" s="24" t="s">
        <v>85</v>
      </c>
      <c r="E1607" s="25" t="str">
        <f t="shared" ref="E1607:E1609" si="498">IF($B1607="する","必須","不要")</f>
        <v>不要</v>
      </c>
      <c r="F1607" s="41" t="str">
        <f t="shared" si="496"/>
        <v>フォーマット：PNGまたはJPG
ファイル容量上限：2MB
ファイル名：半角英数字のみ
Xで共有する場合の推奨サイズ：1,200px × 630px</v>
      </c>
      <c r="G1607" s="93" t="s">
        <v>182</v>
      </c>
      <c r="H1607" s="35"/>
      <c r="I1607" s="2"/>
      <c r="K1607" s="4"/>
      <c r="L1607" s="4"/>
      <c r="M1607" s="4"/>
      <c r="N1607" s="4"/>
      <c r="O1607" s="4"/>
      <c r="P1607" s="4"/>
      <c r="Q1607" s="4"/>
      <c r="U1607" s="4"/>
    </row>
    <row r="1608" hidden="1" outlineLevel="1">
      <c r="A1608" s="24" t="s">
        <v>17</v>
      </c>
      <c r="B1608" s="24" t="s">
        <v>53</v>
      </c>
      <c r="C1608" s="24" t="s">
        <v>146</v>
      </c>
      <c r="D1608" s="24" t="s">
        <v>85</v>
      </c>
      <c r="E1608" s="25" t="str">
        <f t="shared" si="498"/>
        <v>不要</v>
      </c>
      <c r="F1608" s="41" t="str">
        <f t="shared" si="496"/>
        <v>結果ページに共有リンクを設置するか選択ができます。</v>
      </c>
      <c r="G1608" s="63"/>
      <c r="H1608" s="40"/>
      <c r="I1608" s="2"/>
      <c r="K1608" s="4"/>
      <c r="L1608" s="4"/>
      <c r="M1608" s="4"/>
      <c r="N1608" s="4"/>
      <c r="O1608" s="4"/>
      <c r="P1608" s="4"/>
      <c r="Q1608" s="4"/>
      <c r="U1608" s="4"/>
    </row>
    <row r="1609" hidden="1" outlineLevel="1">
      <c r="A1609" s="24" t="s">
        <v>17</v>
      </c>
      <c r="B1609" s="24" t="s">
        <v>53</v>
      </c>
      <c r="C1609" s="24" t="s">
        <v>148</v>
      </c>
      <c r="D1609" s="24" t="s">
        <v>85</v>
      </c>
      <c r="E1609" s="25" t="str">
        <f t="shared" si="498"/>
        <v>不要</v>
      </c>
      <c r="F1609" s="41" t="str">
        <f t="shared" si="496"/>
        <v>結果ページにXの共有リンクを設置するか選択ができます(120文字以内)。
記載いただいた内容が120文字以内でも、投稿時に文字数を超える可能性があります。その際は別途、文字数の調整をお願いいたします。</v>
      </c>
      <c r="G1609" s="63"/>
      <c r="H1609" s="35"/>
      <c r="I1609" s="2"/>
      <c r="K1609" s="4">
        <f>LEN(H1609)</f>
        <v>0</v>
      </c>
      <c r="L1609" s="9">
        <v>120.0</v>
      </c>
      <c r="M1609" s="4"/>
      <c r="N1609" s="4"/>
      <c r="O1609" s="4"/>
      <c r="P1609" s="4"/>
      <c r="Q1609" s="4"/>
      <c r="U1609" s="4"/>
    </row>
    <row r="1610" hidden="1" outlineLevel="1">
      <c r="A1610" s="94" t="s">
        <v>150</v>
      </c>
      <c r="B1610" s="95" t="s">
        <v>2</v>
      </c>
      <c r="C1610" s="96" t="s">
        <v>162</v>
      </c>
      <c r="D1610" s="62" t="s">
        <v>152</v>
      </c>
      <c r="E1610" s="25"/>
      <c r="F1610" s="41"/>
      <c r="G1610" s="63"/>
      <c r="H1610" s="35"/>
      <c r="I1610" s="2"/>
      <c r="K1610" s="4"/>
      <c r="L1610" s="9"/>
      <c r="M1610" s="4"/>
      <c r="N1610" s="4"/>
      <c r="O1610" s="4"/>
      <c r="P1610" s="4"/>
      <c r="Q1610" s="4"/>
      <c r="U1610" s="4"/>
    </row>
    <row r="1611" hidden="1" outlineLevel="1">
      <c r="A1611" s="24" t="s">
        <v>17</v>
      </c>
      <c r="B1611" s="25" t="s">
        <v>18</v>
      </c>
      <c r="C1611" s="24" t="s">
        <v>153</v>
      </c>
      <c r="D1611" s="24" t="s">
        <v>85</v>
      </c>
      <c r="E1611" s="25" t="str">
        <f>IF(B1610="なし","不要","必須")</f>
        <v>不要</v>
      </c>
      <c r="F1611" s="41" t="str">
        <f t="shared" ref="F1611:F1615" si="499">F1570</f>
        <v>20文字以内で設定ができます</v>
      </c>
      <c r="G1611" s="63"/>
      <c r="H1611" s="35"/>
      <c r="I1611" s="2"/>
      <c r="K1611" s="4">
        <f t="shared" ref="K1611:K1612" si="500">LEN(H1611)</f>
        <v>0</v>
      </c>
      <c r="L1611" s="9">
        <v>20.0</v>
      </c>
      <c r="M1611" s="9" t="s">
        <v>2</v>
      </c>
      <c r="N1611" s="4"/>
      <c r="O1611" s="4"/>
      <c r="P1611" s="4"/>
      <c r="Q1611" s="4"/>
      <c r="U1611" s="4"/>
    </row>
    <row r="1612" hidden="1" outlineLevel="1" collapsed="1">
      <c r="A1612" s="24" t="s">
        <v>17</v>
      </c>
      <c r="B1612" s="25" t="s">
        <v>18</v>
      </c>
      <c r="C1612" s="24" t="str">
        <f>"リンク名"&amp;M1612</f>
        <v>リンク名1</v>
      </c>
      <c r="D1612" s="24" t="s">
        <v>85</v>
      </c>
      <c r="E1612" s="25" t="str">
        <f t="shared" ref="E1612:E1614" si="501">E1611</f>
        <v>不要</v>
      </c>
      <c r="F1612" s="41" t="str">
        <f t="shared" si="499"/>
        <v>20文字以内で設定ができます。
リンク名は画面には表示されないため、「結果～タイプ：リンク名」のようにどの結果のリンクかが分かるように記載をお願いします。</v>
      </c>
      <c r="G1612" s="63"/>
      <c r="H1612" s="35"/>
      <c r="I1612" s="2"/>
      <c r="K1612" s="4">
        <f t="shared" si="500"/>
        <v>0</v>
      </c>
      <c r="L1612" s="9">
        <v>20.0</v>
      </c>
      <c r="M1612" s="9">
        <v>1.0</v>
      </c>
      <c r="N1612" s="4"/>
      <c r="O1612" s="4"/>
      <c r="P1612" s="4"/>
      <c r="Q1612" s="4"/>
      <c r="U1612" s="4"/>
      <c r="AR1612" s="76"/>
      <c r="AS1612" s="75">
        <v>1.0</v>
      </c>
      <c r="AT1612" s="75">
        <f>AT1599+1</f>
        <v>22</v>
      </c>
      <c r="AU1612" s="75">
        <v>1.0</v>
      </c>
      <c r="AV1612" s="76" t="str">
        <f>H1612</f>
        <v/>
      </c>
      <c r="AW1612" s="76" t="str">
        <f>H1613</f>
        <v/>
      </c>
      <c r="AX1612" s="76" t="str">
        <f>IF(H1614="画像","image","text")</f>
        <v>image</v>
      </c>
      <c r="AY1612" s="76" t="str">
        <f>H1615</f>
        <v/>
      </c>
      <c r="AZ1612" s="76" t="str">
        <f>I1614</f>
        <v>画像：
画像名称：</v>
      </c>
    </row>
    <row r="1613" hidden="1" outlineLevel="2">
      <c r="A1613" s="24" t="s">
        <v>17</v>
      </c>
      <c r="B1613" s="25" t="s">
        <v>18</v>
      </c>
      <c r="C1613" s="24" t="str">
        <f>"リンク先URL"&amp;M1612</f>
        <v>リンク先URL1</v>
      </c>
      <c r="D1613" s="24" t="s">
        <v>85</v>
      </c>
      <c r="E1613" s="25" t="str">
        <f t="shared" si="501"/>
        <v>不要</v>
      </c>
      <c r="F1613" s="41" t="str">
        <f t="shared" si="499"/>
        <v>遷移先のURLを指定できます</v>
      </c>
      <c r="G1613" s="63"/>
      <c r="H1613" s="35"/>
      <c r="I1613" s="24" t="s">
        <v>157</v>
      </c>
      <c r="K1613" s="4"/>
      <c r="L1613" s="4"/>
      <c r="M1613" s="4"/>
      <c r="N1613" s="4"/>
      <c r="O1613" s="4"/>
      <c r="P1613" s="4"/>
      <c r="Q1613" s="4"/>
      <c r="U1613" s="4"/>
      <c r="AR1613" s="76"/>
      <c r="AS1613" s="76"/>
      <c r="AT1613" s="76"/>
      <c r="AU1613" s="76"/>
      <c r="AV1613" s="76"/>
      <c r="AW1613" s="76"/>
      <c r="AX1613" s="76"/>
      <c r="AY1613" s="76"/>
      <c r="AZ1613" s="76"/>
    </row>
    <row r="1614" hidden="1" outlineLevel="2">
      <c r="A1614" s="24" t="s">
        <v>17</v>
      </c>
      <c r="B1614" s="25" t="s">
        <v>18</v>
      </c>
      <c r="C1614" s="24" t="str">
        <f>"リンク表示形式"&amp;M1612</f>
        <v>リンク表示形式1</v>
      </c>
      <c r="D1614" s="24" t="s">
        <v>85</v>
      </c>
      <c r="E1614" s="25" t="str">
        <f t="shared" si="501"/>
        <v>不要</v>
      </c>
      <c r="F1614" s="41" t="str">
        <f t="shared" si="499"/>
        <v>リンクの表示形式を「ボタン(文字表示)」か「画像」を選択することができます。</v>
      </c>
      <c r="G1614" s="63"/>
      <c r="H1614" s="35" t="s">
        <v>159</v>
      </c>
      <c r="I1614" s="98" t="s">
        <v>160</v>
      </c>
      <c r="K1614" s="4"/>
      <c r="L1614" s="4"/>
      <c r="M1614" s="4"/>
      <c r="N1614" s="4"/>
      <c r="O1614" s="4"/>
      <c r="P1614" s="4"/>
      <c r="Q1614" s="4"/>
      <c r="U1614" s="4"/>
      <c r="AR1614" s="76"/>
      <c r="AS1614" s="76"/>
      <c r="AT1614" s="76"/>
      <c r="AU1614" s="76"/>
      <c r="AV1614" s="76"/>
      <c r="AW1614" s="76"/>
      <c r="AX1614" s="76"/>
      <c r="AY1614" s="76"/>
      <c r="AZ1614" s="76"/>
    </row>
    <row r="1615" hidden="1" outlineLevel="2">
      <c r="A1615" s="24" t="s">
        <v>17</v>
      </c>
      <c r="B1615" s="25" t="s">
        <v>18</v>
      </c>
      <c r="C1615" s="24" t="str">
        <f>"ボタンの文言"&amp;M1612</f>
        <v>ボタンの文言1</v>
      </c>
      <c r="D1615" s="24" t="s">
        <v>85</v>
      </c>
      <c r="E1615" s="25" t="str">
        <f>IF($H1614="画像","不要","必須")</f>
        <v>不要</v>
      </c>
      <c r="F1615" s="41" t="str">
        <f t="shared" si="499"/>
        <v/>
      </c>
      <c r="G1615" s="63"/>
      <c r="H1615" s="35"/>
      <c r="I1615" s="2"/>
      <c r="K1615" s="4">
        <f t="shared" ref="K1615:K1616" si="502">LEN(H1615)</f>
        <v>0</v>
      </c>
      <c r="L1615" s="9">
        <v>14.0</v>
      </c>
      <c r="M1615" s="4"/>
      <c r="N1615" s="4"/>
      <c r="O1615" s="4"/>
      <c r="P1615" s="4"/>
      <c r="Q1615" s="4"/>
      <c r="U1615" s="4"/>
      <c r="AR1615" s="76"/>
      <c r="AS1615" s="76"/>
      <c r="AT1615" s="76"/>
      <c r="AU1615" s="76"/>
      <c r="AV1615" s="76"/>
      <c r="AW1615" s="76"/>
      <c r="AX1615" s="76"/>
      <c r="AY1615" s="76"/>
      <c r="AZ1615" s="76"/>
    </row>
    <row r="1616" hidden="1" outlineLevel="1" collapsed="1">
      <c r="A1616" s="24" t="s">
        <v>17</v>
      </c>
      <c r="B1616" s="25" t="s">
        <v>18</v>
      </c>
      <c r="C1616" s="24" t="str">
        <f>"リンク名"&amp;M1616</f>
        <v>リンク名2</v>
      </c>
      <c r="D1616" s="24" t="s">
        <v>85</v>
      </c>
      <c r="E1616" s="25" t="str">
        <f>IFS($B1610="なし","不要",$B1610&lt;M1616,"不要",$B1610&gt;M1612,"必須")</f>
        <v>不要</v>
      </c>
      <c r="F1616" s="41" t="str">
        <f t="shared" ref="F1616:F1643" si="503">F1612</f>
        <v>20文字以内で設定ができます。
リンク名は画面には表示されないため、「結果～タイプ：リンク名」のようにどの結果のリンクかが分かるように記載をお願いします。</v>
      </c>
      <c r="G1616" s="63"/>
      <c r="H1616" s="35"/>
      <c r="I1616" s="2"/>
      <c r="K1616" s="4">
        <f t="shared" si="502"/>
        <v>0</v>
      </c>
      <c r="L1616" s="9">
        <v>20.0</v>
      </c>
      <c r="M1616" s="9">
        <f>M1612+1</f>
        <v>2</v>
      </c>
      <c r="N1616" s="4"/>
      <c r="O1616" s="4"/>
      <c r="P1616" s="4"/>
      <c r="Q1616" s="4"/>
      <c r="U1616" s="4"/>
      <c r="AR1616" s="76"/>
      <c r="AS1616" s="75">
        <v>1.0</v>
      </c>
      <c r="AT1616" s="75">
        <f>AT1612</f>
        <v>22</v>
      </c>
      <c r="AU1616" s="76">
        <f>AU1612+1</f>
        <v>2</v>
      </c>
      <c r="AV1616" s="76" t="str">
        <f>H1616</f>
        <v/>
      </c>
      <c r="AW1616" s="76" t="str">
        <f>H1617</f>
        <v/>
      </c>
      <c r="AX1616" s="76" t="str">
        <f>IF(H1618="画像","image","text")</f>
        <v>image</v>
      </c>
      <c r="AY1616" s="76" t="str">
        <f>H1619</f>
        <v/>
      </c>
      <c r="AZ1616" s="76" t="str">
        <f>I1618</f>
        <v>画像：
画像名称：</v>
      </c>
    </row>
    <row r="1617" hidden="1" outlineLevel="2">
      <c r="A1617" s="24" t="s">
        <v>17</v>
      </c>
      <c r="B1617" s="25" t="s">
        <v>18</v>
      </c>
      <c r="C1617" s="24" t="str">
        <f>"リンク先URL"&amp;M1616</f>
        <v>リンク先URL2</v>
      </c>
      <c r="D1617" s="24" t="s">
        <v>85</v>
      </c>
      <c r="E1617" s="25" t="str">
        <f t="shared" ref="E1617:E1618" si="504">E1616</f>
        <v>不要</v>
      </c>
      <c r="F1617" s="41" t="str">
        <f t="shared" si="503"/>
        <v>遷移先のURLを指定できます</v>
      </c>
      <c r="G1617" s="63"/>
      <c r="H1617" s="35"/>
      <c r="I1617" s="24" t="s">
        <v>157</v>
      </c>
      <c r="K1617" s="4"/>
      <c r="L1617" s="4"/>
      <c r="M1617" s="4"/>
      <c r="N1617" s="4"/>
      <c r="O1617" s="4"/>
      <c r="P1617" s="4"/>
      <c r="Q1617" s="4"/>
      <c r="U1617" s="4"/>
      <c r="AR1617" s="76"/>
      <c r="AS1617" s="76"/>
      <c r="AT1617" s="76"/>
      <c r="AU1617" s="76"/>
      <c r="AV1617" s="76"/>
      <c r="AW1617" s="76"/>
      <c r="AX1617" s="76"/>
      <c r="AY1617" s="76"/>
      <c r="AZ1617" s="76"/>
    </row>
    <row r="1618" hidden="1" outlineLevel="2">
      <c r="A1618" s="24" t="s">
        <v>17</v>
      </c>
      <c r="B1618" s="25" t="s">
        <v>18</v>
      </c>
      <c r="C1618" s="24" t="str">
        <f>"リンク表示形式"&amp;M1616</f>
        <v>リンク表示形式2</v>
      </c>
      <c r="D1618" s="24" t="s">
        <v>85</v>
      </c>
      <c r="E1618" s="25" t="str">
        <f t="shared" si="504"/>
        <v>不要</v>
      </c>
      <c r="F1618" s="41" t="str">
        <f t="shared" si="503"/>
        <v>リンクの表示形式を「ボタン(文字表示)」か「画像」を選択することができます。</v>
      </c>
      <c r="G1618" s="63"/>
      <c r="H1618" s="35" t="s">
        <v>159</v>
      </c>
      <c r="I1618" s="98" t="s">
        <v>160</v>
      </c>
      <c r="K1618" s="4"/>
      <c r="L1618" s="4"/>
      <c r="M1618" s="4"/>
      <c r="N1618" s="4"/>
      <c r="O1618" s="4"/>
      <c r="P1618" s="4"/>
      <c r="Q1618" s="4"/>
      <c r="U1618" s="4"/>
      <c r="AR1618" s="76"/>
      <c r="AS1618" s="76"/>
      <c r="AT1618" s="76"/>
      <c r="AU1618" s="76"/>
      <c r="AV1618" s="76"/>
      <c r="AW1618" s="76"/>
      <c r="AX1618" s="76"/>
      <c r="AY1618" s="76"/>
      <c r="AZ1618" s="76"/>
    </row>
    <row r="1619" hidden="1" outlineLevel="2">
      <c r="A1619" s="24" t="s">
        <v>17</v>
      </c>
      <c r="B1619" s="25" t="s">
        <v>18</v>
      </c>
      <c r="C1619" s="24" t="str">
        <f>"ボタンの文言"&amp;M1616</f>
        <v>ボタンの文言2</v>
      </c>
      <c r="D1619" s="24" t="s">
        <v>85</v>
      </c>
      <c r="E1619" s="25" t="str">
        <f>IF($H1618="画像","不要","必須")</f>
        <v>不要</v>
      </c>
      <c r="F1619" s="41" t="str">
        <f t="shared" si="503"/>
        <v/>
      </c>
      <c r="G1619" s="63"/>
      <c r="H1619" s="35"/>
      <c r="I1619" s="2"/>
      <c r="K1619" s="4">
        <f t="shared" ref="K1619:K1620" si="505">LEN(H1619)</f>
        <v>0</v>
      </c>
      <c r="L1619" s="9">
        <v>14.0</v>
      </c>
      <c r="M1619" s="4"/>
      <c r="N1619" s="4"/>
      <c r="O1619" s="4"/>
      <c r="P1619" s="4"/>
      <c r="Q1619" s="4"/>
      <c r="U1619" s="4"/>
      <c r="AR1619" s="76"/>
      <c r="AS1619" s="76"/>
      <c r="AT1619" s="76"/>
      <c r="AU1619" s="76"/>
      <c r="AV1619" s="76"/>
      <c r="AW1619" s="76"/>
      <c r="AX1619" s="76"/>
      <c r="AY1619" s="76"/>
      <c r="AZ1619" s="76"/>
    </row>
    <row r="1620" hidden="1" outlineLevel="1" collapsed="1">
      <c r="A1620" s="24" t="s">
        <v>17</v>
      </c>
      <c r="B1620" s="25" t="s">
        <v>18</v>
      </c>
      <c r="C1620" s="24" t="str">
        <f>"リンク名"&amp;M1620</f>
        <v>リンク名3</v>
      </c>
      <c r="D1620" s="24" t="s">
        <v>85</v>
      </c>
      <c r="E1620" s="25" t="str">
        <f>IFS($B1610="なし","不要",$B1610&lt;M1620,"不要",$B1610&gt;M1616,"必須")</f>
        <v>不要</v>
      </c>
      <c r="F1620" s="41" t="str">
        <f t="shared" si="503"/>
        <v>20文字以内で設定ができます。
リンク名は画面には表示されないため、「結果～タイプ：リンク名」のようにどの結果のリンクかが分かるように記載をお願いします。</v>
      </c>
      <c r="G1620" s="63"/>
      <c r="H1620" s="35"/>
      <c r="I1620" s="2"/>
      <c r="K1620" s="4">
        <f t="shared" si="505"/>
        <v>0</v>
      </c>
      <c r="L1620" s="9">
        <v>20.0</v>
      </c>
      <c r="M1620" s="9">
        <f>M1616+1</f>
        <v>3</v>
      </c>
      <c r="N1620" s="4"/>
      <c r="O1620" s="4"/>
      <c r="P1620" s="4"/>
      <c r="Q1620" s="4"/>
      <c r="U1620" s="4"/>
      <c r="AR1620" s="76"/>
      <c r="AS1620" s="75">
        <v>1.0</v>
      </c>
      <c r="AT1620" s="75">
        <f>AT1616</f>
        <v>22</v>
      </c>
      <c r="AU1620" s="76">
        <f>AU1616+1</f>
        <v>3</v>
      </c>
      <c r="AV1620" s="76" t="str">
        <f>H1620</f>
        <v/>
      </c>
      <c r="AW1620" s="76" t="str">
        <f>H1621</f>
        <v/>
      </c>
      <c r="AX1620" s="76" t="str">
        <f>IF(H1622="画像","image","text")</f>
        <v>image</v>
      </c>
      <c r="AY1620" s="76" t="str">
        <f>H1623</f>
        <v/>
      </c>
      <c r="AZ1620" s="76" t="str">
        <f>I1622</f>
        <v>画像：
画像名称：</v>
      </c>
    </row>
    <row r="1621" hidden="1" outlineLevel="2">
      <c r="A1621" s="24" t="s">
        <v>17</v>
      </c>
      <c r="B1621" s="25" t="s">
        <v>18</v>
      </c>
      <c r="C1621" s="24" t="str">
        <f>"リンク先URL"&amp;M1620</f>
        <v>リンク先URL3</v>
      </c>
      <c r="D1621" s="24" t="s">
        <v>85</v>
      </c>
      <c r="E1621" s="25" t="str">
        <f t="shared" ref="E1621:E1622" si="506">E1620</f>
        <v>不要</v>
      </c>
      <c r="F1621" s="41" t="str">
        <f t="shared" si="503"/>
        <v>遷移先のURLを指定できます</v>
      </c>
      <c r="G1621" s="63"/>
      <c r="H1621" s="35"/>
      <c r="I1621" s="24" t="s">
        <v>157</v>
      </c>
      <c r="K1621" s="4"/>
      <c r="L1621" s="4"/>
      <c r="M1621" s="4"/>
      <c r="N1621" s="4"/>
      <c r="O1621" s="4"/>
      <c r="P1621" s="4"/>
      <c r="Q1621" s="4"/>
      <c r="U1621" s="4"/>
      <c r="AR1621" s="76"/>
      <c r="AS1621" s="76"/>
      <c r="AT1621" s="76"/>
      <c r="AU1621" s="76"/>
      <c r="AV1621" s="76"/>
      <c r="AW1621" s="76"/>
      <c r="AX1621" s="76"/>
      <c r="AY1621" s="76"/>
      <c r="AZ1621" s="76"/>
    </row>
    <row r="1622" hidden="1" outlineLevel="2">
      <c r="A1622" s="24" t="s">
        <v>17</v>
      </c>
      <c r="B1622" s="25" t="s">
        <v>18</v>
      </c>
      <c r="C1622" s="24" t="str">
        <f>"リンク表示形式"&amp;M1620</f>
        <v>リンク表示形式3</v>
      </c>
      <c r="D1622" s="24" t="s">
        <v>85</v>
      </c>
      <c r="E1622" s="25" t="str">
        <f t="shared" si="506"/>
        <v>不要</v>
      </c>
      <c r="F1622" s="41" t="str">
        <f t="shared" si="503"/>
        <v>リンクの表示形式を「ボタン(文字表示)」か「画像」を選択することができます。</v>
      </c>
      <c r="G1622" s="63"/>
      <c r="H1622" s="35" t="s">
        <v>159</v>
      </c>
      <c r="I1622" s="98" t="s">
        <v>160</v>
      </c>
      <c r="K1622" s="4"/>
      <c r="L1622" s="4"/>
      <c r="M1622" s="4"/>
      <c r="N1622" s="4"/>
      <c r="O1622" s="4"/>
      <c r="P1622" s="4"/>
      <c r="Q1622" s="4"/>
      <c r="U1622" s="4"/>
      <c r="AR1622" s="76"/>
      <c r="AS1622" s="76"/>
      <c r="AT1622" s="76"/>
      <c r="AU1622" s="76"/>
      <c r="AV1622" s="76"/>
      <c r="AW1622" s="76"/>
      <c r="AX1622" s="76"/>
      <c r="AY1622" s="76"/>
      <c r="AZ1622" s="76"/>
    </row>
    <row r="1623" hidden="1" outlineLevel="2">
      <c r="A1623" s="24" t="s">
        <v>17</v>
      </c>
      <c r="B1623" s="25" t="s">
        <v>18</v>
      </c>
      <c r="C1623" s="24" t="str">
        <f>"ボタンの文言"&amp;M1620</f>
        <v>ボタンの文言3</v>
      </c>
      <c r="D1623" s="24" t="s">
        <v>85</v>
      </c>
      <c r="E1623" s="25" t="str">
        <f>IF($H1622="画像","不要","必須")</f>
        <v>不要</v>
      </c>
      <c r="F1623" s="41" t="str">
        <f t="shared" si="503"/>
        <v/>
      </c>
      <c r="G1623" s="63"/>
      <c r="H1623" s="35"/>
      <c r="I1623" s="2"/>
      <c r="K1623" s="4">
        <f t="shared" ref="K1623:K1624" si="507">LEN(H1623)</f>
        <v>0</v>
      </c>
      <c r="L1623" s="9">
        <v>14.0</v>
      </c>
      <c r="M1623" s="4"/>
      <c r="N1623" s="4"/>
      <c r="O1623" s="4"/>
      <c r="P1623" s="4"/>
      <c r="Q1623" s="4"/>
      <c r="U1623" s="4"/>
      <c r="AR1623" s="76"/>
      <c r="AS1623" s="76"/>
      <c r="AT1623" s="76"/>
      <c r="AU1623" s="76"/>
      <c r="AV1623" s="76"/>
      <c r="AW1623" s="76"/>
      <c r="AX1623" s="76"/>
      <c r="AY1623" s="76"/>
      <c r="AZ1623" s="76"/>
    </row>
    <row r="1624" hidden="1" outlineLevel="1" collapsed="1">
      <c r="A1624" s="24" t="s">
        <v>17</v>
      </c>
      <c r="B1624" s="25" t="s">
        <v>18</v>
      </c>
      <c r="C1624" s="24" t="str">
        <f>"リンク名"&amp;M1624</f>
        <v>リンク名4</v>
      </c>
      <c r="D1624" s="24" t="s">
        <v>85</v>
      </c>
      <c r="E1624" s="25" t="str">
        <f>IFS($B1610="なし","不要",$B1610&lt;M1624,"不要",$B1610&gt;M1620,"必須")</f>
        <v>不要</v>
      </c>
      <c r="F1624" s="41" t="str">
        <f t="shared" si="503"/>
        <v>20文字以内で設定ができます。
リンク名は画面には表示されないため、「結果～タイプ：リンク名」のようにどの結果のリンクかが分かるように記載をお願いします。</v>
      </c>
      <c r="G1624" s="63"/>
      <c r="H1624" s="35"/>
      <c r="I1624" s="2"/>
      <c r="K1624" s="4">
        <f t="shared" si="507"/>
        <v>0</v>
      </c>
      <c r="L1624" s="9">
        <v>20.0</v>
      </c>
      <c r="M1624" s="9">
        <f>M1620+1</f>
        <v>4</v>
      </c>
      <c r="N1624" s="4"/>
      <c r="O1624" s="4"/>
      <c r="P1624" s="4"/>
      <c r="Q1624" s="4"/>
      <c r="U1624" s="4"/>
      <c r="AR1624" s="76"/>
      <c r="AS1624" s="75">
        <v>1.0</v>
      </c>
      <c r="AT1624" s="75">
        <f>AT1620</f>
        <v>22</v>
      </c>
      <c r="AU1624" s="76">
        <f>AU1620+1</f>
        <v>4</v>
      </c>
      <c r="AV1624" s="76" t="str">
        <f>H1624</f>
        <v/>
      </c>
      <c r="AW1624" s="76" t="str">
        <f>H1625</f>
        <v/>
      </c>
      <c r="AX1624" s="76" t="str">
        <f>IF(H1626="画像","image","text")</f>
        <v>image</v>
      </c>
      <c r="AY1624" s="76" t="str">
        <f>H1627</f>
        <v/>
      </c>
      <c r="AZ1624" s="76" t="str">
        <f>I1626</f>
        <v>画像：
画像名称：</v>
      </c>
    </row>
    <row r="1625" hidden="1" outlineLevel="2">
      <c r="A1625" s="24" t="s">
        <v>17</v>
      </c>
      <c r="B1625" s="25" t="s">
        <v>18</v>
      </c>
      <c r="C1625" s="24" t="str">
        <f>"リンク先URL"&amp;M1624</f>
        <v>リンク先URL4</v>
      </c>
      <c r="D1625" s="24" t="s">
        <v>85</v>
      </c>
      <c r="E1625" s="25" t="str">
        <f t="shared" ref="E1625:E1626" si="508">E1624</f>
        <v>不要</v>
      </c>
      <c r="F1625" s="41" t="str">
        <f t="shared" si="503"/>
        <v>遷移先のURLを指定できます</v>
      </c>
      <c r="G1625" s="63"/>
      <c r="H1625" s="35"/>
      <c r="I1625" s="24" t="s">
        <v>157</v>
      </c>
      <c r="K1625" s="4"/>
      <c r="L1625" s="4"/>
      <c r="M1625" s="4"/>
      <c r="N1625" s="4"/>
      <c r="O1625" s="4"/>
      <c r="P1625" s="4"/>
      <c r="Q1625" s="4"/>
      <c r="U1625" s="4"/>
      <c r="AR1625" s="76"/>
      <c r="AS1625" s="76"/>
      <c r="AT1625" s="76"/>
      <c r="AU1625" s="76"/>
      <c r="AV1625" s="76"/>
      <c r="AW1625" s="76"/>
      <c r="AX1625" s="76"/>
      <c r="AY1625" s="76"/>
      <c r="AZ1625" s="76"/>
    </row>
    <row r="1626" hidden="1" outlineLevel="2">
      <c r="A1626" s="24" t="s">
        <v>17</v>
      </c>
      <c r="B1626" s="25" t="s">
        <v>18</v>
      </c>
      <c r="C1626" s="24" t="str">
        <f>"リンク表示形式"&amp;M1624</f>
        <v>リンク表示形式4</v>
      </c>
      <c r="D1626" s="24" t="s">
        <v>85</v>
      </c>
      <c r="E1626" s="25" t="str">
        <f t="shared" si="508"/>
        <v>不要</v>
      </c>
      <c r="F1626" s="41" t="str">
        <f t="shared" si="503"/>
        <v>リンクの表示形式を「ボタン(文字表示)」か「画像」を選択することができます。</v>
      </c>
      <c r="G1626" s="63"/>
      <c r="H1626" s="35" t="s">
        <v>159</v>
      </c>
      <c r="I1626" s="98" t="s">
        <v>160</v>
      </c>
      <c r="K1626" s="4"/>
      <c r="L1626" s="4"/>
      <c r="M1626" s="4"/>
      <c r="N1626" s="4"/>
      <c r="O1626" s="4"/>
      <c r="P1626" s="4"/>
      <c r="Q1626" s="4"/>
      <c r="U1626" s="4"/>
      <c r="AR1626" s="76"/>
      <c r="AS1626" s="76"/>
      <c r="AT1626" s="76"/>
      <c r="AU1626" s="76"/>
      <c r="AV1626" s="76"/>
      <c r="AW1626" s="76"/>
      <c r="AX1626" s="76"/>
      <c r="AY1626" s="76"/>
      <c r="AZ1626" s="76"/>
    </row>
    <row r="1627" hidden="1" outlineLevel="2">
      <c r="A1627" s="24" t="s">
        <v>17</v>
      </c>
      <c r="B1627" s="25" t="s">
        <v>18</v>
      </c>
      <c r="C1627" s="24" t="str">
        <f>"ボタンの文言"&amp;M1624</f>
        <v>ボタンの文言4</v>
      </c>
      <c r="D1627" s="24" t="s">
        <v>85</v>
      </c>
      <c r="E1627" s="25" t="str">
        <f>IF($H1626="画像","不要","必須")</f>
        <v>不要</v>
      </c>
      <c r="F1627" s="41" t="str">
        <f t="shared" si="503"/>
        <v/>
      </c>
      <c r="G1627" s="63"/>
      <c r="H1627" s="35"/>
      <c r="I1627" s="2"/>
      <c r="K1627" s="4">
        <f t="shared" ref="K1627:K1628" si="509">LEN(H1627)</f>
        <v>0</v>
      </c>
      <c r="L1627" s="9">
        <v>14.0</v>
      </c>
      <c r="M1627" s="4"/>
      <c r="N1627" s="4"/>
      <c r="O1627" s="4"/>
      <c r="P1627" s="4"/>
      <c r="Q1627" s="4"/>
      <c r="U1627" s="4"/>
      <c r="AR1627" s="76"/>
      <c r="AS1627" s="76"/>
      <c r="AT1627" s="76"/>
      <c r="AU1627" s="76"/>
      <c r="AV1627" s="76"/>
      <c r="AW1627" s="76"/>
      <c r="AX1627" s="76"/>
      <c r="AY1627" s="76"/>
      <c r="AZ1627" s="76"/>
    </row>
    <row r="1628" hidden="1" outlineLevel="1" collapsed="1">
      <c r="A1628" s="24" t="s">
        <v>17</v>
      </c>
      <c r="B1628" s="25" t="s">
        <v>18</v>
      </c>
      <c r="C1628" s="24" t="str">
        <f>"リンク名"&amp;M1628</f>
        <v>リンク名5</v>
      </c>
      <c r="D1628" s="24" t="s">
        <v>85</v>
      </c>
      <c r="E1628" s="25" t="str">
        <f>IFS($B1610="なし","不要",$B1610&lt;M1628,"不要",$B1610&gt;M1624,"必須")</f>
        <v>不要</v>
      </c>
      <c r="F1628" s="41" t="str">
        <f t="shared" si="503"/>
        <v>20文字以内で設定ができます。
リンク名は画面には表示されないため、「結果～タイプ：リンク名」のようにどの結果のリンクかが分かるように記載をお願いします。</v>
      </c>
      <c r="G1628" s="63"/>
      <c r="H1628" s="35"/>
      <c r="I1628" s="2"/>
      <c r="K1628" s="4">
        <f t="shared" si="509"/>
        <v>0</v>
      </c>
      <c r="L1628" s="9">
        <v>20.0</v>
      </c>
      <c r="M1628" s="9">
        <f>M1624+1</f>
        <v>5</v>
      </c>
      <c r="N1628" s="4"/>
      <c r="O1628" s="4"/>
      <c r="P1628" s="4"/>
      <c r="Q1628" s="4"/>
      <c r="U1628" s="4"/>
      <c r="AR1628" s="76"/>
      <c r="AS1628" s="75">
        <v>1.0</v>
      </c>
      <c r="AT1628" s="75">
        <f>AT1624</f>
        <v>22</v>
      </c>
      <c r="AU1628" s="76">
        <f>AU1624+1</f>
        <v>5</v>
      </c>
      <c r="AV1628" s="76" t="str">
        <f>H1628</f>
        <v/>
      </c>
      <c r="AW1628" s="76" t="str">
        <f>H1629</f>
        <v/>
      </c>
      <c r="AX1628" s="76" t="str">
        <f>IF(H1630="画像","image","text")</f>
        <v>image</v>
      </c>
      <c r="AY1628" s="76" t="str">
        <f>H1631</f>
        <v/>
      </c>
      <c r="AZ1628" s="76" t="str">
        <f>I1630</f>
        <v>画像：
画像名称：</v>
      </c>
    </row>
    <row r="1629" hidden="1" outlineLevel="2">
      <c r="A1629" s="24" t="s">
        <v>17</v>
      </c>
      <c r="B1629" s="25" t="s">
        <v>18</v>
      </c>
      <c r="C1629" s="24" t="str">
        <f>"リンク先URL"&amp;M1628</f>
        <v>リンク先URL5</v>
      </c>
      <c r="D1629" s="24" t="s">
        <v>85</v>
      </c>
      <c r="E1629" s="25" t="str">
        <f t="shared" ref="E1629:E1630" si="510">E1628</f>
        <v>不要</v>
      </c>
      <c r="F1629" s="41" t="str">
        <f t="shared" si="503"/>
        <v>遷移先のURLを指定できます</v>
      </c>
      <c r="G1629" s="63"/>
      <c r="H1629" s="35"/>
      <c r="I1629" s="24" t="s">
        <v>157</v>
      </c>
      <c r="K1629" s="4"/>
      <c r="L1629" s="4"/>
      <c r="M1629" s="4"/>
      <c r="N1629" s="4"/>
      <c r="O1629" s="4"/>
      <c r="P1629" s="4"/>
      <c r="Q1629" s="4"/>
      <c r="U1629" s="4"/>
      <c r="AR1629" s="76"/>
      <c r="AS1629" s="76"/>
      <c r="AT1629" s="76"/>
      <c r="AU1629" s="76"/>
      <c r="AV1629" s="76"/>
      <c r="AW1629" s="76"/>
      <c r="AX1629" s="76"/>
      <c r="AY1629" s="76"/>
      <c r="AZ1629" s="76"/>
    </row>
    <row r="1630" hidden="1" outlineLevel="2">
      <c r="A1630" s="24" t="s">
        <v>17</v>
      </c>
      <c r="B1630" s="25" t="s">
        <v>18</v>
      </c>
      <c r="C1630" s="24" t="str">
        <f>"リンク表示形式"&amp;M1628</f>
        <v>リンク表示形式5</v>
      </c>
      <c r="D1630" s="24" t="s">
        <v>85</v>
      </c>
      <c r="E1630" s="25" t="str">
        <f t="shared" si="510"/>
        <v>不要</v>
      </c>
      <c r="F1630" s="41" t="str">
        <f t="shared" si="503"/>
        <v>リンクの表示形式を「ボタン(文字表示)」か「画像」を選択することができます。</v>
      </c>
      <c r="G1630" s="63"/>
      <c r="H1630" s="35" t="s">
        <v>159</v>
      </c>
      <c r="I1630" s="98" t="s">
        <v>160</v>
      </c>
      <c r="K1630" s="4"/>
      <c r="L1630" s="4"/>
      <c r="M1630" s="4"/>
      <c r="N1630" s="4"/>
      <c r="O1630" s="4"/>
      <c r="P1630" s="4"/>
      <c r="Q1630" s="4"/>
      <c r="U1630" s="4"/>
      <c r="AR1630" s="76"/>
      <c r="AS1630" s="76"/>
      <c r="AT1630" s="76"/>
      <c r="AU1630" s="76"/>
      <c r="AV1630" s="76"/>
      <c r="AW1630" s="76"/>
      <c r="AX1630" s="76"/>
      <c r="AY1630" s="76"/>
      <c r="AZ1630" s="76"/>
    </row>
    <row r="1631" hidden="1" outlineLevel="2">
      <c r="A1631" s="24" t="s">
        <v>17</v>
      </c>
      <c r="B1631" s="25" t="s">
        <v>18</v>
      </c>
      <c r="C1631" s="24" t="str">
        <f>"ボタンの文言"&amp;M1628</f>
        <v>ボタンの文言5</v>
      </c>
      <c r="D1631" s="24" t="s">
        <v>85</v>
      </c>
      <c r="E1631" s="25" t="str">
        <f>IF($H1630="画像","不要","必須")</f>
        <v>不要</v>
      </c>
      <c r="F1631" s="41" t="str">
        <f t="shared" si="503"/>
        <v/>
      </c>
      <c r="G1631" s="63"/>
      <c r="H1631" s="35"/>
      <c r="I1631" s="2"/>
      <c r="K1631" s="4">
        <f t="shared" ref="K1631:K1632" si="511">LEN(H1631)</f>
        <v>0</v>
      </c>
      <c r="L1631" s="9">
        <v>14.0</v>
      </c>
      <c r="M1631" s="4"/>
      <c r="N1631" s="4"/>
      <c r="O1631" s="4"/>
      <c r="P1631" s="4"/>
      <c r="Q1631" s="4"/>
      <c r="U1631" s="4"/>
      <c r="AR1631" s="76"/>
      <c r="AS1631" s="76"/>
      <c r="AT1631" s="76"/>
      <c r="AU1631" s="76"/>
      <c r="AV1631" s="76"/>
      <c r="AW1631" s="76"/>
      <c r="AX1631" s="76"/>
      <c r="AY1631" s="76"/>
      <c r="AZ1631" s="76"/>
    </row>
    <row r="1632" hidden="1" outlineLevel="1" collapsed="1">
      <c r="A1632" s="24" t="s">
        <v>17</v>
      </c>
      <c r="B1632" s="25" t="s">
        <v>18</v>
      </c>
      <c r="C1632" s="24" t="str">
        <f>"リンク名"&amp;M1632</f>
        <v>リンク名6</v>
      </c>
      <c r="D1632" s="24" t="s">
        <v>85</v>
      </c>
      <c r="E1632" s="25" t="str">
        <f>IFS($B1610="なし","不要",$B1610&lt;M1632,"不要",$B1610&gt;M1628,"必須")</f>
        <v>不要</v>
      </c>
      <c r="F1632" s="41" t="str">
        <f t="shared" si="503"/>
        <v>20文字以内で設定ができます。
リンク名は画面には表示されないため、「結果～タイプ：リンク名」のようにどの結果のリンクかが分かるように記載をお願いします。</v>
      </c>
      <c r="G1632" s="63"/>
      <c r="H1632" s="35"/>
      <c r="I1632" s="2"/>
      <c r="K1632" s="4">
        <f t="shared" si="511"/>
        <v>0</v>
      </c>
      <c r="L1632" s="9">
        <v>20.0</v>
      </c>
      <c r="M1632" s="9">
        <f>M1628+1</f>
        <v>6</v>
      </c>
      <c r="N1632" s="4"/>
      <c r="O1632" s="4"/>
      <c r="P1632" s="4"/>
      <c r="Q1632" s="4"/>
      <c r="U1632" s="4"/>
      <c r="AR1632" s="76"/>
      <c r="AS1632" s="75">
        <v>1.0</v>
      </c>
      <c r="AT1632" s="75">
        <f>AT1628</f>
        <v>22</v>
      </c>
      <c r="AU1632" s="76">
        <f>AU1628+1</f>
        <v>6</v>
      </c>
      <c r="AV1632" s="76" t="str">
        <f>H1632</f>
        <v/>
      </c>
      <c r="AW1632" s="76" t="str">
        <f>H1633</f>
        <v/>
      </c>
      <c r="AX1632" s="76" t="str">
        <f>IF(H1634="画像","image","text")</f>
        <v>image</v>
      </c>
      <c r="AY1632" s="76" t="str">
        <f>H1635</f>
        <v/>
      </c>
      <c r="AZ1632" s="76" t="str">
        <f>I1634</f>
        <v>画像：
画像名称：</v>
      </c>
    </row>
    <row r="1633" hidden="1" outlineLevel="2">
      <c r="A1633" s="24" t="s">
        <v>17</v>
      </c>
      <c r="B1633" s="25" t="s">
        <v>18</v>
      </c>
      <c r="C1633" s="24" t="str">
        <f>"リンク先URL"&amp;M1632</f>
        <v>リンク先URL6</v>
      </c>
      <c r="D1633" s="24" t="s">
        <v>85</v>
      </c>
      <c r="E1633" s="25" t="str">
        <f t="shared" ref="E1633:E1634" si="512">E1632</f>
        <v>不要</v>
      </c>
      <c r="F1633" s="41" t="str">
        <f t="shared" si="503"/>
        <v>遷移先のURLを指定できます</v>
      </c>
      <c r="G1633" s="63"/>
      <c r="H1633" s="35"/>
      <c r="I1633" s="24" t="s">
        <v>157</v>
      </c>
      <c r="K1633" s="4"/>
      <c r="L1633" s="4"/>
      <c r="M1633" s="4"/>
      <c r="N1633" s="4"/>
      <c r="O1633" s="4"/>
      <c r="P1633" s="4"/>
      <c r="Q1633" s="4"/>
      <c r="U1633" s="4"/>
      <c r="AR1633" s="76"/>
      <c r="AS1633" s="76"/>
      <c r="AT1633" s="76"/>
      <c r="AU1633" s="76"/>
      <c r="AV1633" s="76"/>
      <c r="AW1633" s="76"/>
      <c r="AX1633" s="76"/>
      <c r="AY1633" s="76"/>
      <c r="AZ1633" s="76"/>
    </row>
    <row r="1634" hidden="1" outlineLevel="2">
      <c r="A1634" s="24" t="s">
        <v>17</v>
      </c>
      <c r="B1634" s="25" t="s">
        <v>18</v>
      </c>
      <c r="C1634" s="24" t="str">
        <f>"リンク表示形式"&amp;M1632</f>
        <v>リンク表示形式6</v>
      </c>
      <c r="D1634" s="24" t="s">
        <v>85</v>
      </c>
      <c r="E1634" s="25" t="str">
        <f t="shared" si="512"/>
        <v>不要</v>
      </c>
      <c r="F1634" s="41" t="str">
        <f t="shared" si="503"/>
        <v>リンクの表示形式を「ボタン(文字表示)」か「画像」を選択することができます。</v>
      </c>
      <c r="G1634" s="63"/>
      <c r="H1634" s="35" t="s">
        <v>159</v>
      </c>
      <c r="I1634" s="98" t="s">
        <v>160</v>
      </c>
      <c r="K1634" s="4"/>
      <c r="L1634" s="4"/>
      <c r="M1634" s="4"/>
      <c r="N1634" s="4"/>
      <c r="O1634" s="4"/>
      <c r="P1634" s="4"/>
      <c r="Q1634" s="4"/>
      <c r="U1634" s="4"/>
      <c r="AR1634" s="76"/>
      <c r="AS1634" s="76"/>
      <c r="AT1634" s="76"/>
      <c r="AU1634" s="76"/>
      <c r="AV1634" s="76"/>
      <c r="AW1634" s="76"/>
      <c r="AX1634" s="76"/>
      <c r="AY1634" s="76"/>
      <c r="AZ1634" s="76"/>
    </row>
    <row r="1635" hidden="1" outlineLevel="2">
      <c r="A1635" s="24" t="s">
        <v>17</v>
      </c>
      <c r="B1635" s="25" t="s">
        <v>18</v>
      </c>
      <c r="C1635" s="24" t="str">
        <f>"ボタンの文言"&amp;M1632</f>
        <v>ボタンの文言6</v>
      </c>
      <c r="D1635" s="24" t="s">
        <v>85</v>
      </c>
      <c r="E1635" s="25" t="str">
        <f>IF($H1634="画像","不要","必須")</f>
        <v>不要</v>
      </c>
      <c r="F1635" s="41" t="str">
        <f t="shared" si="503"/>
        <v/>
      </c>
      <c r="G1635" s="63"/>
      <c r="H1635" s="35"/>
      <c r="I1635" s="2"/>
      <c r="K1635" s="4">
        <f t="shared" ref="K1635:K1636" si="513">LEN(H1635)</f>
        <v>0</v>
      </c>
      <c r="L1635" s="9">
        <v>14.0</v>
      </c>
      <c r="M1635" s="4"/>
      <c r="N1635" s="4"/>
      <c r="O1635" s="4"/>
      <c r="P1635" s="4"/>
      <c r="Q1635" s="4"/>
      <c r="U1635" s="4"/>
      <c r="AR1635" s="76"/>
      <c r="AS1635" s="76"/>
      <c r="AT1635" s="76"/>
      <c r="AU1635" s="76"/>
      <c r="AV1635" s="76"/>
      <c r="AW1635" s="76"/>
      <c r="AX1635" s="76"/>
      <c r="AY1635" s="76"/>
      <c r="AZ1635" s="76"/>
    </row>
    <row r="1636" hidden="1" outlineLevel="1" collapsed="1">
      <c r="A1636" s="24" t="s">
        <v>17</v>
      </c>
      <c r="B1636" s="25" t="s">
        <v>18</v>
      </c>
      <c r="C1636" s="24" t="str">
        <f>"リンク名"&amp;M1636</f>
        <v>リンク名7</v>
      </c>
      <c r="D1636" s="24" t="s">
        <v>85</v>
      </c>
      <c r="E1636" s="25" t="str">
        <f>IFS($B1610="なし","不要",$B1610&lt;M1636,"不要",$B1610&gt;M1632,"必須")</f>
        <v>不要</v>
      </c>
      <c r="F1636" s="41" t="str">
        <f t="shared" si="503"/>
        <v>20文字以内で設定ができます。
リンク名は画面には表示されないため、「結果～タイプ：リンク名」のようにどの結果のリンクかが分かるように記載をお願いします。</v>
      </c>
      <c r="G1636" s="63"/>
      <c r="H1636" s="35"/>
      <c r="I1636" s="2"/>
      <c r="K1636" s="4">
        <f t="shared" si="513"/>
        <v>0</v>
      </c>
      <c r="L1636" s="9">
        <v>20.0</v>
      </c>
      <c r="M1636" s="9">
        <f>M1632+1</f>
        <v>7</v>
      </c>
      <c r="N1636" s="4"/>
      <c r="O1636" s="4"/>
      <c r="P1636" s="4"/>
      <c r="Q1636" s="4"/>
      <c r="U1636" s="4"/>
      <c r="AR1636" s="76"/>
      <c r="AS1636" s="75">
        <v>1.0</v>
      </c>
      <c r="AT1636" s="75">
        <f>AT1632</f>
        <v>22</v>
      </c>
      <c r="AU1636" s="76">
        <f>AU1632+1</f>
        <v>7</v>
      </c>
      <c r="AV1636" s="76" t="str">
        <f>H1636</f>
        <v/>
      </c>
      <c r="AW1636" s="76" t="str">
        <f>H1637</f>
        <v/>
      </c>
      <c r="AX1636" s="76" t="str">
        <f>IF(H1638="画像","image","text")</f>
        <v>image</v>
      </c>
      <c r="AY1636" s="76" t="str">
        <f>H1639</f>
        <v/>
      </c>
      <c r="AZ1636" s="76" t="str">
        <f>I1638</f>
        <v>画像：
画像名称：</v>
      </c>
    </row>
    <row r="1637" hidden="1" outlineLevel="2">
      <c r="A1637" s="24" t="s">
        <v>17</v>
      </c>
      <c r="B1637" s="25" t="s">
        <v>18</v>
      </c>
      <c r="C1637" s="24" t="str">
        <f>"リンク先URL"&amp;M1636</f>
        <v>リンク先URL7</v>
      </c>
      <c r="D1637" s="24" t="s">
        <v>85</v>
      </c>
      <c r="E1637" s="25" t="str">
        <f t="shared" ref="E1637:E1638" si="514">E1636</f>
        <v>不要</v>
      </c>
      <c r="F1637" s="41" t="str">
        <f t="shared" si="503"/>
        <v>遷移先のURLを指定できます</v>
      </c>
      <c r="G1637" s="63"/>
      <c r="H1637" s="35"/>
      <c r="I1637" s="24" t="s">
        <v>157</v>
      </c>
      <c r="K1637" s="4"/>
      <c r="L1637" s="4"/>
      <c r="M1637" s="4"/>
      <c r="N1637" s="4"/>
      <c r="O1637" s="4"/>
      <c r="P1637" s="4"/>
      <c r="Q1637" s="4"/>
      <c r="U1637" s="4"/>
      <c r="AR1637" s="76"/>
      <c r="AS1637" s="76"/>
      <c r="AT1637" s="76"/>
      <c r="AU1637" s="76"/>
      <c r="AV1637" s="76"/>
      <c r="AW1637" s="76"/>
      <c r="AX1637" s="76"/>
      <c r="AY1637" s="76"/>
      <c r="AZ1637" s="76"/>
    </row>
    <row r="1638" hidden="1" outlineLevel="2">
      <c r="A1638" s="24" t="s">
        <v>17</v>
      </c>
      <c r="B1638" s="25" t="s">
        <v>18</v>
      </c>
      <c r="C1638" s="24" t="str">
        <f>"リンク表示形式"&amp;M1636</f>
        <v>リンク表示形式7</v>
      </c>
      <c r="D1638" s="24" t="s">
        <v>85</v>
      </c>
      <c r="E1638" s="25" t="str">
        <f t="shared" si="514"/>
        <v>不要</v>
      </c>
      <c r="F1638" s="41" t="str">
        <f t="shared" si="503"/>
        <v>リンクの表示形式を「ボタン(文字表示)」か「画像」を選択することができます。</v>
      </c>
      <c r="G1638" s="63"/>
      <c r="H1638" s="35" t="s">
        <v>159</v>
      </c>
      <c r="I1638" s="98" t="s">
        <v>160</v>
      </c>
      <c r="K1638" s="4"/>
      <c r="L1638" s="4"/>
      <c r="M1638" s="4"/>
      <c r="N1638" s="4"/>
      <c r="O1638" s="4"/>
      <c r="P1638" s="4"/>
      <c r="Q1638" s="4"/>
      <c r="U1638" s="4"/>
      <c r="AR1638" s="76"/>
      <c r="AS1638" s="76"/>
      <c r="AT1638" s="76"/>
      <c r="AU1638" s="76"/>
      <c r="AV1638" s="76"/>
      <c r="AW1638" s="76"/>
      <c r="AX1638" s="76"/>
      <c r="AY1638" s="76"/>
      <c r="AZ1638" s="76"/>
    </row>
    <row r="1639" hidden="1" outlineLevel="2">
      <c r="A1639" s="24" t="s">
        <v>17</v>
      </c>
      <c r="B1639" s="25" t="s">
        <v>18</v>
      </c>
      <c r="C1639" s="24" t="str">
        <f>"ボタンの文言"&amp;M1636</f>
        <v>ボタンの文言7</v>
      </c>
      <c r="D1639" s="24" t="s">
        <v>85</v>
      </c>
      <c r="E1639" s="25" t="str">
        <f>IF($H1638="画像","不要","必須")</f>
        <v>不要</v>
      </c>
      <c r="F1639" s="41" t="str">
        <f t="shared" si="503"/>
        <v/>
      </c>
      <c r="G1639" s="63"/>
      <c r="H1639" s="35"/>
      <c r="I1639" s="2"/>
      <c r="K1639" s="4">
        <f t="shared" ref="K1639:K1640" si="515">LEN(H1639)</f>
        <v>0</v>
      </c>
      <c r="L1639" s="9">
        <v>14.0</v>
      </c>
      <c r="M1639" s="4"/>
      <c r="N1639" s="4"/>
      <c r="O1639" s="4"/>
      <c r="P1639" s="4"/>
      <c r="Q1639" s="4"/>
      <c r="U1639" s="4"/>
      <c r="AR1639" s="76"/>
      <c r="AS1639" s="76"/>
      <c r="AT1639" s="76"/>
      <c r="AU1639" s="76"/>
      <c r="AV1639" s="76"/>
      <c r="AW1639" s="76"/>
      <c r="AX1639" s="76"/>
      <c r="AY1639" s="76"/>
      <c r="AZ1639" s="76"/>
    </row>
    <row r="1640" hidden="1" outlineLevel="1" collapsed="1">
      <c r="A1640" s="24" t="s">
        <v>17</v>
      </c>
      <c r="B1640" s="25" t="s">
        <v>18</v>
      </c>
      <c r="C1640" s="24" t="str">
        <f>"リンク名"&amp;M1640</f>
        <v>リンク名8</v>
      </c>
      <c r="D1640" s="24" t="s">
        <v>85</v>
      </c>
      <c r="E1640" s="25" t="str">
        <f>IFS($B1610="なし","不要",$B1610&lt;M1640,"不要",$B1610&gt;M1636,"必須")</f>
        <v>不要</v>
      </c>
      <c r="F1640" s="41" t="str">
        <f t="shared" si="503"/>
        <v>20文字以内で設定ができます。
リンク名は画面には表示されないため、「結果～タイプ：リンク名」のようにどの結果のリンクかが分かるように記載をお願いします。</v>
      </c>
      <c r="G1640" s="63"/>
      <c r="H1640" s="35"/>
      <c r="I1640" s="2"/>
      <c r="K1640" s="4">
        <f t="shared" si="515"/>
        <v>0</v>
      </c>
      <c r="L1640" s="9">
        <v>20.0</v>
      </c>
      <c r="M1640" s="9">
        <f>M1636+1</f>
        <v>8</v>
      </c>
      <c r="N1640" s="4"/>
      <c r="O1640" s="4"/>
      <c r="P1640" s="4"/>
      <c r="Q1640" s="4"/>
      <c r="U1640" s="4"/>
      <c r="AR1640" s="76"/>
      <c r="AS1640" s="75">
        <v>1.0</v>
      </c>
      <c r="AT1640" s="75">
        <f>AT1636</f>
        <v>22</v>
      </c>
      <c r="AU1640" s="76">
        <f>AU1636+1</f>
        <v>8</v>
      </c>
      <c r="AV1640" s="76" t="str">
        <f>H1640</f>
        <v/>
      </c>
      <c r="AW1640" s="76" t="str">
        <f>H1641</f>
        <v/>
      </c>
      <c r="AX1640" s="76" t="str">
        <f>IF(H1642="画像","image","text")</f>
        <v>image</v>
      </c>
      <c r="AY1640" s="76" t="str">
        <f>H1643</f>
        <v/>
      </c>
      <c r="AZ1640" s="76" t="str">
        <f>I1642</f>
        <v>画像：
画像名称：</v>
      </c>
    </row>
    <row r="1641" hidden="1" outlineLevel="2">
      <c r="A1641" s="24" t="s">
        <v>17</v>
      </c>
      <c r="B1641" s="25" t="s">
        <v>18</v>
      </c>
      <c r="C1641" s="24" t="str">
        <f>"リンク先URL"&amp;M1640</f>
        <v>リンク先URL8</v>
      </c>
      <c r="D1641" s="24" t="s">
        <v>85</v>
      </c>
      <c r="E1641" s="25" t="str">
        <f t="shared" ref="E1641:E1642" si="516">E1640</f>
        <v>不要</v>
      </c>
      <c r="F1641" s="41" t="str">
        <f t="shared" si="503"/>
        <v>遷移先のURLを指定できます</v>
      </c>
      <c r="G1641" s="63"/>
      <c r="H1641" s="35"/>
      <c r="I1641" s="24" t="s">
        <v>157</v>
      </c>
      <c r="K1641" s="4"/>
      <c r="L1641" s="4"/>
      <c r="M1641" s="4"/>
      <c r="N1641" s="4"/>
      <c r="O1641" s="4"/>
      <c r="P1641" s="4"/>
      <c r="Q1641" s="4"/>
      <c r="U1641" s="4"/>
    </row>
    <row r="1642" hidden="1" outlineLevel="2">
      <c r="A1642" s="24" t="s">
        <v>17</v>
      </c>
      <c r="B1642" s="25" t="s">
        <v>18</v>
      </c>
      <c r="C1642" s="24" t="str">
        <f>"リンク表示形式"&amp;M1640</f>
        <v>リンク表示形式8</v>
      </c>
      <c r="D1642" s="24" t="s">
        <v>85</v>
      </c>
      <c r="E1642" s="25" t="str">
        <f t="shared" si="516"/>
        <v>不要</v>
      </c>
      <c r="F1642" s="41" t="str">
        <f t="shared" si="503"/>
        <v>リンクの表示形式を「ボタン(文字表示)」か「画像」を選択することができます。</v>
      </c>
      <c r="G1642" s="63"/>
      <c r="H1642" s="35" t="s">
        <v>159</v>
      </c>
      <c r="I1642" s="98" t="s">
        <v>160</v>
      </c>
      <c r="K1642" s="4"/>
      <c r="L1642" s="4"/>
      <c r="M1642" s="4"/>
      <c r="N1642" s="4"/>
      <c r="O1642" s="4"/>
      <c r="P1642" s="4"/>
      <c r="Q1642" s="4"/>
      <c r="U1642" s="4"/>
    </row>
    <row r="1643" hidden="1" outlineLevel="2">
      <c r="A1643" s="24" t="s">
        <v>17</v>
      </c>
      <c r="B1643" s="25" t="s">
        <v>18</v>
      </c>
      <c r="C1643" s="24" t="str">
        <f>"ボタンの文言"&amp;M1640</f>
        <v>ボタンの文言8</v>
      </c>
      <c r="D1643" s="24" t="s">
        <v>85</v>
      </c>
      <c r="E1643" s="25" t="str">
        <f>IF($H1642="画像","不要","必須")</f>
        <v>不要</v>
      </c>
      <c r="F1643" s="41" t="str">
        <f t="shared" si="503"/>
        <v/>
      </c>
      <c r="G1643" s="63"/>
      <c r="H1643" s="35"/>
      <c r="I1643" s="2"/>
      <c r="K1643" s="4">
        <f>LEN(H1643)</f>
        <v>0</v>
      </c>
      <c r="L1643" s="9">
        <v>14.0</v>
      </c>
      <c r="M1643" s="4"/>
      <c r="N1643" s="4"/>
      <c r="O1643" s="4"/>
      <c r="P1643" s="4"/>
      <c r="Q1643" s="4"/>
      <c r="U1643" s="4"/>
    </row>
    <row r="1644" collapsed="1">
      <c r="A1644" s="24" t="s">
        <v>17</v>
      </c>
      <c r="B1644" s="25" t="s">
        <v>18</v>
      </c>
      <c r="C1644" s="92" t="str">
        <f>"■ランク(結果)"&amp;$N1644</f>
        <v>■ランク(結果)23</v>
      </c>
      <c r="D1644" s="24"/>
      <c r="E1644" s="25" t="str">
        <f>IF($B$33&gt;=$N1644,"必須","不要")</f>
        <v>不要</v>
      </c>
      <c r="F1644" s="41"/>
      <c r="G1644" s="63"/>
      <c r="H1644" s="35"/>
      <c r="I1644" s="2"/>
      <c r="K1644" s="4"/>
      <c r="L1644" s="4"/>
      <c r="M1644" s="4"/>
      <c r="N1644" s="9">
        <f>N1603+1</f>
        <v>23</v>
      </c>
      <c r="O1644" s="4" t="str">
        <f>"結果"&amp;N1644</f>
        <v>結果23</v>
      </c>
      <c r="P1644" s="4"/>
      <c r="Q1644" s="4"/>
      <c r="U1644" s="4"/>
      <c r="AA1644" s="75">
        <f>AA1603+1</f>
        <v>23</v>
      </c>
      <c r="AB1644" s="76"/>
      <c r="AC1644" s="75">
        <v>1.0</v>
      </c>
      <c r="AD1644" s="76"/>
      <c r="AE1644" s="76" t="str">
        <f>H1645</f>
        <v/>
      </c>
      <c r="AF1644" s="76" t="str">
        <f>H1646</f>
        <v/>
      </c>
      <c r="AG1644" s="76" t="str">
        <f>H1647</f>
        <v/>
      </c>
      <c r="AH1644" s="76" t="str">
        <f>H1648</f>
        <v/>
      </c>
      <c r="AI1644" s="76" t="str">
        <f>IF(AJ1644&lt;&gt;"","on","off")</f>
        <v>off</v>
      </c>
      <c r="AJ1644" s="76" t="str">
        <f>IFS(AND(B1649="する",B1650="する"),"all",AND(B1649="する",B1650="しない"),"url",AND(B1649="しない",B1650="する"),"x",AND(B1649="しない",B1650="しない"),"")</f>
        <v/>
      </c>
      <c r="AK1644" s="76" t="str">
        <f>H1650</f>
        <v/>
      </c>
      <c r="AN1644" s="76" t="str">
        <f>IF(B1651="なし","off","on")</f>
        <v>off</v>
      </c>
      <c r="AO1644" s="76" t="str">
        <f>H1652</f>
        <v/>
      </c>
    </row>
    <row r="1645" hidden="1" outlineLevel="1">
      <c r="A1645" s="24" t="s">
        <v>17</v>
      </c>
      <c r="B1645" s="25" t="s">
        <v>18</v>
      </c>
      <c r="C1645" s="24" t="str">
        <f>"ランク(結果)"&amp;$N1644&amp;"-ランク(結果)名"</f>
        <v>ランク(結果)23-ランク(結果)名</v>
      </c>
      <c r="D1645" s="24" t="s">
        <v>85</v>
      </c>
      <c r="E1645" s="25" t="str">
        <f>IF($B$805&gt;=$N1644,"必須","不要")</f>
        <v>必須</v>
      </c>
      <c r="F1645" s="41" t="str">
        <f t="shared" ref="F1645:F1650" si="517">F1604</f>
        <v>100文字以内で設定ができます</v>
      </c>
      <c r="G1645" s="63"/>
      <c r="H1645" s="35"/>
      <c r="I1645" s="2"/>
      <c r="K1645" s="4">
        <f t="shared" ref="K1645:K1647" si="518">LEN(H1645)</f>
        <v>0</v>
      </c>
      <c r="L1645" s="9">
        <v>100.0</v>
      </c>
      <c r="M1645" s="4"/>
      <c r="N1645" s="4"/>
      <c r="O1645" s="4"/>
      <c r="P1645" s="4"/>
      <c r="Q1645" s="4"/>
      <c r="U1645" s="4"/>
    </row>
    <row r="1646" hidden="1" outlineLevel="1">
      <c r="A1646" s="24" t="s">
        <v>17</v>
      </c>
      <c r="B1646" s="24" t="s">
        <v>53</v>
      </c>
      <c r="C1646" s="24" t="str">
        <f>"ランク(結果)"&amp;$N1644&amp;"-リード文"</f>
        <v>ランク(結果)23-リード文</v>
      </c>
      <c r="D1646" s="24" t="s">
        <v>85</v>
      </c>
      <c r="E1646" s="25" t="str">
        <f>IF($B1646="する","必須","不要")</f>
        <v>不要</v>
      </c>
      <c r="F1646" s="41" t="str">
        <f t="shared" si="517"/>
        <v>1,000文字以内で設定ができます</v>
      </c>
      <c r="G1646" s="63"/>
      <c r="H1646" s="35"/>
      <c r="I1646" s="2"/>
      <c r="K1646" s="4">
        <f t="shared" si="518"/>
        <v>0</v>
      </c>
      <c r="L1646" s="9">
        <v>1000.0</v>
      </c>
      <c r="M1646" s="4"/>
      <c r="N1646" s="4"/>
      <c r="O1646" s="4"/>
      <c r="P1646" s="4"/>
      <c r="Q1646" s="4"/>
      <c r="U1646" s="4"/>
    </row>
    <row r="1647" hidden="1" outlineLevel="1">
      <c r="A1647" s="24" t="s">
        <v>17</v>
      </c>
      <c r="B1647" s="25" t="s">
        <v>18</v>
      </c>
      <c r="C1647" s="24" t="str">
        <f>"ランク(結果)"&amp;$N1644&amp;"-説明文"</f>
        <v>ランク(結果)23-説明文</v>
      </c>
      <c r="D1647" s="24" t="s">
        <v>85</v>
      </c>
      <c r="E1647" s="25" t="str">
        <f>IF($B$805&gt;=$N1644,"必須","不要")</f>
        <v>必須</v>
      </c>
      <c r="F1647" s="41" t="str">
        <f t="shared" si="517"/>
        <v>1,000文字以内で設定ができます</v>
      </c>
      <c r="G1647" s="63"/>
      <c r="H1647" s="35"/>
      <c r="I1647" s="2"/>
      <c r="K1647" s="4">
        <f t="shared" si="518"/>
        <v>0</v>
      </c>
      <c r="L1647" s="9">
        <v>1000.0</v>
      </c>
      <c r="M1647" s="4"/>
      <c r="N1647" s="4"/>
      <c r="O1647" s="4"/>
      <c r="P1647" s="4"/>
      <c r="Q1647" s="4"/>
      <c r="U1647" s="4"/>
    </row>
    <row r="1648" hidden="1" outlineLevel="1">
      <c r="A1648" s="24" t="s">
        <v>17</v>
      </c>
      <c r="B1648" s="24" t="s">
        <v>53</v>
      </c>
      <c r="C1648" s="24" t="str">
        <f>"ランク(結果)"&amp;$N1644&amp;"-画像"</f>
        <v>ランク(結果)23-画像</v>
      </c>
      <c r="D1648" s="24" t="s">
        <v>85</v>
      </c>
      <c r="E1648" s="25" t="str">
        <f t="shared" ref="E1648:E1650" si="519">IF($B1648="する","必須","不要")</f>
        <v>不要</v>
      </c>
      <c r="F1648" s="41" t="str">
        <f t="shared" si="517"/>
        <v>フォーマット：PNGまたはJPG
ファイル容量上限：2MB
ファイル名：半角英数字のみ
Xで共有する場合の推奨サイズ：1,200px × 630px</v>
      </c>
      <c r="G1648" s="93" t="s">
        <v>183</v>
      </c>
      <c r="H1648" s="35"/>
      <c r="I1648" s="2"/>
      <c r="K1648" s="4"/>
      <c r="L1648" s="4"/>
      <c r="M1648" s="4"/>
      <c r="N1648" s="4"/>
      <c r="O1648" s="4"/>
      <c r="P1648" s="4"/>
      <c r="Q1648" s="4"/>
      <c r="U1648" s="4"/>
    </row>
    <row r="1649" hidden="1" outlineLevel="1">
      <c r="A1649" s="24" t="s">
        <v>17</v>
      </c>
      <c r="B1649" s="24" t="s">
        <v>53</v>
      </c>
      <c r="C1649" s="24" t="s">
        <v>146</v>
      </c>
      <c r="D1649" s="24" t="s">
        <v>85</v>
      </c>
      <c r="E1649" s="25" t="str">
        <f t="shared" si="519"/>
        <v>不要</v>
      </c>
      <c r="F1649" s="41" t="str">
        <f t="shared" si="517"/>
        <v>結果ページに共有リンクを設置するか選択ができます。</v>
      </c>
      <c r="G1649" s="63"/>
      <c r="H1649" s="40"/>
      <c r="I1649" s="2"/>
      <c r="K1649" s="4"/>
      <c r="L1649" s="4"/>
      <c r="M1649" s="4"/>
      <c r="N1649" s="4"/>
      <c r="O1649" s="4"/>
      <c r="P1649" s="4"/>
      <c r="Q1649" s="4"/>
      <c r="U1649" s="4"/>
    </row>
    <row r="1650" hidden="1" outlineLevel="1">
      <c r="A1650" s="24" t="s">
        <v>17</v>
      </c>
      <c r="B1650" s="24" t="s">
        <v>53</v>
      </c>
      <c r="C1650" s="24" t="s">
        <v>148</v>
      </c>
      <c r="D1650" s="24" t="s">
        <v>85</v>
      </c>
      <c r="E1650" s="25" t="str">
        <f t="shared" si="519"/>
        <v>不要</v>
      </c>
      <c r="F1650" s="41" t="str">
        <f t="shared" si="517"/>
        <v>結果ページにXの共有リンクを設置するか選択ができます(120文字以内)。
記載いただいた内容が120文字以内でも、投稿時に文字数を超える可能性があります。その際は別途、文字数の調整をお願いいたします。</v>
      </c>
      <c r="G1650" s="63"/>
      <c r="H1650" s="35"/>
      <c r="I1650" s="2"/>
      <c r="K1650" s="4">
        <f>LEN(H1650)</f>
        <v>0</v>
      </c>
      <c r="L1650" s="9">
        <v>120.0</v>
      </c>
      <c r="M1650" s="4"/>
      <c r="N1650" s="4"/>
      <c r="O1650" s="4"/>
      <c r="P1650" s="4"/>
      <c r="Q1650" s="4"/>
      <c r="U1650" s="4"/>
    </row>
    <row r="1651" hidden="1" outlineLevel="1">
      <c r="A1651" s="94" t="s">
        <v>150</v>
      </c>
      <c r="B1651" s="95" t="s">
        <v>2</v>
      </c>
      <c r="C1651" s="96" t="s">
        <v>162</v>
      </c>
      <c r="D1651" s="62" t="s">
        <v>152</v>
      </c>
      <c r="E1651" s="25"/>
      <c r="F1651" s="41"/>
      <c r="G1651" s="63"/>
      <c r="H1651" s="35"/>
      <c r="I1651" s="2"/>
      <c r="K1651" s="4"/>
      <c r="L1651" s="9"/>
      <c r="M1651" s="4"/>
      <c r="N1651" s="4"/>
      <c r="O1651" s="4"/>
      <c r="P1651" s="4"/>
      <c r="Q1651" s="4"/>
      <c r="U1651" s="4"/>
    </row>
    <row r="1652" hidden="1" outlineLevel="1">
      <c r="A1652" s="24" t="s">
        <v>17</v>
      </c>
      <c r="B1652" s="25" t="s">
        <v>18</v>
      </c>
      <c r="C1652" s="24" t="s">
        <v>153</v>
      </c>
      <c r="D1652" s="24" t="s">
        <v>85</v>
      </c>
      <c r="E1652" s="25" t="str">
        <f>IF(B1651="なし","不要","必須")</f>
        <v>不要</v>
      </c>
      <c r="F1652" s="41" t="str">
        <f t="shared" ref="F1652:F1656" si="520">F1611</f>
        <v>20文字以内で設定ができます</v>
      </c>
      <c r="G1652" s="63"/>
      <c r="H1652" s="35"/>
      <c r="I1652" s="2"/>
      <c r="K1652" s="4">
        <f t="shared" ref="K1652:K1653" si="521">LEN(H1652)</f>
        <v>0</v>
      </c>
      <c r="L1652" s="9">
        <v>20.0</v>
      </c>
      <c r="M1652" s="9" t="s">
        <v>2</v>
      </c>
      <c r="N1652" s="4"/>
      <c r="O1652" s="4"/>
      <c r="P1652" s="4"/>
      <c r="Q1652" s="4"/>
      <c r="U1652" s="4"/>
    </row>
    <row r="1653" hidden="1" outlineLevel="1" collapsed="1">
      <c r="A1653" s="24" t="s">
        <v>17</v>
      </c>
      <c r="B1653" s="25" t="s">
        <v>18</v>
      </c>
      <c r="C1653" s="24" t="str">
        <f>"リンク名"&amp;M1653</f>
        <v>リンク名1</v>
      </c>
      <c r="D1653" s="24" t="s">
        <v>85</v>
      </c>
      <c r="E1653" s="25" t="str">
        <f t="shared" ref="E1653:E1655" si="522">E1652</f>
        <v>不要</v>
      </c>
      <c r="F1653" s="41" t="str">
        <f t="shared" si="520"/>
        <v>20文字以内で設定ができます。
リンク名は画面には表示されないため、「結果～タイプ：リンク名」のようにどの結果のリンクかが分かるように記載をお願いします。</v>
      </c>
      <c r="G1653" s="63"/>
      <c r="H1653" s="35"/>
      <c r="I1653" s="2"/>
      <c r="K1653" s="4">
        <f t="shared" si="521"/>
        <v>0</v>
      </c>
      <c r="L1653" s="9">
        <v>20.0</v>
      </c>
      <c r="M1653" s="9">
        <v>1.0</v>
      </c>
      <c r="N1653" s="4"/>
      <c r="O1653" s="4"/>
      <c r="P1653" s="4"/>
      <c r="Q1653" s="4"/>
      <c r="U1653" s="4"/>
      <c r="AR1653" s="76"/>
      <c r="AS1653" s="75">
        <v>1.0</v>
      </c>
      <c r="AT1653" s="75">
        <f>AT1640+1</f>
        <v>23</v>
      </c>
      <c r="AU1653" s="75">
        <v>1.0</v>
      </c>
      <c r="AV1653" s="76" t="str">
        <f>H1653</f>
        <v/>
      </c>
      <c r="AW1653" s="76" t="str">
        <f>H1654</f>
        <v/>
      </c>
      <c r="AX1653" s="76" t="str">
        <f>IF(H1655="画像","image","text")</f>
        <v>image</v>
      </c>
      <c r="AY1653" s="76" t="str">
        <f>H1656</f>
        <v/>
      </c>
      <c r="AZ1653" s="76" t="str">
        <f>I1655</f>
        <v>画像：
画像名称：</v>
      </c>
    </row>
    <row r="1654" hidden="1" outlineLevel="2">
      <c r="A1654" s="24" t="s">
        <v>17</v>
      </c>
      <c r="B1654" s="25" t="s">
        <v>18</v>
      </c>
      <c r="C1654" s="24" t="str">
        <f>"リンク先URL"&amp;M1653</f>
        <v>リンク先URL1</v>
      </c>
      <c r="D1654" s="24" t="s">
        <v>85</v>
      </c>
      <c r="E1654" s="25" t="str">
        <f t="shared" si="522"/>
        <v>不要</v>
      </c>
      <c r="F1654" s="41" t="str">
        <f t="shared" si="520"/>
        <v>遷移先のURLを指定できます</v>
      </c>
      <c r="G1654" s="63"/>
      <c r="H1654" s="35"/>
      <c r="I1654" s="24" t="s">
        <v>157</v>
      </c>
      <c r="K1654" s="4"/>
      <c r="L1654" s="4"/>
      <c r="M1654" s="4"/>
      <c r="N1654" s="4"/>
      <c r="O1654" s="4"/>
      <c r="P1654" s="4"/>
      <c r="Q1654" s="4"/>
      <c r="U1654" s="4"/>
      <c r="AR1654" s="76"/>
      <c r="AS1654" s="76"/>
      <c r="AT1654" s="76"/>
      <c r="AU1654" s="76"/>
      <c r="AV1654" s="76"/>
      <c r="AW1654" s="76"/>
      <c r="AX1654" s="76"/>
      <c r="AY1654" s="76"/>
      <c r="AZ1654" s="76"/>
    </row>
    <row r="1655" hidden="1" outlineLevel="2">
      <c r="A1655" s="24" t="s">
        <v>17</v>
      </c>
      <c r="B1655" s="25" t="s">
        <v>18</v>
      </c>
      <c r="C1655" s="24" t="str">
        <f>"リンク表示形式"&amp;M1653</f>
        <v>リンク表示形式1</v>
      </c>
      <c r="D1655" s="24" t="s">
        <v>85</v>
      </c>
      <c r="E1655" s="25" t="str">
        <f t="shared" si="522"/>
        <v>不要</v>
      </c>
      <c r="F1655" s="41" t="str">
        <f t="shared" si="520"/>
        <v>リンクの表示形式を「ボタン(文字表示)」か「画像」を選択することができます。</v>
      </c>
      <c r="G1655" s="63"/>
      <c r="H1655" s="35" t="s">
        <v>159</v>
      </c>
      <c r="I1655" s="98" t="s">
        <v>160</v>
      </c>
      <c r="K1655" s="4"/>
      <c r="L1655" s="4"/>
      <c r="M1655" s="4"/>
      <c r="N1655" s="4"/>
      <c r="O1655" s="4"/>
      <c r="P1655" s="4"/>
      <c r="Q1655" s="4"/>
      <c r="U1655" s="4"/>
      <c r="AR1655" s="76"/>
      <c r="AS1655" s="76"/>
      <c r="AT1655" s="76"/>
      <c r="AU1655" s="76"/>
      <c r="AV1655" s="76"/>
      <c r="AW1655" s="76"/>
      <c r="AX1655" s="76"/>
      <c r="AY1655" s="76"/>
      <c r="AZ1655" s="76"/>
    </row>
    <row r="1656" hidden="1" outlineLevel="2">
      <c r="A1656" s="24" t="s">
        <v>17</v>
      </c>
      <c r="B1656" s="25" t="s">
        <v>18</v>
      </c>
      <c r="C1656" s="24" t="str">
        <f>"ボタンの文言"&amp;M1653</f>
        <v>ボタンの文言1</v>
      </c>
      <c r="D1656" s="24" t="s">
        <v>85</v>
      </c>
      <c r="E1656" s="25" t="str">
        <f>IF($H1655="画像","不要","必須")</f>
        <v>不要</v>
      </c>
      <c r="F1656" s="41" t="str">
        <f t="shared" si="520"/>
        <v/>
      </c>
      <c r="G1656" s="63"/>
      <c r="H1656" s="35"/>
      <c r="I1656" s="2"/>
      <c r="K1656" s="4">
        <f t="shared" ref="K1656:K1657" si="523">LEN(H1656)</f>
        <v>0</v>
      </c>
      <c r="L1656" s="9">
        <v>14.0</v>
      </c>
      <c r="M1656" s="4"/>
      <c r="N1656" s="4"/>
      <c r="O1656" s="4"/>
      <c r="P1656" s="4"/>
      <c r="Q1656" s="4"/>
      <c r="U1656" s="4"/>
      <c r="AR1656" s="76"/>
      <c r="AS1656" s="76"/>
      <c r="AT1656" s="76"/>
      <c r="AU1656" s="76"/>
      <c r="AV1656" s="76"/>
      <c r="AW1656" s="76"/>
      <c r="AX1656" s="76"/>
      <c r="AY1656" s="76"/>
      <c r="AZ1656" s="76"/>
    </row>
    <row r="1657" hidden="1" outlineLevel="1" collapsed="1">
      <c r="A1657" s="24" t="s">
        <v>17</v>
      </c>
      <c r="B1657" s="25" t="s">
        <v>18</v>
      </c>
      <c r="C1657" s="24" t="str">
        <f>"リンク名"&amp;M1657</f>
        <v>リンク名2</v>
      </c>
      <c r="D1657" s="24" t="s">
        <v>85</v>
      </c>
      <c r="E1657" s="25" t="str">
        <f>IFS($B1651="なし","不要",$B1651&lt;M1657,"不要",$B1651&gt;M1653,"必須")</f>
        <v>不要</v>
      </c>
      <c r="F1657" s="41" t="str">
        <f t="shared" ref="F1657:F1684" si="524">F1653</f>
        <v>20文字以内で設定ができます。
リンク名は画面には表示されないため、「結果～タイプ：リンク名」のようにどの結果のリンクかが分かるように記載をお願いします。</v>
      </c>
      <c r="G1657" s="63"/>
      <c r="H1657" s="35"/>
      <c r="I1657" s="2"/>
      <c r="K1657" s="4">
        <f t="shared" si="523"/>
        <v>0</v>
      </c>
      <c r="L1657" s="9">
        <v>20.0</v>
      </c>
      <c r="M1657" s="9">
        <f>M1653+1</f>
        <v>2</v>
      </c>
      <c r="N1657" s="4"/>
      <c r="O1657" s="4"/>
      <c r="P1657" s="4"/>
      <c r="Q1657" s="4"/>
      <c r="U1657" s="4"/>
      <c r="AR1657" s="76"/>
      <c r="AS1657" s="75">
        <v>1.0</v>
      </c>
      <c r="AT1657" s="75">
        <f>AT1653</f>
        <v>23</v>
      </c>
      <c r="AU1657" s="76">
        <f>AU1653+1</f>
        <v>2</v>
      </c>
      <c r="AV1657" s="76" t="str">
        <f>H1657</f>
        <v/>
      </c>
      <c r="AW1657" s="76" t="str">
        <f>H1658</f>
        <v/>
      </c>
      <c r="AX1657" s="76" t="str">
        <f>IF(H1659="画像","image","text")</f>
        <v>image</v>
      </c>
      <c r="AY1657" s="76" t="str">
        <f>H1660</f>
        <v/>
      </c>
      <c r="AZ1657" s="76" t="str">
        <f>I1659</f>
        <v>画像：
画像名称：</v>
      </c>
    </row>
    <row r="1658" hidden="1" outlineLevel="2">
      <c r="A1658" s="24" t="s">
        <v>17</v>
      </c>
      <c r="B1658" s="25" t="s">
        <v>18</v>
      </c>
      <c r="C1658" s="24" t="str">
        <f>"リンク先URL"&amp;M1657</f>
        <v>リンク先URL2</v>
      </c>
      <c r="D1658" s="24" t="s">
        <v>85</v>
      </c>
      <c r="E1658" s="25" t="str">
        <f t="shared" ref="E1658:E1659" si="525">E1657</f>
        <v>不要</v>
      </c>
      <c r="F1658" s="41" t="str">
        <f t="shared" si="524"/>
        <v>遷移先のURLを指定できます</v>
      </c>
      <c r="G1658" s="63"/>
      <c r="H1658" s="35"/>
      <c r="I1658" s="24" t="s">
        <v>157</v>
      </c>
      <c r="K1658" s="4"/>
      <c r="L1658" s="4"/>
      <c r="M1658" s="4"/>
      <c r="N1658" s="4"/>
      <c r="O1658" s="4"/>
      <c r="P1658" s="4"/>
      <c r="Q1658" s="4"/>
      <c r="U1658" s="4"/>
      <c r="AR1658" s="76"/>
      <c r="AS1658" s="76"/>
      <c r="AT1658" s="76"/>
      <c r="AU1658" s="76"/>
      <c r="AV1658" s="76"/>
      <c r="AW1658" s="76"/>
      <c r="AX1658" s="76"/>
      <c r="AY1658" s="76"/>
      <c r="AZ1658" s="76"/>
    </row>
    <row r="1659" hidden="1" outlineLevel="2">
      <c r="A1659" s="24" t="s">
        <v>17</v>
      </c>
      <c r="B1659" s="25" t="s">
        <v>18</v>
      </c>
      <c r="C1659" s="24" t="str">
        <f>"リンク表示形式"&amp;M1657</f>
        <v>リンク表示形式2</v>
      </c>
      <c r="D1659" s="24" t="s">
        <v>85</v>
      </c>
      <c r="E1659" s="25" t="str">
        <f t="shared" si="525"/>
        <v>不要</v>
      </c>
      <c r="F1659" s="41" t="str">
        <f t="shared" si="524"/>
        <v>リンクの表示形式を「ボタン(文字表示)」か「画像」を選択することができます。</v>
      </c>
      <c r="G1659" s="63"/>
      <c r="H1659" s="35" t="s">
        <v>159</v>
      </c>
      <c r="I1659" s="98" t="s">
        <v>160</v>
      </c>
      <c r="K1659" s="4"/>
      <c r="L1659" s="4"/>
      <c r="M1659" s="4"/>
      <c r="N1659" s="4"/>
      <c r="O1659" s="4"/>
      <c r="P1659" s="4"/>
      <c r="Q1659" s="4"/>
      <c r="U1659" s="4"/>
      <c r="AR1659" s="76"/>
      <c r="AS1659" s="76"/>
      <c r="AT1659" s="76"/>
      <c r="AU1659" s="76"/>
      <c r="AV1659" s="76"/>
      <c r="AW1659" s="76"/>
      <c r="AX1659" s="76"/>
      <c r="AY1659" s="76"/>
      <c r="AZ1659" s="76"/>
    </row>
    <row r="1660" hidden="1" outlineLevel="2">
      <c r="A1660" s="24" t="s">
        <v>17</v>
      </c>
      <c r="B1660" s="25" t="s">
        <v>18</v>
      </c>
      <c r="C1660" s="24" t="str">
        <f>"ボタンの文言"&amp;M1657</f>
        <v>ボタンの文言2</v>
      </c>
      <c r="D1660" s="24" t="s">
        <v>85</v>
      </c>
      <c r="E1660" s="25" t="str">
        <f>IF($H1659="画像","不要","必須")</f>
        <v>不要</v>
      </c>
      <c r="F1660" s="41" t="str">
        <f t="shared" si="524"/>
        <v/>
      </c>
      <c r="G1660" s="63"/>
      <c r="H1660" s="35"/>
      <c r="I1660" s="2"/>
      <c r="K1660" s="4">
        <f t="shared" ref="K1660:K1661" si="526">LEN(H1660)</f>
        <v>0</v>
      </c>
      <c r="L1660" s="9">
        <v>14.0</v>
      </c>
      <c r="M1660" s="4"/>
      <c r="N1660" s="4"/>
      <c r="O1660" s="4"/>
      <c r="P1660" s="4"/>
      <c r="Q1660" s="4"/>
      <c r="U1660" s="4"/>
      <c r="AR1660" s="76"/>
      <c r="AS1660" s="76"/>
      <c r="AT1660" s="76"/>
      <c r="AU1660" s="76"/>
      <c r="AV1660" s="76"/>
      <c r="AW1660" s="76"/>
      <c r="AX1660" s="76"/>
      <c r="AY1660" s="76"/>
      <c r="AZ1660" s="76"/>
    </row>
    <row r="1661" hidden="1" outlineLevel="1" collapsed="1">
      <c r="A1661" s="24" t="s">
        <v>17</v>
      </c>
      <c r="B1661" s="25" t="s">
        <v>18</v>
      </c>
      <c r="C1661" s="24" t="str">
        <f>"リンク名"&amp;M1661</f>
        <v>リンク名3</v>
      </c>
      <c r="D1661" s="24" t="s">
        <v>85</v>
      </c>
      <c r="E1661" s="25" t="str">
        <f>IFS($B1651="なし","不要",$B1651&lt;M1661,"不要",$B1651&gt;M1657,"必須")</f>
        <v>不要</v>
      </c>
      <c r="F1661" s="41" t="str">
        <f t="shared" si="524"/>
        <v>20文字以内で設定ができます。
リンク名は画面には表示されないため、「結果～タイプ：リンク名」のようにどの結果のリンクかが分かるように記載をお願いします。</v>
      </c>
      <c r="G1661" s="63"/>
      <c r="H1661" s="35"/>
      <c r="I1661" s="2"/>
      <c r="K1661" s="4">
        <f t="shared" si="526"/>
        <v>0</v>
      </c>
      <c r="L1661" s="9">
        <v>20.0</v>
      </c>
      <c r="M1661" s="9">
        <f>M1657+1</f>
        <v>3</v>
      </c>
      <c r="N1661" s="4"/>
      <c r="O1661" s="4"/>
      <c r="P1661" s="4"/>
      <c r="Q1661" s="4"/>
      <c r="U1661" s="4"/>
      <c r="AR1661" s="76"/>
      <c r="AS1661" s="75">
        <v>1.0</v>
      </c>
      <c r="AT1661" s="75">
        <f>AT1657</f>
        <v>23</v>
      </c>
      <c r="AU1661" s="76">
        <f>AU1657+1</f>
        <v>3</v>
      </c>
      <c r="AV1661" s="76" t="str">
        <f>H1661</f>
        <v/>
      </c>
      <c r="AW1661" s="76" t="str">
        <f>H1662</f>
        <v/>
      </c>
      <c r="AX1661" s="76" t="str">
        <f>IF(H1663="画像","image","text")</f>
        <v>image</v>
      </c>
      <c r="AY1661" s="76" t="str">
        <f>H1664</f>
        <v/>
      </c>
      <c r="AZ1661" s="76" t="str">
        <f>I1663</f>
        <v>画像：
画像名称：</v>
      </c>
    </row>
    <row r="1662" hidden="1" outlineLevel="2">
      <c r="A1662" s="24" t="s">
        <v>17</v>
      </c>
      <c r="B1662" s="25" t="s">
        <v>18</v>
      </c>
      <c r="C1662" s="24" t="str">
        <f>"リンク先URL"&amp;M1661</f>
        <v>リンク先URL3</v>
      </c>
      <c r="D1662" s="24" t="s">
        <v>85</v>
      </c>
      <c r="E1662" s="25" t="str">
        <f t="shared" ref="E1662:E1663" si="527">E1661</f>
        <v>不要</v>
      </c>
      <c r="F1662" s="41" t="str">
        <f t="shared" si="524"/>
        <v>遷移先のURLを指定できます</v>
      </c>
      <c r="G1662" s="63"/>
      <c r="H1662" s="35"/>
      <c r="I1662" s="24" t="s">
        <v>157</v>
      </c>
      <c r="K1662" s="4"/>
      <c r="L1662" s="4"/>
      <c r="M1662" s="4"/>
      <c r="N1662" s="4"/>
      <c r="O1662" s="4"/>
      <c r="P1662" s="4"/>
      <c r="Q1662" s="4"/>
      <c r="U1662" s="4"/>
      <c r="AR1662" s="76"/>
      <c r="AS1662" s="76"/>
      <c r="AT1662" s="76"/>
      <c r="AU1662" s="76"/>
      <c r="AV1662" s="76"/>
      <c r="AW1662" s="76"/>
      <c r="AX1662" s="76"/>
      <c r="AY1662" s="76"/>
      <c r="AZ1662" s="76"/>
    </row>
    <row r="1663" hidden="1" outlineLevel="2">
      <c r="A1663" s="24" t="s">
        <v>17</v>
      </c>
      <c r="B1663" s="25" t="s">
        <v>18</v>
      </c>
      <c r="C1663" s="24" t="str">
        <f>"リンク表示形式"&amp;M1661</f>
        <v>リンク表示形式3</v>
      </c>
      <c r="D1663" s="24" t="s">
        <v>85</v>
      </c>
      <c r="E1663" s="25" t="str">
        <f t="shared" si="527"/>
        <v>不要</v>
      </c>
      <c r="F1663" s="41" t="str">
        <f t="shared" si="524"/>
        <v>リンクの表示形式を「ボタン(文字表示)」か「画像」を選択することができます。</v>
      </c>
      <c r="G1663" s="63"/>
      <c r="H1663" s="35" t="s">
        <v>159</v>
      </c>
      <c r="I1663" s="98" t="s">
        <v>160</v>
      </c>
      <c r="K1663" s="4"/>
      <c r="L1663" s="4"/>
      <c r="M1663" s="4"/>
      <c r="N1663" s="4"/>
      <c r="O1663" s="4"/>
      <c r="P1663" s="4"/>
      <c r="Q1663" s="4"/>
      <c r="U1663" s="4"/>
      <c r="AR1663" s="76"/>
      <c r="AS1663" s="76"/>
      <c r="AT1663" s="76"/>
      <c r="AU1663" s="76"/>
      <c r="AV1663" s="76"/>
      <c r="AW1663" s="76"/>
      <c r="AX1663" s="76"/>
      <c r="AY1663" s="76"/>
      <c r="AZ1663" s="76"/>
    </row>
    <row r="1664" hidden="1" outlineLevel="2">
      <c r="A1664" s="24" t="s">
        <v>17</v>
      </c>
      <c r="B1664" s="25" t="s">
        <v>18</v>
      </c>
      <c r="C1664" s="24" t="str">
        <f>"ボタンの文言"&amp;M1661</f>
        <v>ボタンの文言3</v>
      </c>
      <c r="D1664" s="24" t="s">
        <v>85</v>
      </c>
      <c r="E1664" s="25" t="str">
        <f>IF($H1663="画像","不要","必須")</f>
        <v>不要</v>
      </c>
      <c r="F1664" s="41" t="str">
        <f t="shared" si="524"/>
        <v/>
      </c>
      <c r="G1664" s="63"/>
      <c r="H1664" s="35"/>
      <c r="I1664" s="2"/>
      <c r="K1664" s="4">
        <f t="shared" ref="K1664:K1665" si="528">LEN(H1664)</f>
        <v>0</v>
      </c>
      <c r="L1664" s="9">
        <v>14.0</v>
      </c>
      <c r="M1664" s="4"/>
      <c r="N1664" s="4"/>
      <c r="O1664" s="4"/>
      <c r="P1664" s="4"/>
      <c r="Q1664" s="4"/>
      <c r="U1664" s="4"/>
      <c r="AR1664" s="76"/>
      <c r="AS1664" s="76"/>
      <c r="AT1664" s="76"/>
      <c r="AU1664" s="76"/>
      <c r="AV1664" s="76"/>
      <c r="AW1664" s="76"/>
      <c r="AX1664" s="76"/>
      <c r="AY1664" s="76"/>
      <c r="AZ1664" s="76"/>
    </row>
    <row r="1665" hidden="1" outlineLevel="1" collapsed="1">
      <c r="A1665" s="24" t="s">
        <v>17</v>
      </c>
      <c r="B1665" s="25" t="s">
        <v>18</v>
      </c>
      <c r="C1665" s="24" t="str">
        <f>"リンク名"&amp;M1665</f>
        <v>リンク名4</v>
      </c>
      <c r="D1665" s="24" t="s">
        <v>85</v>
      </c>
      <c r="E1665" s="25" t="str">
        <f>IFS($B1651="なし","不要",$B1651&lt;M1665,"不要",$B1651&gt;M1661,"必須")</f>
        <v>不要</v>
      </c>
      <c r="F1665" s="41" t="str">
        <f t="shared" si="524"/>
        <v>20文字以内で設定ができます。
リンク名は画面には表示されないため、「結果～タイプ：リンク名」のようにどの結果のリンクかが分かるように記載をお願いします。</v>
      </c>
      <c r="G1665" s="63"/>
      <c r="H1665" s="35"/>
      <c r="I1665" s="2"/>
      <c r="K1665" s="4">
        <f t="shared" si="528"/>
        <v>0</v>
      </c>
      <c r="L1665" s="9">
        <v>20.0</v>
      </c>
      <c r="M1665" s="9">
        <f>M1661+1</f>
        <v>4</v>
      </c>
      <c r="N1665" s="4"/>
      <c r="O1665" s="4"/>
      <c r="P1665" s="4"/>
      <c r="Q1665" s="4"/>
      <c r="U1665" s="4"/>
      <c r="AR1665" s="76"/>
      <c r="AS1665" s="75">
        <v>1.0</v>
      </c>
      <c r="AT1665" s="75">
        <f>AT1661</f>
        <v>23</v>
      </c>
      <c r="AU1665" s="76">
        <f>AU1661+1</f>
        <v>4</v>
      </c>
      <c r="AV1665" s="76" t="str">
        <f>H1665</f>
        <v/>
      </c>
      <c r="AW1665" s="76" t="str">
        <f>H1666</f>
        <v/>
      </c>
      <c r="AX1665" s="76" t="str">
        <f>IF(H1667="画像","image","text")</f>
        <v>image</v>
      </c>
      <c r="AY1665" s="76" t="str">
        <f>H1668</f>
        <v/>
      </c>
      <c r="AZ1665" s="76" t="str">
        <f>I1667</f>
        <v>画像：
画像名称：</v>
      </c>
    </row>
    <row r="1666" hidden="1" outlineLevel="2">
      <c r="A1666" s="24" t="s">
        <v>17</v>
      </c>
      <c r="B1666" s="25" t="s">
        <v>18</v>
      </c>
      <c r="C1666" s="24" t="str">
        <f>"リンク先URL"&amp;M1665</f>
        <v>リンク先URL4</v>
      </c>
      <c r="D1666" s="24" t="s">
        <v>85</v>
      </c>
      <c r="E1666" s="25" t="str">
        <f t="shared" ref="E1666:E1667" si="529">E1665</f>
        <v>不要</v>
      </c>
      <c r="F1666" s="41" t="str">
        <f t="shared" si="524"/>
        <v>遷移先のURLを指定できます</v>
      </c>
      <c r="G1666" s="63"/>
      <c r="H1666" s="35"/>
      <c r="I1666" s="24" t="s">
        <v>157</v>
      </c>
      <c r="K1666" s="4"/>
      <c r="L1666" s="4"/>
      <c r="M1666" s="4"/>
      <c r="N1666" s="4"/>
      <c r="O1666" s="4"/>
      <c r="P1666" s="4"/>
      <c r="Q1666" s="4"/>
      <c r="U1666" s="4"/>
      <c r="AR1666" s="76"/>
      <c r="AS1666" s="76"/>
      <c r="AT1666" s="76"/>
      <c r="AU1666" s="76"/>
      <c r="AV1666" s="76"/>
      <c r="AW1666" s="76"/>
      <c r="AX1666" s="76"/>
      <c r="AY1666" s="76"/>
      <c r="AZ1666" s="76"/>
    </row>
    <row r="1667" hidden="1" outlineLevel="2">
      <c r="A1667" s="24" t="s">
        <v>17</v>
      </c>
      <c r="B1667" s="25" t="s">
        <v>18</v>
      </c>
      <c r="C1667" s="24" t="str">
        <f>"リンク表示形式"&amp;M1665</f>
        <v>リンク表示形式4</v>
      </c>
      <c r="D1667" s="24" t="s">
        <v>85</v>
      </c>
      <c r="E1667" s="25" t="str">
        <f t="shared" si="529"/>
        <v>不要</v>
      </c>
      <c r="F1667" s="41" t="str">
        <f t="shared" si="524"/>
        <v>リンクの表示形式を「ボタン(文字表示)」か「画像」を選択することができます。</v>
      </c>
      <c r="G1667" s="63"/>
      <c r="H1667" s="35" t="s">
        <v>159</v>
      </c>
      <c r="I1667" s="98" t="s">
        <v>160</v>
      </c>
      <c r="K1667" s="4"/>
      <c r="L1667" s="4"/>
      <c r="M1667" s="4"/>
      <c r="N1667" s="4"/>
      <c r="O1667" s="4"/>
      <c r="P1667" s="4"/>
      <c r="Q1667" s="4"/>
      <c r="U1667" s="4"/>
      <c r="AR1667" s="76"/>
      <c r="AS1667" s="76"/>
      <c r="AT1667" s="76"/>
      <c r="AU1667" s="76"/>
      <c r="AV1667" s="76"/>
      <c r="AW1667" s="76"/>
      <c r="AX1667" s="76"/>
      <c r="AY1667" s="76"/>
      <c r="AZ1667" s="76"/>
    </row>
    <row r="1668" hidden="1" outlineLevel="2">
      <c r="A1668" s="24" t="s">
        <v>17</v>
      </c>
      <c r="B1668" s="25" t="s">
        <v>18</v>
      </c>
      <c r="C1668" s="24" t="str">
        <f>"ボタンの文言"&amp;M1665</f>
        <v>ボタンの文言4</v>
      </c>
      <c r="D1668" s="24" t="s">
        <v>85</v>
      </c>
      <c r="E1668" s="25" t="str">
        <f>IF($H1667="画像","不要","必須")</f>
        <v>不要</v>
      </c>
      <c r="F1668" s="41" t="str">
        <f t="shared" si="524"/>
        <v/>
      </c>
      <c r="G1668" s="63"/>
      <c r="H1668" s="35"/>
      <c r="I1668" s="2"/>
      <c r="K1668" s="4">
        <f t="shared" ref="K1668:K1669" si="530">LEN(H1668)</f>
        <v>0</v>
      </c>
      <c r="L1668" s="9">
        <v>14.0</v>
      </c>
      <c r="M1668" s="4"/>
      <c r="N1668" s="4"/>
      <c r="O1668" s="4"/>
      <c r="P1668" s="4"/>
      <c r="Q1668" s="4"/>
      <c r="U1668" s="4"/>
      <c r="AR1668" s="76"/>
      <c r="AS1668" s="76"/>
      <c r="AT1668" s="76"/>
      <c r="AU1668" s="76"/>
      <c r="AV1668" s="76"/>
      <c r="AW1668" s="76"/>
      <c r="AX1668" s="76"/>
      <c r="AY1668" s="76"/>
      <c r="AZ1668" s="76"/>
    </row>
    <row r="1669" hidden="1" outlineLevel="1" collapsed="1">
      <c r="A1669" s="24" t="s">
        <v>17</v>
      </c>
      <c r="B1669" s="25" t="s">
        <v>18</v>
      </c>
      <c r="C1669" s="24" t="str">
        <f>"リンク名"&amp;M1669</f>
        <v>リンク名5</v>
      </c>
      <c r="D1669" s="24" t="s">
        <v>85</v>
      </c>
      <c r="E1669" s="25" t="str">
        <f>IFS($B1651="なし","不要",$B1651&lt;M1669,"不要",$B1651&gt;M1665,"必須")</f>
        <v>不要</v>
      </c>
      <c r="F1669" s="41" t="str">
        <f t="shared" si="524"/>
        <v>20文字以内で設定ができます。
リンク名は画面には表示されないため、「結果～タイプ：リンク名」のようにどの結果のリンクかが分かるように記載をお願いします。</v>
      </c>
      <c r="G1669" s="63"/>
      <c r="H1669" s="35"/>
      <c r="I1669" s="2"/>
      <c r="K1669" s="4">
        <f t="shared" si="530"/>
        <v>0</v>
      </c>
      <c r="L1669" s="9">
        <v>20.0</v>
      </c>
      <c r="M1669" s="9">
        <f>M1665+1</f>
        <v>5</v>
      </c>
      <c r="N1669" s="4"/>
      <c r="O1669" s="4"/>
      <c r="P1669" s="4"/>
      <c r="Q1669" s="4"/>
      <c r="U1669" s="4"/>
      <c r="AR1669" s="76"/>
      <c r="AS1669" s="75">
        <v>1.0</v>
      </c>
      <c r="AT1669" s="75">
        <f>AT1665</f>
        <v>23</v>
      </c>
      <c r="AU1669" s="76">
        <f>AU1665+1</f>
        <v>5</v>
      </c>
      <c r="AV1669" s="76" t="str">
        <f>H1669</f>
        <v/>
      </c>
      <c r="AW1669" s="76" t="str">
        <f>H1670</f>
        <v/>
      </c>
      <c r="AX1669" s="76" t="str">
        <f>IF(H1671="画像","image","text")</f>
        <v>image</v>
      </c>
      <c r="AY1669" s="76" t="str">
        <f>H1672</f>
        <v/>
      </c>
      <c r="AZ1669" s="76" t="str">
        <f>I1671</f>
        <v>画像：
画像名称：</v>
      </c>
    </row>
    <row r="1670" hidden="1" outlineLevel="2">
      <c r="A1670" s="24" t="s">
        <v>17</v>
      </c>
      <c r="B1670" s="25" t="s">
        <v>18</v>
      </c>
      <c r="C1670" s="24" t="str">
        <f>"リンク先URL"&amp;M1669</f>
        <v>リンク先URL5</v>
      </c>
      <c r="D1670" s="24" t="s">
        <v>85</v>
      </c>
      <c r="E1670" s="25" t="str">
        <f t="shared" ref="E1670:E1671" si="531">E1669</f>
        <v>不要</v>
      </c>
      <c r="F1670" s="41" t="str">
        <f t="shared" si="524"/>
        <v>遷移先のURLを指定できます</v>
      </c>
      <c r="G1670" s="63"/>
      <c r="H1670" s="35"/>
      <c r="I1670" s="24" t="s">
        <v>157</v>
      </c>
      <c r="K1670" s="4"/>
      <c r="L1670" s="4"/>
      <c r="M1670" s="4"/>
      <c r="N1670" s="4"/>
      <c r="O1670" s="4"/>
      <c r="P1670" s="4"/>
      <c r="Q1670" s="4"/>
      <c r="U1670" s="4"/>
      <c r="AR1670" s="76"/>
      <c r="AS1670" s="76"/>
      <c r="AT1670" s="76"/>
      <c r="AU1670" s="76"/>
      <c r="AV1670" s="76"/>
      <c r="AW1670" s="76"/>
      <c r="AX1670" s="76"/>
      <c r="AY1670" s="76"/>
      <c r="AZ1670" s="76"/>
    </row>
    <row r="1671" hidden="1" outlineLevel="2">
      <c r="A1671" s="24" t="s">
        <v>17</v>
      </c>
      <c r="B1671" s="25" t="s">
        <v>18</v>
      </c>
      <c r="C1671" s="24" t="str">
        <f>"リンク表示形式"&amp;M1669</f>
        <v>リンク表示形式5</v>
      </c>
      <c r="D1671" s="24" t="s">
        <v>85</v>
      </c>
      <c r="E1671" s="25" t="str">
        <f t="shared" si="531"/>
        <v>不要</v>
      </c>
      <c r="F1671" s="41" t="str">
        <f t="shared" si="524"/>
        <v>リンクの表示形式を「ボタン(文字表示)」か「画像」を選択することができます。</v>
      </c>
      <c r="G1671" s="63"/>
      <c r="H1671" s="35" t="s">
        <v>159</v>
      </c>
      <c r="I1671" s="98" t="s">
        <v>160</v>
      </c>
      <c r="K1671" s="4"/>
      <c r="L1671" s="4"/>
      <c r="M1671" s="4"/>
      <c r="N1671" s="4"/>
      <c r="O1671" s="4"/>
      <c r="P1671" s="4"/>
      <c r="Q1671" s="4"/>
      <c r="U1671" s="4"/>
      <c r="AR1671" s="76"/>
      <c r="AS1671" s="76"/>
      <c r="AT1671" s="76"/>
      <c r="AU1671" s="76"/>
      <c r="AV1671" s="76"/>
      <c r="AW1671" s="76"/>
      <c r="AX1671" s="76"/>
      <c r="AY1671" s="76"/>
      <c r="AZ1671" s="76"/>
    </row>
    <row r="1672" hidden="1" outlineLevel="2">
      <c r="A1672" s="24" t="s">
        <v>17</v>
      </c>
      <c r="B1672" s="25" t="s">
        <v>18</v>
      </c>
      <c r="C1672" s="24" t="str">
        <f>"ボタンの文言"&amp;M1669</f>
        <v>ボタンの文言5</v>
      </c>
      <c r="D1672" s="24" t="s">
        <v>85</v>
      </c>
      <c r="E1672" s="25" t="str">
        <f>IF($H1671="画像","不要","必須")</f>
        <v>不要</v>
      </c>
      <c r="F1672" s="41" t="str">
        <f t="shared" si="524"/>
        <v/>
      </c>
      <c r="G1672" s="63"/>
      <c r="H1672" s="35"/>
      <c r="I1672" s="2"/>
      <c r="K1672" s="4">
        <f t="shared" ref="K1672:K1673" si="532">LEN(H1672)</f>
        <v>0</v>
      </c>
      <c r="L1672" s="9">
        <v>14.0</v>
      </c>
      <c r="M1672" s="4"/>
      <c r="N1672" s="4"/>
      <c r="O1672" s="4"/>
      <c r="P1672" s="4"/>
      <c r="Q1672" s="4"/>
      <c r="U1672" s="4"/>
      <c r="AR1672" s="76"/>
      <c r="AS1672" s="76"/>
      <c r="AT1672" s="76"/>
      <c r="AU1672" s="76"/>
      <c r="AV1672" s="76"/>
      <c r="AW1672" s="76"/>
      <c r="AX1672" s="76"/>
      <c r="AY1672" s="76"/>
      <c r="AZ1672" s="76"/>
    </row>
    <row r="1673" hidden="1" outlineLevel="1" collapsed="1">
      <c r="A1673" s="24" t="s">
        <v>17</v>
      </c>
      <c r="B1673" s="25" t="s">
        <v>18</v>
      </c>
      <c r="C1673" s="24" t="str">
        <f>"リンク名"&amp;M1673</f>
        <v>リンク名6</v>
      </c>
      <c r="D1673" s="24" t="s">
        <v>85</v>
      </c>
      <c r="E1673" s="25" t="str">
        <f>IFS($B1651="なし","不要",$B1651&lt;M1673,"不要",$B1651&gt;M1669,"必須")</f>
        <v>不要</v>
      </c>
      <c r="F1673" s="41" t="str">
        <f t="shared" si="524"/>
        <v>20文字以内で設定ができます。
リンク名は画面には表示されないため、「結果～タイプ：リンク名」のようにどの結果のリンクかが分かるように記載をお願いします。</v>
      </c>
      <c r="G1673" s="63"/>
      <c r="H1673" s="35"/>
      <c r="I1673" s="2"/>
      <c r="K1673" s="4">
        <f t="shared" si="532"/>
        <v>0</v>
      </c>
      <c r="L1673" s="9">
        <v>20.0</v>
      </c>
      <c r="M1673" s="9">
        <f>M1669+1</f>
        <v>6</v>
      </c>
      <c r="N1673" s="4"/>
      <c r="O1673" s="4"/>
      <c r="P1673" s="4"/>
      <c r="Q1673" s="4"/>
      <c r="U1673" s="4"/>
      <c r="AR1673" s="76"/>
      <c r="AS1673" s="75">
        <v>1.0</v>
      </c>
      <c r="AT1673" s="75">
        <f>AT1669</f>
        <v>23</v>
      </c>
      <c r="AU1673" s="76">
        <f>AU1669+1</f>
        <v>6</v>
      </c>
      <c r="AV1673" s="76" t="str">
        <f>H1673</f>
        <v/>
      </c>
      <c r="AW1673" s="76" t="str">
        <f>H1674</f>
        <v/>
      </c>
      <c r="AX1673" s="76" t="str">
        <f>IF(H1675="画像","image","text")</f>
        <v>image</v>
      </c>
      <c r="AY1673" s="76" t="str">
        <f>H1676</f>
        <v/>
      </c>
      <c r="AZ1673" s="76" t="str">
        <f>I1675</f>
        <v>画像：
画像名称：</v>
      </c>
    </row>
    <row r="1674" hidden="1" outlineLevel="2">
      <c r="A1674" s="24" t="s">
        <v>17</v>
      </c>
      <c r="B1674" s="25" t="s">
        <v>18</v>
      </c>
      <c r="C1674" s="24" t="str">
        <f>"リンク先URL"&amp;M1673</f>
        <v>リンク先URL6</v>
      </c>
      <c r="D1674" s="24" t="s">
        <v>85</v>
      </c>
      <c r="E1674" s="25" t="str">
        <f t="shared" ref="E1674:E1675" si="533">E1673</f>
        <v>不要</v>
      </c>
      <c r="F1674" s="41" t="str">
        <f t="shared" si="524"/>
        <v>遷移先のURLを指定できます</v>
      </c>
      <c r="G1674" s="63"/>
      <c r="H1674" s="35"/>
      <c r="I1674" s="24" t="s">
        <v>157</v>
      </c>
      <c r="K1674" s="4"/>
      <c r="L1674" s="4"/>
      <c r="M1674" s="4"/>
      <c r="N1674" s="4"/>
      <c r="O1674" s="4"/>
      <c r="P1674" s="4"/>
      <c r="Q1674" s="4"/>
      <c r="U1674" s="4"/>
      <c r="AR1674" s="76"/>
      <c r="AS1674" s="76"/>
      <c r="AT1674" s="76"/>
      <c r="AU1674" s="76"/>
      <c r="AV1674" s="76"/>
      <c r="AW1674" s="76"/>
      <c r="AX1674" s="76"/>
      <c r="AY1674" s="76"/>
      <c r="AZ1674" s="76"/>
    </row>
    <row r="1675" hidden="1" outlineLevel="2">
      <c r="A1675" s="24" t="s">
        <v>17</v>
      </c>
      <c r="B1675" s="25" t="s">
        <v>18</v>
      </c>
      <c r="C1675" s="24" t="str">
        <f>"リンク表示形式"&amp;M1673</f>
        <v>リンク表示形式6</v>
      </c>
      <c r="D1675" s="24" t="s">
        <v>85</v>
      </c>
      <c r="E1675" s="25" t="str">
        <f t="shared" si="533"/>
        <v>不要</v>
      </c>
      <c r="F1675" s="41" t="str">
        <f t="shared" si="524"/>
        <v>リンクの表示形式を「ボタン(文字表示)」か「画像」を選択することができます。</v>
      </c>
      <c r="G1675" s="63"/>
      <c r="H1675" s="35" t="s">
        <v>159</v>
      </c>
      <c r="I1675" s="98" t="s">
        <v>160</v>
      </c>
      <c r="K1675" s="4"/>
      <c r="L1675" s="4"/>
      <c r="M1675" s="4"/>
      <c r="N1675" s="4"/>
      <c r="O1675" s="4"/>
      <c r="P1675" s="4"/>
      <c r="Q1675" s="4"/>
      <c r="U1675" s="4"/>
      <c r="AR1675" s="76"/>
      <c r="AS1675" s="76"/>
      <c r="AT1675" s="76"/>
      <c r="AU1675" s="76"/>
      <c r="AV1675" s="76"/>
      <c r="AW1675" s="76"/>
      <c r="AX1675" s="76"/>
      <c r="AY1675" s="76"/>
      <c r="AZ1675" s="76"/>
    </row>
    <row r="1676" hidden="1" outlineLevel="2">
      <c r="A1676" s="24" t="s">
        <v>17</v>
      </c>
      <c r="B1676" s="25" t="s">
        <v>18</v>
      </c>
      <c r="C1676" s="24" t="str">
        <f>"ボタンの文言"&amp;M1673</f>
        <v>ボタンの文言6</v>
      </c>
      <c r="D1676" s="24" t="s">
        <v>85</v>
      </c>
      <c r="E1676" s="25" t="str">
        <f>IF($H1675="画像","不要","必須")</f>
        <v>不要</v>
      </c>
      <c r="F1676" s="41" t="str">
        <f t="shared" si="524"/>
        <v/>
      </c>
      <c r="G1676" s="63"/>
      <c r="H1676" s="35"/>
      <c r="I1676" s="2"/>
      <c r="K1676" s="4">
        <f t="shared" ref="K1676:K1677" si="534">LEN(H1676)</f>
        <v>0</v>
      </c>
      <c r="L1676" s="9">
        <v>14.0</v>
      </c>
      <c r="M1676" s="4"/>
      <c r="N1676" s="4"/>
      <c r="O1676" s="4"/>
      <c r="P1676" s="4"/>
      <c r="Q1676" s="4"/>
      <c r="U1676" s="4"/>
      <c r="AR1676" s="76"/>
      <c r="AS1676" s="76"/>
      <c r="AT1676" s="76"/>
      <c r="AU1676" s="76"/>
      <c r="AV1676" s="76"/>
      <c r="AW1676" s="76"/>
      <c r="AX1676" s="76"/>
      <c r="AY1676" s="76"/>
      <c r="AZ1676" s="76"/>
    </row>
    <row r="1677" hidden="1" outlineLevel="1" collapsed="1">
      <c r="A1677" s="24" t="s">
        <v>17</v>
      </c>
      <c r="B1677" s="25" t="s">
        <v>18</v>
      </c>
      <c r="C1677" s="24" t="str">
        <f>"リンク名"&amp;M1677</f>
        <v>リンク名7</v>
      </c>
      <c r="D1677" s="24" t="s">
        <v>85</v>
      </c>
      <c r="E1677" s="25" t="str">
        <f>IFS($B1651="なし","不要",$B1651&lt;M1677,"不要",$B1651&gt;M1673,"必須")</f>
        <v>不要</v>
      </c>
      <c r="F1677" s="41" t="str">
        <f t="shared" si="524"/>
        <v>20文字以内で設定ができます。
リンク名は画面には表示されないため、「結果～タイプ：リンク名」のようにどの結果のリンクかが分かるように記載をお願いします。</v>
      </c>
      <c r="G1677" s="63"/>
      <c r="H1677" s="35"/>
      <c r="I1677" s="2"/>
      <c r="K1677" s="4">
        <f t="shared" si="534"/>
        <v>0</v>
      </c>
      <c r="L1677" s="9">
        <v>20.0</v>
      </c>
      <c r="M1677" s="9">
        <f>M1673+1</f>
        <v>7</v>
      </c>
      <c r="N1677" s="4"/>
      <c r="O1677" s="4"/>
      <c r="P1677" s="4"/>
      <c r="Q1677" s="4"/>
      <c r="U1677" s="4"/>
      <c r="AR1677" s="76"/>
      <c r="AS1677" s="75">
        <v>1.0</v>
      </c>
      <c r="AT1677" s="75">
        <f>AT1673</f>
        <v>23</v>
      </c>
      <c r="AU1677" s="76">
        <f>AU1673+1</f>
        <v>7</v>
      </c>
      <c r="AV1677" s="76" t="str">
        <f>H1677</f>
        <v/>
      </c>
      <c r="AW1677" s="76" t="str">
        <f>H1678</f>
        <v/>
      </c>
      <c r="AX1677" s="76" t="str">
        <f>IF(H1679="画像","image","text")</f>
        <v>image</v>
      </c>
      <c r="AY1677" s="76" t="str">
        <f>H1680</f>
        <v/>
      </c>
      <c r="AZ1677" s="76" t="str">
        <f>I1679</f>
        <v>画像：
画像名称：</v>
      </c>
    </row>
    <row r="1678" hidden="1" outlineLevel="2">
      <c r="A1678" s="24" t="s">
        <v>17</v>
      </c>
      <c r="B1678" s="25" t="s">
        <v>18</v>
      </c>
      <c r="C1678" s="24" t="str">
        <f>"リンク先URL"&amp;M1677</f>
        <v>リンク先URL7</v>
      </c>
      <c r="D1678" s="24" t="s">
        <v>85</v>
      </c>
      <c r="E1678" s="25" t="str">
        <f t="shared" ref="E1678:E1679" si="535">E1677</f>
        <v>不要</v>
      </c>
      <c r="F1678" s="41" t="str">
        <f t="shared" si="524"/>
        <v>遷移先のURLを指定できます</v>
      </c>
      <c r="G1678" s="63"/>
      <c r="H1678" s="35"/>
      <c r="I1678" s="24" t="s">
        <v>157</v>
      </c>
      <c r="K1678" s="4"/>
      <c r="L1678" s="4"/>
      <c r="M1678" s="4"/>
      <c r="N1678" s="4"/>
      <c r="O1678" s="4"/>
      <c r="P1678" s="4"/>
      <c r="Q1678" s="4"/>
      <c r="U1678" s="4"/>
      <c r="AR1678" s="76"/>
      <c r="AS1678" s="76"/>
      <c r="AT1678" s="76"/>
      <c r="AU1678" s="76"/>
      <c r="AV1678" s="76"/>
      <c r="AW1678" s="76"/>
      <c r="AX1678" s="76"/>
      <c r="AY1678" s="76"/>
      <c r="AZ1678" s="76"/>
    </row>
    <row r="1679" hidden="1" outlineLevel="2">
      <c r="A1679" s="24" t="s">
        <v>17</v>
      </c>
      <c r="B1679" s="25" t="s">
        <v>18</v>
      </c>
      <c r="C1679" s="24" t="str">
        <f>"リンク表示形式"&amp;M1677</f>
        <v>リンク表示形式7</v>
      </c>
      <c r="D1679" s="24" t="s">
        <v>85</v>
      </c>
      <c r="E1679" s="25" t="str">
        <f t="shared" si="535"/>
        <v>不要</v>
      </c>
      <c r="F1679" s="41" t="str">
        <f t="shared" si="524"/>
        <v>リンクの表示形式を「ボタン(文字表示)」か「画像」を選択することができます。</v>
      </c>
      <c r="G1679" s="63"/>
      <c r="H1679" s="35" t="s">
        <v>159</v>
      </c>
      <c r="I1679" s="98" t="s">
        <v>160</v>
      </c>
      <c r="K1679" s="4"/>
      <c r="L1679" s="4"/>
      <c r="M1679" s="4"/>
      <c r="N1679" s="4"/>
      <c r="O1679" s="4"/>
      <c r="P1679" s="4"/>
      <c r="Q1679" s="4"/>
      <c r="U1679" s="4"/>
      <c r="AR1679" s="76"/>
      <c r="AS1679" s="76"/>
      <c r="AT1679" s="76"/>
      <c r="AU1679" s="76"/>
      <c r="AV1679" s="76"/>
      <c r="AW1679" s="76"/>
      <c r="AX1679" s="76"/>
      <c r="AY1679" s="76"/>
      <c r="AZ1679" s="76"/>
    </row>
    <row r="1680" hidden="1" outlineLevel="2">
      <c r="A1680" s="24" t="s">
        <v>17</v>
      </c>
      <c r="B1680" s="25" t="s">
        <v>18</v>
      </c>
      <c r="C1680" s="24" t="str">
        <f>"ボタンの文言"&amp;M1677</f>
        <v>ボタンの文言7</v>
      </c>
      <c r="D1680" s="24" t="s">
        <v>85</v>
      </c>
      <c r="E1680" s="25" t="str">
        <f>IF($H1679="画像","不要","必須")</f>
        <v>不要</v>
      </c>
      <c r="F1680" s="41" t="str">
        <f t="shared" si="524"/>
        <v/>
      </c>
      <c r="G1680" s="63"/>
      <c r="H1680" s="35"/>
      <c r="I1680" s="2"/>
      <c r="K1680" s="4">
        <f t="shared" ref="K1680:K1681" si="536">LEN(H1680)</f>
        <v>0</v>
      </c>
      <c r="L1680" s="9">
        <v>14.0</v>
      </c>
      <c r="M1680" s="4"/>
      <c r="N1680" s="4"/>
      <c r="O1680" s="4"/>
      <c r="P1680" s="4"/>
      <c r="Q1680" s="4"/>
      <c r="U1680" s="4"/>
      <c r="AR1680" s="76"/>
      <c r="AS1680" s="76"/>
      <c r="AT1680" s="76"/>
      <c r="AU1680" s="76"/>
      <c r="AV1680" s="76"/>
      <c r="AW1680" s="76"/>
      <c r="AX1680" s="76"/>
      <c r="AY1680" s="76"/>
      <c r="AZ1680" s="76"/>
    </row>
    <row r="1681" hidden="1" outlineLevel="1" collapsed="1">
      <c r="A1681" s="24" t="s">
        <v>17</v>
      </c>
      <c r="B1681" s="25" t="s">
        <v>18</v>
      </c>
      <c r="C1681" s="24" t="str">
        <f>"リンク名"&amp;M1681</f>
        <v>リンク名8</v>
      </c>
      <c r="D1681" s="24" t="s">
        <v>85</v>
      </c>
      <c r="E1681" s="25" t="str">
        <f>IFS($B1651="なし","不要",$B1651&lt;M1681,"不要",$B1651&gt;M1677,"必須")</f>
        <v>不要</v>
      </c>
      <c r="F1681" s="41" t="str">
        <f t="shared" si="524"/>
        <v>20文字以内で設定ができます。
リンク名は画面には表示されないため、「結果～タイプ：リンク名」のようにどの結果のリンクかが分かるように記載をお願いします。</v>
      </c>
      <c r="G1681" s="63"/>
      <c r="H1681" s="35"/>
      <c r="I1681" s="2"/>
      <c r="K1681" s="4">
        <f t="shared" si="536"/>
        <v>0</v>
      </c>
      <c r="L1681" s="9">
        <v>20.0</v>
      </c>
      <c r="M1681" s="9">
        <f>M1677+1</f>
        <v>8</v>
      </c>
      <c r="N1681" s="4"/>
      <c r="O1681" s="4"/>
      <c r="P1681" s="4"/>
      <c r="Q1681" s="4"/>
      <c r="U1681" s="4"/>
      <c r="AR1681" s="76"/>
      <c r="AS1681" s="75">
        <v>1.0</v>
      </c>
      <c r="AT1681" s="75">
        <f>AT1677</f>
        <v>23</v>
      </c>
      <c r="AU1681" s="76">
        <f>AU1677+1</f>
        <v>8</v>
      </c>
      <c r="AV1681" s="76" t="str">
        <f>H1681</f>
        <v/>
      </c>
      <c r="AW1681" s="76" t="str">
        <f>H1682</f>
        <v/>
      </c>
      <c r="AX1681" s="76" t="str">
        <f>IF(H1683="画像","image","text")</f>
        <v>image</v>
      </c>
      <c r="AY1681" s="76" t="str">
        <f>H1684</f>
        <v/>
      </c>
      <c r="AZ1681" s="76" t="str">
        <f>I1683</f>
        <v>画像：
画像名称：</v>
      </c>
    </row>
    <row r="1682" hidden="1" outlineLevel="2">
      <c r="A1682" s="24" t="s">
        <v>17</v>
      </c>
      <c r="B1682" s="25" t="s">
        <v>18</v>
      </c>
      <c r="C1682" s="24" t="str">
        <f>"リンク先URL"&amp;M1681</f>
        <v>リンク先URL8</v>
      </c>
      <c r="D1682" s="24" t="s">
        <v>85</v>
      </c>
      <c r="E1682" s="25" t="str">
        <f t="shared" ref="E1682:E1683" si="537">E1681</f>
        <v>不要</v>
      </c>
      <c r="F1682" s="41" t="str">
        <f t="shared" si="524"/>
        <v>遷移先のURLを指定できます</v>
      </c>
      <c r="G1682" s="63"/>
      <c r="H1682" s="35"/>
      <c r="I1682" s="24" t="s">
        <v>157</v>
      </c>
      <c r="K1682" s="4"/>
      <c r="L1682" s="4"/>
      <c r="M1682" s="4"/>
      <c r="N1682" s="4"/>
      <c r="O1682" s="4"/>
      <c r="P1682" s="4"/>
      <c r="Q1682" s="4"/>
      <c r="U1682" s="4"/>
    </row>
    <row r="1683" hidden="1" outlineLevel="2">
      <c r="A1683" s="24" t="s">
        <v>17</v>
      </c>
      <c r="B1683" s="25" t="s">
        <v>18</v>
      </c>
      <c r="C1683" s="24" t="str">
        <f>"リンク表示形式"&amp;M1681</f>
        <v>リンク表示形式8</v>
      </c>
      <c r="D1683" s="24" t="s">
        <v>85</v>
      </c>
      <c r="E1683" s="25" t="str">
        <f t="shared" si="537"/>
        <v>不要</v>
      </c>
      <c r="F1683" s="41" t="str">
        <f t="shared" si="524"/>
        <v>リンクの表示形式を「ボタン(文字表示)」か「画像」を選択することができます。</v>
      </c>
      <c r="G1683" s="63"/>
      <c r="H1683" s="35" t="s">
        <v>159</v>
      </c>
      <c r="I1683" s="98" t="s">
        <v>160</v>
      </c>
      <c r="K1683" s="4"/>
      <c r="L1683" s="4"/>
      <c r="M1683" s="4"/>
      <c r="N1683" s="4"/>
      <c r="O1683" s="4"/>
      <c r="P1683" s="4"/>
      <c r="Q1683" s="4"/>
      <c r="U1683" s="4"/>
    </row>
    <row r="1684" hidden="1" outlineLevel="2">
      <c r="A1684" s="24" t="s">
        <v>17</v>
      </c>
      <c r="B1684" s="25" t="s">
        <v>18</v>
      </c>
      <c r="C1684" s="24" t="str">
        <f>"ボタンの文言"&amp;M1681</f>
        <v>ボタンの文言8</v>
      </c>
      <c r="D1684" s="24" t="s">
        <v>85</v>
      </c>
      <c r="E1684" s="25" t="str">
        <f>IF($H1683="画像","不要","必須")</f>
        <v>不要</v>
      </c>
      <c r="F1684" s="41" t="str">
        <f t="shared" si="524"/>
        <v/>
      </c>
      <c r="G1684" s="63"/>
      <c r="H1684" s="35"/>
      <c r="I1684" s="2"/>
      <c r="K1684" s="4">
        <f>LEN(H1684)</f>
        <v>0</v>
      </c>
      <c r="L1684" s="9">
        <v>14.0</v>
      </c>
      <c r="M1684" s="4"/>
      <c r="N1684" s="4"/>
      <c r="O1684" s="4"/>
      <c r="P1684" s="4"/>
      <c r="Q1684" s="4"/>
      <c r="U1684" s="4"/>
    </row>
    <row r="1685" collapsed="1">
      <c r="A1685" s="24" t="s">
        <v>17</v>
      </c>
      <c r="B1685" s="25" t="s">
        <v>18</v>
      </c>
      <c r="C1685" s="92" t="str">
        <f>"■ランク(結果)"&amp;$N1685</f>
        <v>■ランク(結果)24</v>
      </c>
      <c r="D1685" s="24"/>
      <c r="E1685" s="25" t="str">
        <f>IF($B$33&gt;=$N1685,"必須","不要")</f>
        <v>不要</v>
      </c>
      <c r="F1685" s="41"/>
      <c r="G1685" s="63"/>
      <c r="H1685" s="35"/>
      <c r="I1685" s="2"/>
      <c r="K1685" s="4"/>
      <c r="L1685" s="4"/>
      <c r="M1685" s="4"/>
      <c r="N1685" s="9">
        <f>N1644+1</f>
        <v>24</v>
      </c>
      <c r="O1685" s="4" t="str">
        <f>"結果"&amp;N1685</f>
        <v>結果24</v>
      </c>
      <c r="P1685" s="4"/>
      <c r="Q1685" s="4"/>
      <c r="U1685" s="4"/>
      <c r="AA1685" s="75">
        <f>AA1644+1</f>
        <v>24</v>
      </c>
      <c r="AB1685" s="76"/>
      <c r="AC1685" s="75">
        <v>1.0</v>
      </c>
      <c r="AD1685" s="76"/>
      <c r="AE1685" s="76" t="str">
        <f>H1686</f>
        <v/>
      </c>
      <c r="AF1685" s="76" t="str">
        <f>H1687</f>
        <v/>
      </c>
      <c r="AG1685" s="76" t="str">
        <f>H1688</f>
        <v/>
      </c>
      <c r="AH1685" s="76" t="str">
        <f>H1689</f>
        <v/>
      </c>
      <c r="AI1685" s="76" t="str">
        <f>IF(AJ1685&lt;&gt;"","on","off")</f>
        <v>off</v>
      </c>
      <c r="AJ1685" s="76" t="str">
        <f>IFS(AND(B1690="する",B1691="する"),"all",AND(B1690="する",B1691="しない"),"url",AND(B1690="しない",B1691="する"),"x",AND(B1690="しない",B1691="しない"),"")</f>
        <v/>
      </c>
      <c r="AK1685" s="76" t="str">
        <f>H1691</f>
        <v/>
      </c>
      <c r="AN1685" s="76" t="str">
        <f>IF(B1692="なし","off","on")</f>
        <v>off</v>
      </c>
      <c r="AO1685" s="76" t="str">
        <f>H1693</f>
        <v/>
      </c>
    </row>
    <row r="1686" hidden="1" outlineLevel="1">
      <c r="A1686" s="24" t="s">
        <v>17</v>
      </c>
      <c r="B1686" s="25" t="s">
        <v>18</v>
      </c>
      <c r="C1686" s="24" t="str">
        <f>"ランク(結果)"&amp;$N1685&amp;"-ランク(結果)名"</f>
        <v>ランク(結果)24-ランク(結果)名</v>
      </c>
      <c r="D1686" s="24" t="s">
        <v>85</v>
      </c>
      <c r="E1686" s="25" t="str">
        <f>IF($B$805&gt;=$N1685,"必須","不要")</f>
        <v>必須</v>
      </c>
      <c r="F1686" s="41" t="str">
        <f t="shared" ref="F1686:F1691" si="538">F1645</f>
        <v>100文字以内で設定ができます</v>
      </c>
      <c r="G1686" s="63"/>
      <c r="H1686" s="35"/>
      <c r="I1686" s="2"/>
      <c r="K1686" s="4">
        <f t="shared" ref="K1686:K1688" si="539">LEN(H1686)</f>
        <v>0</v>
      </c>
      <c r="L1686" s="9">
        <v>100.0</v>
      </c>
      <c r="M1686" s="4"/>
      <c r="N1686" s="4"/>
      <c r="O1686" s="4"/>
      <c r="P1686" s="4"/>
      <c r="Q1686" s="4"/>
      <c r="U1686" s="4"/>
    </row>
    <row r="1687" hidden="1" outlineLevel="1">
      <c r="A1687" s="24" t="s">
        <v>17</v>
      </c>
      <c r="B1687" s="24" t="s">
        <v>53</v>
      </c>
      <c r="C1687" s="24" t="str">
        <f>"ランク(結果)"&amp;$N1685&amp;"-リード文"</f>
        <v>ランク(結果)24-リード文</v>
      </c>
      <c r="D1687" s="24" t="s">
        <v>85</v>
      </c>
      <c r="E1687" s="25" t="str">
        <f>IF($B1687="する","必須","不要")</f>
        <v>不要</v>
      </c>
      <c r="F1687" s="41" t="str">
        <f t="shared" si="538"/>
        <v>1,000文字以内で設定ができます</v>
      </c>
      <c r="G1687" s="63"/>
      <c r="H1687" s="35"/>
      <c r="I1687" s="2"/>
      <c r="K1687" s="4">
        <f t="shared" si="539"/>
        <v>0</v>
      </c>
      <c r="L1687" s="9">
        <v>1000.0</v>
      </c>
      <c r="M1687" s="4"/>
      <c r="N1687" s="4"/>
      <c r="O1687" s="4"/>
      <c r="P1687" s="4"/>
      <c r="Q1687" s="4"/>
      <c r="U1687" s="4"/>
    </row>
    <row r="1688" hidden="1" outlineLevel="1">
      <c r="A1688" s="24" t="s">
        <v>17</v>
      </c>
      <c r="B1688" s="25" t="s">
        <v>18</v>
      </c>
      <c r="C1688" s="24" t="str">
        <f>"ランク(結果)"&amp;$N1685&amp;"-説明文"</f>
        <v>ランク(結果)24-説明文</v>
      </c>
      <c r="D1688" s="24" t="s">
        <v>85</v>
      </c>
      <c r="E1688" s="25" t="str">
        <f>IF($B$805&gt;=$N1685,"必須","不要")</f>
        <v>必須</v>
      </c>
      <c r="F1688" s="41" t="str">
        <f t="shared" si="538"/>
        <v>1,000文字以内で設定ができます</v>
      </c>
      <c r="G1688" s="63"/>
      <c r="H1688" s="35"/>
      <c r="I1688" s="2"/>
      <c r="K1688" s="4">
        <f t="shared" si="539"/>
        <v>0</v>
      </c>
      <c r="L1688" s="9">
        <v>1000.0</v>
      </c>
      <c r="M1688" s="4"/>
      <c r="N1688" s="4"/>
      <c r="O1688" s="4"/>
      <c r="P1688" s="4"/>
      <c r="Q1688" s="4"/>
      <c r="U1688" s="4"/>
    </row>
    <row r="1689" hidden="1" outlineLevel="1">
      <c r="A1689" s="24" t="s">
        <v>17</v>
      </c>
      <c r="B1689" s="24" t="s">
        <v>53</v>
      </c>
      <c r="C1689" s="24" t="str">
        <f>"ランク(結果)"&amp;$N1685&amp;"-画像"</f>
        <v>ランク(結果)24-画像</v>
      </c>
      <c r="D1689" s="24" t="s">
        <v>85</v>
      </c>
      <c r="E1689" s="25" t="str">
        <f t="shared" ref="E1689:E1691" si="540">IF($B1689="する","必須","不要")</f>
        <v>不要</v>
      </c>
      <c r="F1689" s="41" t="str">
        <f t="shared" si="538"/>
        <v>フォーマット：PNGまたはJPG
ファイル容量上限：2MB
ファイル名：半角英数字のみ
Xで共有する場合の推奨サイズ：1,200px × 630px</v>
      </c>
      <c r="G1689" s="93" t="s">
        <v>184</v>
      </c>
      <c r="H1689" s="35"/>
      <c r="I1689" s="2"/>
      <c r="K1689" s="4"/>
      <c r="L1689" s="4"/>
      <c r="M1689" s="4"/>
      <c r="N1689" s="4"/>
      <c r="O1689" s="4"/>
      <c r="P1689" s="4"/>
      <c r="Q1689" s="4"/>
      <c r="U1689" s="4"/>
    </row>
    <row r="1690" hidden="1" outlineLevel="1">
      <c r="A1690" s="24" t="s">
        <v>17</v>
      </c>
      <c r="B1690" s="24" t="s">
        <v>53</v>
      </c>
      <c r="C1690" s="24" t="s">
        <v>146</v>
      </c>
      <c r="D1690" s="24" t="s">
        <v>85</v>
      </c>
      <c r="E1690" s="25" t="str">
        <f t="shared" si="540"/>
        <v>不要</v>
      </c>
      <c r="F1690" s="41" t="str">
        <f t="shared" si="538"/>
        <v>結果ページに共有リンクを設置するか選択ができます。</v>
      </c>
      <c r="G1690" s="63"/>
      <c r="H1690" s="40"/>
      <c r="I1690" s="2"/>
      <c r="K1690" s="4"/>
      <c r="L1690" s="4"/>
      <c r="M1690" s="4"/>
      <c r="N1690" s="4"/>
      <c r="O1690" s="4"/>
      <c r="P1690" s="4"/>
      <c r="Q1690" s="4"/>
      <c r="U1690" s="4"/>
    </row>
    <row r="1691" hidden="1" outlineLevel="1">
      <c r="A1691" s="24" t="s">
        <v>17</v>
      </c>
      <c r="B1691" s="24" t="s">
        <v>53</v>
      </c>
      <c r="C1691" s="24" t="s">
        <v>148</v>
      </c>
      <c r="D1691" s="24" t="s">
        <v>85</v>
      </c>
      <c r="E1691" s="25" t="str">
        <f t="shared" si="540"/>
        <v>不要</v>
      </c>
      <c r="F1691" s="41" t="str">
        <f t="shared" si="538"/>
        <v>結果ページにXの共有リンクを設置するか選択ができます(120文字以内)。
記載いただいた内容が120文字以内でも、投稿時に文字数を超える可能性があります。その際は別途、文字数の調整をお願いいたします。</v>
      </c>
      <c r="G1691" s="63"/>
      <c r="H1691" s="35"/>
      <c r="I1691" s="2"/>
      <c r="K1691" s="4">
        <f>LEN(H1691)</f>
        <v>0</v>
      </c>
      <c r="L1691" s="9">
        <v>120.0</v>
      </c>
      <c r="M1691" s="4"/>
      <c r="N1691" s="4"/>
      <c r="O1691" s="4"/>
      <c r="P1691" s="4"/>
      <c r="Q1691" s="4"/>
      <c r="U1691" s="4"/>
    </row>
    <row r="1692" hidden="1" outlineLevel="1">
      <c r="A1692" s="94" t="s">
        <v>150</v>
      </c>
      <c r="B1692" s="95" t="s">
        <v>2</v>
      </c>
      <c r="C1692" s="96" t="s">
        <v>162</v>
      </c>
      <c r="D1692" s="62" t="s">
        <v>152</v>
      </c>
      <c r="E1692" s="25"/>
      <c r="F1692" s="41"/>
      <c r="G1692" s="63"/>
      <c r="H1692" s="35"/>
      <c r="I1692" s="2"/>
      <c r="K1692" s="4"/>
      <c r="L1692" s="9"/>
      <c r="M1692" s="4"/>
      <c r="N1692" s="4"/>
      <c r="O1692" s="4"/>
      <c r="P1692" s="4"/>
      <c r="Q1692" s="4"/>
      <c r="U1692" s="4"/>
    </row>
    <row r="1693" hidden="1" outlineLevel="1">
      <c r="A1693" s="24" t="s">
        <v>17</v>
      </c>
      <c r="B1693" s="25" t="s">
        <v>18</v>
      </c>
      <c r="C1693" s="24" t="s">
        <v>153</v>
      </c>
      <c r="D1693" s="24" t="s">
        <v>85</v>
      </c>
      <c r="E1693" s="25" t="str">
        <f>IF(B1692="なし","不要","必須")</f>
        <v>不要</v>
      </c>
      <c r="F1693" s="41" t="str">
        <f t="shared" ref="F1693:F1697" si="541">F1652</f>
        <v>20文字以内で設定ができます</v>
      </c>
      <c r="G1693" s="63"/>
      <c r="H1693" s="35"/>
      <c r="I1693" s="2"/>
      <c r="K1693" s="4">
        <f t="shared" ref="K1693:K1694" si="542">LEN(H1693)</f>
        <v>0</v>
      </c>
      <c r="L1693" s="9">
        <v>20.0</v>
      </c>
      <c r="M1693" s="9" t="s">
        <v>2</v>
      </c>
      <c r="N1693" s="4"/>
      <c r="O1693" s="4"/>
      <c r="P1693" s="4"/>
      <c r="Q1693" s="4"/>
      <c r="U1693" s="4"/>
    </row>
    <row r="1694" hidden="1" outlineLevel="1" collapsed="1">
      <c r="A1694" s="24" t="s">
        <v>17</v>
      </c>
      <c r="B1694" s="25" t="s">
        <v>18</v>
      </c>
      <c r="C1694" s="24" t="str">
        <f>"リンク名"&amp;M1694</f>
        <v>リンク名1</v>
      </c>
      <c r="D1694" s="24" t="s">
        <v>85</v>
      </c>
      <c r="E1694" s="25" t="str">
        <f t="shared" ref="E1694:E1696" si="543">E1693</f>
        <v>不要</v>
      </c>
      <c r="F1694" s="41" t="str">
        <f t="shared" si="541"/>
        <v>20文字以内で設定ができます。
リンク名は画面には表示されないため、「結果～タイプ：リンク名」のようにどの結果のリンクかが分かるように記載をお願いします。</v>
      </c>
      <c r="G1694" s="63"/>
      <c r="H1694" s="35"/>
      <c r="I1694" s="2"/>
      <c r="K1694" s="4">
        <f t="shared" si="542"/>
        <v>0</v>
      </c>
      <c r="L1694" s="9">
        <v>20.0</v>
      </c>
      <c r="M1694" s="9">
        <v>1.0</v>
      </c>
      <c r="N1694" s="4"/>
      <c r="O1694" s="4"/>
      <c r="P1694" s="4"/>
      <c r="Q1694" s="4"/>
      <c r="U1694" s="4"/>
      <c r="AR1694" s="76"/>
      <c r="AS1694" s="75">
        <v>1.0</v>
      </c>
      <c r="AT1694" s="75">
        <f>AT1681+1</f>
        <v>24</v>
      </c>
      <c r="AU1694" s="75">
        <v>1.0</v>
      </c>
      <c r="AV1694" s="76" t="str">
        <f>H1694</f>
        <v/>
      </c>
      <c r="AW1694" s="76" t="str">
        <f>H1695</f>
        <v/>
      </c>
      <c r="AX1694" s="76" t="str">
        <f>IF(H1696="画像","image","text")</f>
        <v>image</v>
      </c>
      <c r="AY1694" s="76" t="str">
        <f>H1697</f>
        <v/>
      </c>
      <c r="AZ1694" s="76" t="str">
        <f>I1696</f>
        <v>画像：
画像名称：</v>
      </c>
    </row>
    <row r="1695" hidden="1" outlineLevel="2">
      <c r="A1695" s="24" t="s">
        <v>17</v>
      </c>
      <c r="B1695" s="25" t="s">
        <v>18</v>
      </c>
      <c r="C1695" s="24" t="str">
        <f>"リンク先URL"&amp;M1694</f>
        <v>リンク先URL1</v>
      </c>
      <c r="D1695" s="24" t="s">
        <v>85</v>
      </c>
      <c r="E1695" s="25" t="str">
        <f t="shared" si="543"/>
        <v>不要</v>
      </c>
      <c r="F1695" s="41" t="str">
        <f t="shared" si="541"/>
        <v>遷移先のURLを指定できます</v>
      </c>
      <c r="G1695" s="63"/>
      <c r="H1695" s="35"/>
      <c r="I1695" s="24" t="s">
        <v>157</v>
      </c>
      <c r="K1695" s="4"/>
      <c r="L1695" s="4"/>
      <c r="M1695" s="4"/>
      <c r="N1695" s="4"/>
      <c r="O1695" s="4"/>
      <c r="P1695" s="4"/>
      <c r="Q1695" s="4"/>
      <c r="U1695" s="4"/>
      <c r="AR1695" s="76"/>
      <c r="AS1695" s="76"/>
      <c r="AT1695" s="76"/>
      <c r="AU1695" s="76"/>
      <c r="AV1695" s="76"/>
      <c r="AW1695" s="76"/>
      <c r="AX1695" s="76"/>
      <c r="AY1695" s="76"/>
      <c r="AZ1695" s="76"/>
    </row>
    <row r="1696" hidden="1" outlineLevel="2">
      <c r="A1696" s="24" t="s">
        <v>17</v>
      </c>
      <c r="B1696" s="25" t="s">
        <v>18</v>
      </c>
      <c r="C1696" s="24" t="str">
        <f>"リンク表示形式"&amp;M1694</f>
        <v>リンク表示形式1</v>
      </c>
      <c r="D1696" s="24" t="s">
        <v>85</v>
      </c>
      <c r="E1696" s="25" t="str">
        <f t="shared" si="543"/>
        <v>不要</v>
      </c>
      <c r="F1696" s="41" t="str">
        <f t="shared" si="541"/>
        <v>リンクの表示形式を「ボタン(文字表示)」か「画像」を選択することができます。</v>
      </c>
      <c r="G1696" s="63"/>
      <c r="H1696" s="35" t="s">
        <v>159</v>
      </c>
      <c r="I1696" s="98" t="s">
        <v>160</v>
      </c>
      <c r="K1696" s="4"/>
      <c r="L1696" s="4"/>
      <c r="M1696" s="4"/>
      <c r="N1696" s="4"/>
      <c r="O1696" s="4"/>
      <c r="P1696" s="4"/>
      <c r="Q1696" s="4"/>
      <c r="U1696" s="4"/>
      <c r="AR1696" s="76"/>
      <c r="AS1696" s="76"/>
      <c r="AT1696" s="76"/>
      <c r="AU1696" s="76"/>
      <c r="AV1696" s="76"/>
      <c r="AW1696" s="76"/>
      <c r="AX1696" s="76"/>
      <c r="AY1696" s="76"/>
      <c r="AZ1696" s="76"/>
    </row>
    <row r="1697" hidden="1" outlineLevel="2">
      <c r="A1697" s="24" t="s">
        <v>17</v>
      </c>
      <c r="B1697" s="25" t="s">
        <v>18</v>
      </c>
      <c r="C1697" s="24" t="str">
        <f>"ボタンの文言"&amp;M1694</f>
        <v>ボタンの文言1</v>
      </c>
      <c r="D1697" s="24" t="s">
        <v>85</v>
      </c>
      <c r="E1697" s="25" t="str">
        <f>IF($H1696="画像","不要","必須")</f>
        <v>不要</v>
      </c>
      <c r="F1697" s="41" t="str">
        <f t="shared" si="541"/>
        <v/>
      </c>
      <c r="G1697" s="63"/>
      <c r="H1697" s="35"/>
      <c r="I1697" s="2"/>
      <c r="K1697" s="4">
        <f t="shared" ref="K1697:K1698" si="544">LEN(H1697)</f>
        <v>0</v>
      </c>
      <c r="L1697" s="9">
        <v>14.0</v>
      </c>
      <c r="M1697" s="4"/>
      <c r="N1697" s="4"/>
      <c r="O1697" s="4"/>
      <c r="P1697" s="4"/>
      <c r="Q1697" s="4"/>
      <c r="U1697" s="4"/>
      <c r="AR1697" s="76"/>
      <c r="AS1697" s="76"/>
      <c r="AT1697" s="76"/>
      <c r="AU1697" s="76"/>
      <c r="AV1697" s="76"/>
      <c r="AW1697" s="76"/>
      <c r="AX1697" s="76"/>
      <c r="AY1697" s="76"/>
      <c r="AZ1697" s="76"/>
    </row>
    <row r="1698" hidden="1" outlineLevel="1" collapsed="1">
      <c r="A1698" s="24" t="s">
        <v>17</v>
      </c>
      <c r="B1698" s="25" t="s">
        <v>18</v>
      </c>
      <c r="C1698" s="24" t="str">
        <f>"リンク名"&amp;M1698</f>
        <v>リンク名2</v>
      </c>
      <c r="D1698" s="24" t="s">
        <v>85</v>
      </c>
      <c r="E1698" s="25" t="str">
        <f>IFS($B1692="なし","不要",$B1692&lt;M1698,"不要",$B1692&gt;M1694,"必須")</f>
        <v>不要</v>
      </c>
      <c r="F1698" s="41" t="str">
        <f t="shared" ref="F1698:F1725" si="545">F1694</f>
        <v>20文字以内で設定ができます。
リンク名は画面には表示されないため、「結果～タイプ：リンク名」のようにどの結果のリンクかが分かるように記載をお願いします。</v>
      </c>
      <c r="G1698" s="63"/>
      <c r="H1698" s="35"/>
      <c r="I1698" s="2"/>
      <c r="K1698" s="4">
        <f t="shared" si="544"/>
        <v>0</v>
      </c>
      <c r="L1698" s="9">
        <v>20.0</v>
      </c>
      <c r="M1698" s="9">
        <f>M1694+1</f>
        <v>2</v>
      </c>
      <c r="N1698" s="4"/>
      <c r="O1698" s="4"/>
      <c r="P1698" s="4"/>
      <c r="Q1698" s="4"/>
      <c r="U1698" s="4"/>
      <c r="AR1698" s="76"/>
      <c r="AS1698" s="75">
        <v>1.0</v>
      </c>
      <c r="AT1698" s="75">
        <f>AT1694</f>
        <v>24</v>
      </c>
      <c r="AU1698" s="76">
        <f>AU1694+1</f>
        <v>2</v>
      </c>
      <c r="AV1698" s="76" t="str">
        <f>H1698</f>
        <v/>
      </c>
      <c r="AW1698" s="76" t="str">
        <f>H1699</f>
        <v/>
      </c>
      <c r="AX1698" s="76" t="str">
        <f>IF(H1700="画像","image","text")</f>
        <v>image</v>
      </c>
      <c r="AY1698" s="76" t="str">
        <f>H1701</f>
        <v/>
      </c>
      <c r="AZ1698" s="76" t="str">
        <f>I1700</f>
        <v>画像：
画像名称：</v>
      </c>
    </row>
    <row r="1699" hidden="1" outlineLevel="2">
      <c r="A1699" s="24" t="s">
        <v>17</v>
      </c>
      <c r="B1699" s="25" t="s">
        <v>18</v>
      </c>
      <c r="C1699" s="24" t="str">
        <f>"リンク先URL"&amp;M1698</f>
        <v>リンク先URL2</v>
      </c>
      <c r="D1699" s="24" t="s">
        <v>85</v>
      </c>
      <c r="E1699" s="25" t="str">
        <f t="shared" ref="E1699:E1700" si="546">E1698</f>
        <v>不要</v>
      </c>
      <c r="F1699" s="41" t="str">
        <f t="shared" si="545"/>
        <v>遷移先のURLを指定できます</v>
      </c>
      <c r="G1699" s="63"/>
      <c r="H1699" s="35"/>
      <c r="I1699" s="24" t="s">
        <v>157</v>
      </c>
      <c r="K1699" s="4"/>
      <c r="L1699" s="4"/>
      <c r="M1699" s="4"/>
      <c r="N1699" s="4"/>
      <c r="O1699" s="4"/>
      <c r="P1699" s="4"/>
      <c r="Q1699" s="4"/>
      <c r="U1699" s="4"/>
      <c r="AR1699" s="76"/>
      <c r="AS1699" s="76"/>
      <c r="AT1699" s="76"/>
      <c r="AU1699" s="76"/>
      <c r="AV1699" s="76"/>
      <c r="AW1699" s="76"/>
      <c r="AX1699" s="76"/>
      <c r="AY1699" s="76"/>
      <c r="AZ1699" s="76"/>
    </row>
    <row r="1700" hidden="1" outlineLevel="2">
      <c r="A1700" s="24" t="s">
        <v>17</v>
      </c>
      <c r="B1700" s="25" t="s">
        <v>18</v>
      </c>
      <c r="C1700" s="24" t="str">
        <f>"リンク表示形式"&amp;M1698</f>
        <v>リンク表示形式2</v>
      </c>
      <c r="D1700" s="24" t="s">
        <v>85</v>
      </c>
      <c r="E1700" s="25" t="str">
        <f t="shared" si="546"/>
        <v>不要</v>
      </c>
      <c r="F1700" s="41" t="str">
        <f t="shared" si="545"/>
        <v>リンクの表示形式を「ボタン(文字表示)」か「画像」を選択することができます。</v>
      </c>
      <c r="G1700" s="63"/>
      <c r="H1700" s="35" t="s">
        <v>159</v>
      </c>
      <c r="I1700" s="98" t="s">
        <v>160</v>
      </c>
      <c r="K1700" s="4"/>
      <c r="L1700" s="4"/>
      <c r="M1700" s="4"/>
      <c r="N1700" s="4"/>
      <c r="O1700" s="4"/>
      <c r="P1700" s="4"/>
      <c r="Q1700" s="4"/>
      <c r="U1700" s="4"/>
      <c r="AR1700" s="76"/>
      <c r="AS1700" s="76"/>
      <c r="AT1700" s="76"/>
      <c r="AU1700" s="76"/>
      <c r="AV1700" s="76"/>
      <c r="AW1700" s="76"/>
      <c r="AX1700" s="76"/>
      <c r="AY1700" s="76"/>
      <c r="AZ1700" s="76"/>
    </row>
    <row r="1701" hidden="1" outlineLevel="2">
      <c r="A1701" s="24" t="s">
        <v>17</v>
      </c>
      <c r="B1701" s="25" t="s">
        <v>18</v>
      </c>
      <c r="C1701" s="24" t="str">
        <f>"ボタンの文言"&amp;M1698</f>
        <v>ボタンの文言2</v>
      </c>
      <c r="D1701" s="24" t="s">
        <v>85</v>
      </c>
      <c r="E1701" s="25" t="str">
        <f>IF($H1700="画像","不要","必須")</f>
        <v>不要</v>
      </c>
      <c r="F1701" s="41" t="str">
        <f t="shared" si="545"/>
        <v/>
      </c>
      <c r="G1701" s="63"/>
      <c r="H1701" s="35"/>
      <c r="I1701" s="2"/>
      <c r="K1701" s="4">
        <f t="shared" ref="K1701:K1702" si="547">LEN(H1701)</f>
        <v>0</v>
      </c>
      <c r="L1701" s="9">
        <v>14.0</v>
      </c>
      <c r="M1701" s="4"/>
      <c r="N1701" s="4"/>
      <c r="O1701" s="4"/>
      <c r="P1701" s="4"/>
      <c r="Q1701" s="4"/>
      <c r="U1701" s="4"/>
      <c r="AR1701" s="76"/>
      <c r="AS1701" s="76"/>
      <c r="AT1701" s="76"/>
      <c r="AU1701" s="76"/>
      <c r="AV1701" s="76"/>
      <c r="AW1701" s="76"/>
      <c r="AX1701" s="76"/>
      <c r="AY1701" s="76"/>
      <c r="AZ1701" s="76"/>
    </row>
    <row r="1702" hidden="1" outlineLevel="1" collapsed="1">
      <c r="A1702" s="24" t="s">
        <v>17</v>
      </c>
      <c r="B1702" s="25" t="s">
        <v>18</v>
      </c>
      <c r="C1702" s="24" t="str">
        <f>"リンク名"&amp;M1702</f>
        <v>リンク名3</v>
      </c>
      <c r="D1702" s="24" t="s">
        <v>85</v>
      </c>
      <c r="E1702" s="25" t="str">
        <f>IFS($B1692="なし","不要",$B1692&lt;M1702,"不要",$B1692&gt;M1698,"必須")</f>
        <v>不要</v>
      </c>
      <c r="F1702" s="41" t="str">
        <f t="shared" si="545"/>
        <v>20文字以内で設定ができます。
リンク名は画面には表示されないため、「結果～タイプ：リンク名」のようにどの結果のリンクかが分かるように記載をお願いします。</v>
      </c>
      <c r="G1702" s="63"/>
      <c r="H1702" s="35"/>
      <c r="I1702" s="2"/>
      <c r="K1702" s="4">
        <f t="shared" si="547"/>
        <v>0</v>
      </c>
      <c r="L1702" s="9">
        <v>20.0</v>
      </c>
      <c r="M1702" s="9">
        <f>M1698+1</f>
        <v>3</v>
      </c>
      <c r="N1702" s="4"/>
      <c r="O1702" s="4"/>
      <c r="P1702" s="4"/>
      <c r="Q1702" s="4"/>
      <c r="U1702" s="4"/>
      <c r="AR1702" s="76"/>
      <c r="AS1702" s="75">
        <v>1.0</v>
      </c>
      <c r="AT1702" s="75">
        <f>AT1698</f>
        <v>24</v>
      </c>
      <c r="AU1702" s="76">
        <f>AU1698+1</f>
        <v>3</v>
      </c>
      <c r="AV1702" s="76" t="str">
        <f>H1702</f>
        <v/>
      </c>
      <c r="AW1702" s="76" t="str">
        <f>H1703</f>
        <v/>
      </c>
      <c r="AX1702" s="76" t="str">
        <f>IF(H1704="画像","image","text")</f>
        <v>image</v>
      </c>
      <c r="AY1702" s="76" t="str">
        <f>H1705</f>
        <v/>
      </c>
      <c r="AZ1702" s="76" t="str">
        <f>I1704</f>
        <v>画像：
画像名称：</v>
      </c>
    </row>
    <row r="1703" hidden="1" outlineLevel="2">
      <c r="A1703" s="24" t="s">
        <v>17</v>
      </c>
      <c r="B1703" s="25" t="s">
        <v>18</v>
      </c>
      <c r="C1703" s="24" t="str">
        <f>"リンク先URL"&amp;M1702</f>
        <v>リンク先URL3</v>
      </c>
      <c r="D1703" s="24" t="s">
        <v>85</v>
      </c>
      <c r="E1703" s="25" t="str">
        <f t="shared" ref="E1703:E1704" si="548">E1702</f>
        <v>不要</v>
      </c>
      <c r="F1703" s="41" t="str">
        <f t="shared" si="545"/>
        <v>遷移先のURLを指定できます</v>
      </c>
      <c r="G1703" s="63"/>
      <c r="H1703" s="35"/>
      <c r="I1703" s="24" t="s">
        <v>157</v>
      </c>
      <c r="K1703" s="4"/>
      <c r="L1703" s="4"/>
      <c r="M1703" s="4"/>
      <c r="N1703" s="4"/>
      <c r="O1703" s="4"/>
      <c r="P1703" s="4"/>
      <c r="Q1703" s="4"/>
      <c r="U1703" s="4"/>
      <c r="AR1703" s="76"/>
      <c r="AS1703" s="76"/>
      <c r="AT1703" s="76"/>
      <c r="AU1703" s="76"/>
      <c r="AV1703" s="76"/>
      <c r="AW1703" s="76"/>
      <c r="AX1703" s="76"/>
      <c r="AY1703" s="76"/>
      <c r="AZ1703" s="76"/>
    </row>
    <row r="1704" hidden="1" outlineLevel="2">
      <c r="A1704" s="24" t="s">
        <v>17</v>
      </c>
      <c r="B1704" s="25" t="s">
        <v>18</v>
      </c>
      <c r="C1704" s="24" t="str">
        <f>"リンク表示形式"&amp;M1702</f>
        <v>リンク表示形式3</v>
      </c>
      <c r="D1704" s="24" t="s">
        <v>85</v>
      </c>
      <c r="E1704" s="25" t="str">
        <f t="shared" si="548"/>
        <v>不要</v>
      </c>
      <c r="F1704" s="41" t="str">
        <f t="shared" si="545"/>
        <v>リンクの表示形式を「ボタン(文字表示)」か「画像」を選択することができます。</v>
      </c>
      <c r="G1704" s="63"/>
      <c r="H1704" s="35" t="s">
        <v>159</v>
      </c>
      <c r="I1704" s="98" t="s">
        <v>160</v>
      </c>
      <c r="K1704" s="4"/>
      <c r="L1704" s="4"/>
      <c r="M1704" s="4"/>
      <c r="N1704" s="4"/>
      <c r="O1704" s="4"/>
      <c r="P1704" s="4"/>
      <c r="Q1704" s="4"/>
      <c r="U1704" s="4"/>
      <c r="AR1704" s="76"/>
      <c r="AS1704" s="76"/>
      <c r="AT1704" s="76"/>
      <c r="AU1704" s="76"/>
      <c r="AV1704" s="76"/>
      <c r="AW1704" s="76"/>
      <c r="AX1704" s="76"/>
      <c r="AY1704" s="76"/>
      <c r="AZ1704" s="76"/>
    </row>
    <row r="1705" hidden="1" outlineLevel="2">
      <c r="A1705" s="24" t="s">
        <v>17</v>
      </c>
      <c r="B1705" s="25" t="s">
        <v>18</v>
      </c>
      <c r="C1705" s="24" t="str">
        <f>"ボタンの文言"&amp;M1702</f>
        <v>ボタンの文言3</v>
      </c>
      <c r="D1705" s="24" t="s">
        <v>85</v>
      </c>
      <c r="E1705" s="25" t="str">
        <f>IF($H1704="画像","不要","必須")</f>
        <v>不要</v>
      </c>
      <c r="F1705" s="41" t="str">
        <f t="shared" si="545"/>
        <v/>
      </c>
      <c r="G1705" s="63"/>
      <c r="H1705" s="35"/>
      <c r="I1705" s="2"/>
      <c r="K1705" s="4">
        <f t="shared" ref="K1705:K1706" si="549">LEN(H1705)</f>
        <v>0</v>
      </c>
      <c r="L1705" s="9">
        <v>14.0</v>
      </c>
      <c r="M1705" s="4"/>
      <c r="N1705" s="4"/>
      <c r="O1705" s="4"/>
      <c r="P1705" s="4"/>
      <c r="Q1705" s="4"/>
      <c r="U1705" s="4"/>
      <c r="AR1705" s="76"/>
      <c r="AS1705" s="76"/>
      <c r="AT1705" s="76"/>
      <c r="AU1705" s="76"/>
      <c r="AV1705" s="76"/>
      <c r="AW1705" s="76"/>
      <c r="AX1705" s="76"/>
      <c r="AY1705" s="76"/>
      <c r="AZ1705" s="76"/>
    </row>
    <row r="1706" hidden="1" outlineLevel="1" collapsed="1">
      <c r="A1706" s="24" t="s">
        <v>17</v>
      </c>
      <c r="B1706" s="25" t="s">
        <v>18</v>
      </c>
      <c r="C1706" s="24" t="str">
        <f>"リンク名"&amp;M1706</f>
        <v>リンク名4</v>
      </c>
      <c r="D1706" s="24" t="s">
        <v>85</v>
      </c>
      <c r="E1706" s="25" t="str">
        <f>IFS($B1692="なし","不要",$B1692&lt;M1706,"不要",$B1692&gt;M1702,"必須")</f>
        <v>不要</v>
      </c>
      <c r="F1706" s="41" t="str">
        <f t="shared" si="545"/>
        <v>20文字以内で設定ができます。
リンク名は画面には表示されないため、「結果～タイプ：リンク名」のようにどの結果のリンクかが分かるように記載をお願いします。</v>
      </c>
      <c r="G1706" s="63"/>
      <c r="H1706" s="35"/>
      <c r="I1706" s="2"/>
      <c r="K1706" s="4">
        <f t="shared" si="549"/>
        <v>0</v>
      </c>
      <c r="L1706" s="9">
        <v>20.0</v>
      </c>
      <c r="M1706" s="9">
        <f>M1702+1</f>
        <v>4</v>
      </c>
      <c r="N1706" s="4"/>
      <c r="O1706" s="4"/>
      <c r="P1706" s="4"/>
      <c r="Q1706" s="4"/>
      <c r="U1706" s="4"/>
      <c r="AR1706" s="76"/>
      <c r="AS1706" s="75">
        <v>1.0</v>
      </c>
      <c r="AT1706" s="75">
        <f>AT1702</f>
        <v>24</v>
      </c>
      <c r="AU1706" s="76">
        <f>AU1702+1</f>
        <v>4</v>
      </c>
      <c r="AV1706" s="76" t="str">
        <f>H1706</f>
        <v/>
      </c>
      <c r="AW1706" s="76" t="str">
        <f>H1707</f>
        <v/>
      </c>
      <c r="AX1706" s="76" t="str">
        <f>IF(H1708="画像","image","text")</f>
        <v>image</v>
      </c>
      <c r="AY1706" s="76" t="str">
        <f>H1709</f>
        <v/>
      </c>
      <c r="AZ1706" s="76" t="str">
        <f>I1708</f>
        <v>画像：
画像名称：</v>
      </c>
    </row>
    <row r="1707" hidden="1" outlineLevel="2">
      <c r="A1707" s="24" t="s">
        <v>17</v>
      </c>
      <c r="B1707" s="25" t="s">
        <v>18</v>
      </c>
      <c r="C1707" s="24" t="str">
        <f>"リンク先URL"&amp;M1706</f>
        <v>リンク先URL4</v>
      </c>
      <c r="D1707" s="24" t="s">
        <v>85</v>
      </c>
      <c r="E1707" s="25" t="str">
        <f t="shared" ref="E1707:E1708" si="550">E1706</f>
        <v>不要</v>
      </c>
      <c r="F1707" s="41" t="str">
        <f t="shared" si="545"/>
        <v>遷移先のURLを指定できます</v>
      </c>
      <c r="G1707" s="63"/>
      <c r="H1707" s="35"/>
      <c r="I1707" s="24" t="s">
        <v>157</v>
      </c>
      <c r="K1707" s="4"/>
      <c r="L1707" s="4"/>
      <c r="M1707" s="4"/>
      <c r="N1707" s="4"/>
      <c r="O1707" s="4"/>
      <c r="P1707" s="4"/>
      <c r="Q1707" s="4"/>
      <c r="U1707" s="4"/>
      <c r="AR1707" s="76"/>
      <c r="AS1707" s="76"/>
      <c r="AT1707" s="76"/>
      <c r="AU1707" s="76"/>
      <c r="AV1707" s="76"/>
      <c r="AW1707" s="76"/>
      <c r="AX1707" s="76"/>
      <c r="AY1707" s="76"/>
      <c r="AZ1707" s="76"/>
    </row>
    <row r="1708" hidden="1" outlineLevel="2">
      <c r="A1708" s="24" t="s">
        <v>17</v>
      </c>
      <c r="B1708" s="25" t="s">
        <v>18</v>
      </c>
      <c r="C1708" s="24" t="str">
        <f>"リンク表示形式"&amp;M1706</f>
        <v>リンク表示形式4</v>
      </c>
      <c r="D1708" s="24" t="s">
        <v>85</v>
      </c>
      <c r="E1708" s="25" t="str">
        <f t="shared" si="550"/>
        <v>不要</v>
      </c>
      <c r="F1708" s="41" t="str">
        <f t="shared" si="545"/>
        <v>リンクの表示形式を「ボタン(文字表示)」か「画像」を選択することができます。</v>
      </c>
      <c r="G1708" s="63"/>
      <c r="H1708" s="35" t="s">
        <v>159</v>
      </c>
      <c r="I1708" s="98" t="s">
        <v>160</v>
      </c>
      <c r="K1708" s="4"/>
      <c r="L1708" s="4"/>
      <c r="M1708" s="4"/>
      <c r="N1708" s="4"/>
      <c r="O1708" s="4"/>
      <c r="P1708" s="4"/>
      <c r="Q1708" s="4"/>
      <c r="U1708" s="4"/>
      <c r="AR1708" s="76"/>
      <c r="AS1708" s="76"/>
      <c r="AT1708" s="76"/>
      <c r="AU1708" s="76"/>
      <c r="AV1708" s="76"/>
      <c r="AW1708" s="76"/>
      <c r="AX1708" s="76"/>
      <c r="AY1708" s="76"/>
      <c r="AZ1708" s="76"/>
    </row>
    <row r="1709" hidden="1" outlineLevel="2">
      <c r="A1709" s="24" t="s">
        <v>17</v>
      </c>
      <c r="B1709" s="25" t="s">
        <v>18</v>
      </c>
      <c r="C1709" s="24" t="str">
        <f>"ボタンの文言"&amp;M1706</f>
        <v>ボタンの文言4</v>
      </c>
      <c r="D1709" s="24" t="s">
        <v>85</v>
      </c>
      <c r="E1709" s="25" t="str">
        <f>IF($H1708="画像","不要","必須")</f>
        <v>不要</v>
      </c>
      <c r="F1709" s="41" t="str">
        <f t="shared" si="545"/>
        <v/>
      </c>
      <c r="G1709" s="63"/>
      <c r="H1709" s="35"/>
      <c r="I1709" s="2"/>
      <c r="K1709" s="4">
        <f t="shared" ref="K1709:K1710" si="551">LEN(H1709)</f>
        <v>0</v>
      </c>
      <c r="L1709" s="9">
        <v>14.0</v>
      </c>
      <c r="M1709" s="4"/>
      <c r="N1709" s="4"/>
      <c r="O1709" s="4"/>
      <c r="P1709" s="4"/>
      <c r="Q1709" s="4"/>
      <c r="U1709" s="4"/>
      <c r="AR1709" s="76"/>
      <c r="AS1709" s="76"/>
      <c r="AT1709" s="76"/>
      <c r="AU1709" s="76"/>
      <c r="AV1709" s="76"/>
      <c r="AW1709" s="76"/>
      <c r="AX1709" s="76"/>
      <c r="AY1709" s="76"/>
      <c r="AZ1709" s="76"/>
    </row>
    <row r="1710" hidden="1" outlineLevel="1" collapsed="1">
      <c r="A1710" s="24" t="s">
        <v>17</v>
      </c>
      <c r="B1710" s="25" t="s">
        <v>18</v>
      </c>
      <c r="C1710" s="24" t="str">
        <f>"リンク名"&amp;M1710</f>
        <v>リンク名5</v>
      </c>
      <c r="D1710" s="24" t="s">
        <v>85</v>
      </c>
      <c r="E1710" s="25" t="str">
        <f>IFS($B1692="なし","不要",$B1692&lt;M1710,"不要",$B1692&gt;M1706,"必須")</f>
        <v>不要</v>
      </c>
      <c r="F1710" s="41" t="str">
        <f t="shared" si="545"/>
        <v>20文字以内で設定ができます。
リンク名は画面には表示されないため、「結果～タイプ：リンク名」のようにどの結果のリンクかが分かるように記載をお願いします。</v>
      </c>
      <c r="G1710" s="63"/>
      <c r="H1710" s="35"/>
      <c r="I1710" s="2"/>
      <c r="K1710" s="4">
        <f t="shared" si="551"/>
        <v>0</v>
      </c>
      <c r="L1710" s="9">
        <v>20.0</v>
      </c>
      <c r="M1710" s="9">
        <f>M1706+1</f>
        <v>5</v>
      </c>
      <c r="N1710" s="4"/>
      <c r="O1710" s="4"/>
      <c r="P1710" s="4"/>
      <c r="Q1710" s="4"/>
      <c r="U1710" s="4"/>
      <c r="AR1710" s="76"/>
      <c r="AS1710" s="75">
        <v>1.0</v>
      </c>
      <c r="AT1710" s="75">
        <f>AT1706</f>
        <v>24</v>
      </c>
      <c r="AU1710" s="76">
        <f>AU1706+1</f>
        <v>5</v>
      </c>
      <c r="AV1710" s="76" t="str">
        <f>H1710</f>
        <v/>
      </c>
      <c r="AW1710" s="76" t="str">
        <f>H1711</f>
        <v/>
      </c>
      <c r="AX1710" s="76" t="str">
        <f>IF(H1712="画像","image","text")</f>
        <v>image</v>
      </c>
      <c r="AY1710" s="76" t="str">
        <f>H1713</f>
        <v/>
      </c>
      <c r="AZ1710" s="76" t="str">
        <f>I1712</f>
        <v>画像：
画像名称：</v>
      </c>
    </row>
    <row r="1711" hidden="1" outlineLevel="2">
      <c r="A1711" s="24" t="s">
        <v>17</v>
      </c>
      <c r="B1711" s="25" t="s">
        <v>18</v>
      </c>
      <c r="C1711" s="24" t="str">
        <f>"リンク先URL"&amp;M1710</f>
        <v>リンク先URL5</v>
      </c>
      <c r="D1711" s="24" t="s">
        <v>85</v>
      </c>
      <c r="E1711" s="25" t="str">
        <f t="shared" ref="E1711:E1712" si="552">E1710</f>
        <v>不要</v>
      </c>
      <c r="F1711" s="41" t="str">
        <f t="shared" si="545"/>
        <v>遷移先のURLを指定できます</v>
      </c>
      <c r="G1711" s="63"/>
      <c r="H1711" s="35"/>
      <c r="I1711" s="24" t="s">
        <v>157</v>
      </c>
      <c r="K1711" s="4"/>
      <c r="L1711" s="4"/>
      <c r="M1711" s="4"/>
      <c r="N1711" s="4"/>
      <c r="O1711" s="4"/>
      <c r="P1711" s="4"/>
      <c r="Q1711" s="4"/>
      <c r="U1711" s="4"/>
      <c r="AR1711" s="76"/>
      <c r="AS1711" s="76"/>
      <c r="AT1711" s="76"/>
      <c r="AU1711" s="76"/>
      <c r="AV1711" s="76"/>
      <c r="AW1711" s="76"/>
      <c r="AX1711" s="76"/>
      <c r="AY1711" s="76"/>
      <c r="AZ1711" s="76"/>
    </row>
    <row r="1712" hidden="1" outlineLevel="2">
      <c r="A1712" s="24" t="s">
        <v>17</v>
      </c>
      <c r="B1712" s="25" t="s">
        <v>18</v>
      </c>
      <c r="C1712" s="24" t="str">
        <f>"リンク表示形式"&amp;M1710</f>
        <v>リンク表示形式5</v>
      </c>
      <c r="D1712" s="24" t="s">
        <v>85</v>
      </c>
      <c r="E1712" s="25" t="str">
        <f t="shared" si="552"/>
        <v>不要</v>
      </c>
      <c r="F1712" s="41" t="str">
        <f t="shared" si="545"/>
        <v>リンクの表示形式を「ボタン(文字表示)」か「画像」を選択することができます。</v>
      </c>
      <c r="G1712" s="63"/>
      <c r="H1712" s="35" t="s">
        <v>159</v>
      </c>
      <c r="I1712" s="98" t="s">
        <v>160</v>
      </c>
      <c r="K1712" s="4"/>
      <c r="L1712" s="4"/>
      <c r="M1712" s="4"/>
      <c r="N1712" s="4"/>
      <c r="O1712" s="4"/>
      <c r="P1712" s="4"/>
      <c r="Q1712" s="4"/>
      <c r="U1712" s="4"/>
      <c r="AR1712" s="76"/>
      <c r="AS1712" s="76"/>
      <c r="AT1712" s="76"/>
      <c r="AU1712" s="76"/>
      <c r="AV1712" s="76"/>
      <c r="AW1712" s="76"/>
      <c r="AX1712" s="76"/>
      <c r="AY1712" s="76"/>
      <c r="AZ1712" s="76"/>
    </row>
    <row r="1713" hidden="1" outlineLevel="2">
      <c r="A1713" s="24" t="s">
        <v>17</v>
      </c>
      <c r="B1713" s="25" t="s">
        <v>18</v>
      </c>
      <c r="C1713" s="24" t="str">
        <f>"ボタンの文言"&amp;M1710</f>
        <v>ボタンの文言5</v>
      </c>
      <c r="D1713" s="24" t="s">
        <v>85</v>
      </c>
      <c r="E1713" s="25" t="str">
        <f>IF($H1712="画像","不要","必須")</f>
        <v>不要</v>
      </c>
      <c r="F1713" s="41" t="str">
        <f t="shared" si="545"/>
        <v/>
      </c>
      <c r="G1713" s="63"/>
      <c r="H1713" s="35"/>
      <c r="I1713" s="2"/>
      <c r="K1713" s="4">
        <f t="shared" ref="K1713:K1714" si="553">LEN(H1713)</f>
        <v>0</v>
      </c>
      <c r="L1713" s="9">
        <v>14.0</v>
      </c>
      <c r="M1713" s="4"/>
      <c r="N1713" s="4"/>
      <c r="O1713" s="4"/>
      <c r="P1713" s="4"/>
      <c r="Q1713" s="4"/>
      <c r="U1713" s="4"/>
      <c r="AR1713" s="76"/>
      <c r="AS1713" s="76"/>
      <c r="AT1713" s="76"/>
      <c r="AU1713" s="76"/>
      <c r="AV1713" s="76"/>
      <c r="AW1713" s="76"/>
      <c r="AX1713" s="76"/>
      <c r="AY1713" s="76"/>
      <c r="AZ1713" s="76"/>
    </row>
    <row r="1714" hidden="1" outlineLevel="1" collapsed="1">
      <c r="A1714" s="24" t="s">
        <v>17</v>
      </c>
      <c r="B1714" s="25" t="s">
        <v>18</v>
      </c>
      <c r="C1714" s="24" t="str">
        <f>"リンク名"&amp;M1714</f>
        <v>リンク名6</v>
      </c>
      <c r="D1714" s="24" t="s">
        <v>85</v>
      </c>
      <c r="E1714" s="25" t="str">
        <f>IFS($B1692="なし","不要",$B1692&lt;M1714,"不要",$B1692&gt;M1710,"必須")</f>
        <v>不要</v>
      </c>
      <c r="F1714" s="41" t="str">
        <f t="shared" si="545"/>
        <v>20文字以内で設定ができます。
リンク名は画面には表示されないため、「結果～タイプ：リンク名」のようにどの結果のリンクかが分かるように記載をお願いします。</v>
      </c>
      <c r="G1714" s="63"/>
      <c r="H1714" s="35"/>
      <c r="I1714" s="2"/>
      <c r="K1714" s="4">
        <f t="shared" si="553"/>
        <v>0</v>
      </c>
      <c r="L1714" s="9">
        <v>20.0</v>
      </c>
      <c r="M1714" s="9">
        <f>M1710+1</f>
        <v>6</v>
      </c>
      <c r="N1714" s="4"/>
      <c r="O1714" s="4"/>
      <c r="P1714" s="4"/>
      <c r="Q1714" s="4"/>
      <c r="U1714" s="4"/>
      <c r="AR1714" s="76"/>
      <c r="AS1714" s="75">
        <v>1.0</v>
      </c>
      <c r="AT1714" s="75">
        <f>AT1710</f>
        <v>24</v>
      </c>
      <c r="AU1714" s="76">
        <f>AU1710+1</f>
        <v>6</v>
      </c>
      <c r="AV1714" s="76" t="str">
        <f>H1714</f>
        <v/>
      </c>
      <c r="AW1714" s="76" t="str">
        <f>H1715</f>
        <v/>
      </c>
      <c r="AX1714" s="76" t="str">
        <f>IF(H1716="画像","image","text")</f>
        <v>image</v>
      </c>
      <c r="AY1714" s="76" t="str">
        <f>H1717</f>
        <v/>
      </c>
      <c r="AZ1714" s="76" t="str">
        <f>I1716</f>
        <v>画像：
画像名称：</v>
      </c>
    </row>
    <row r="1715" hidden="1" outlineLevel="2">
      <c r="A1715" s="24" t="s">
        <v>17</v>
      </c>
      <c r="B1715" s="25" t="s">
        <v>18</v>
      </c>
      <c r="C1715" s="24" t="str">
        <f>"リンク先URL"&amp;M1714</f>
        <v>リンク先URL6</v>
      </c>
      <c r="D1715" s="24" t="s">
        <v>85</v>
      </c>
      <c r="E1715" s="25" t="str">
        <f t="shared" ref="E1715:E1716" si="554">E1714</f>
        <v>不要</v>
      </c>
      <c r="F1715" s="41" t="str">
        <f t="shared" si="545"/>
        <v>遷移先のURLを指定できます</v>
      </c>
      <c r="G1715" s="63"/>
      <c r="H1715" s="35"/>
      <c r="I1715" s="24" t="s">
        <v>157</v>
      </c>
      <c r="K1715" s="4"/>
      <c r="L1715" s="4"/>
      <c r="M1715" s="4"/>
      <c r="N1715" s="4"/>
      <c r="O1715" s="4"/>
      <c r="P1715" s="4"/>
      <c r="Q1715" s="4"/>
      <c r="U1715" s="4"/>
      <c r="AR1715" s="76"/>
      <c r="AS1715" s="76"/>
      <c r="AT1715" s="76"/>
      <c r="AU1715" s="76"/>
      <c r="AV1715" s="76"/>
      <c r="AW1715" s="76"/>
      <c r="AX1715" s="76"/>
      <c r="AY1715" s="76"/>
      <c r="AZ1715" s="76"/>
    </row>
    <row r="1716" hidden="1" outlineLevel="2">
      <c r="A1716" s="24" t="s">
        <v>17</v>
      </c>
      <c r="B1716" s="25" t="s">
        <v>18</v>
      </c>
      <c r="C1716" s="24" t="str">
        <f>"リンク表示形式"&amp;M1714</f>
        <v>リンク表示形式6</v>
      </c>
      <c r="D1716" s="24" t="s">
        <v>85</v>
      </c>
      <c r="E1716" s="25" t="str">
        <f t="shared" si="554"/>
        <v>不要</v>
      </c>
      <c r="F1716" s="41" t="str">
        <f t="shared" si="545"/>
        <v>リンクの表示形式を「ボタン(文字表示)」か「画像」を選択することができます。</v>
      </c>
      <c r="G1716" s="63"/>
      <c r="H1716" s="35" t="s">
        <v>159</v>
      </c>
      <c r="I1716" s="98" t="s">
        <v>160</v>
      </c>
      <c r="K1716" s="4"/>
      <c r="L1716" s="4"/>
      <c r="M1716" s="4"/>
      <c r="N1716" s="4"/>
      <c r="O1716" s="4"/>
      <c r="P1716" s="4"/>
      <c r="Q1716" s="4"/>
      <c r="U1716" s="4"/>
      <c r="AR1716" s="76"/>
      <c r="AS1716" s="76"/>
      <c r="AT1716" s="76"/>
      <c r="AU1716" s="76"/>
      <c r="AV1716" s="76"/>
      <c r="AW1716" s="76"/>
      <c r="AX1716" s="76"/>
      <c r="AY1716" s="76"/>
      <c r="AZ1716" s="76"/>
    </row>
    <row r="1717" hidden="1" outlineLevel="2">
      <c r="A1717" s="24" t="s">
        <v>17</v>
      </c>
      <c r="B1717" s="25" t="s">
        <v>18</v>
      </c>
      <c r="C1717" s="24" t="str">
        <f>"ボタンの文言"&amp;M1714</f>
        <v>ボタンの文言6</v>
      </c>
      <c r="D1717" s="24" t="s">
        <v>85</v>
      </c>
      <c r="E1717" s="25" t="str">
        <f>IF($H1716="画像","不要","必須")</f>
        <v>不要</v>
      </c>
      <c r="F1717" s="41" t="str">
        <f t="shared" si="545"/>
        <v/>
      </c>
      <c r="G1717" s="63"/>
      <c r="H1717" s="35"/>
      <c r="I1717" s="2"/>
      <c r="K1717" s="4">
        <f t="shared" ref="K1717:K1718" si="555">LEN(H1717)</f>
        <v>0</v>
      </c>
      <c r="L1717" s="9">
        <v>14.0</v>
      </c>
      <c r="M1717" s="4"/>
      <c r="N1717" s="4"/>
      <c r="O1717" s="4"/>
      <c r="P1717" s="4"/>
      <c r="Q1717" s="4"/>
      <c r="U1717" s="4"/>
      <c r="AR1717" s="76"/>
      <c r="AS1717" s="76"/>
      <c r="AT1717" s="76"/>
      <c r="AU1717" s="76"/>
      <c r="AV1717" s="76"/>
      <c r="AW1717" s="76"/>
      <c r="AX1717" s="76"/>
      <c r="AY1717" s="76"/>
      <c r="AZ1717" s="76"/>
    </row>
    <row r="1718" hidden="1" outlineLevel="1" collapsed="1">
      <c r="A1718" s="24" t="s">
        <v>17</v>
      </c>
      <c r="B1718" s="25" t="s">
        <v>18</v>
      </c>
      <c r="C1718" s="24" t="str">
        <f>"リンク名"&amp;M1718</f>
        <v>リンク名7</v>
      </c>
      <c r="D1718" s="24" t="s">
        <v>85</v>
      </c>
      <c r="E1718" s="25" t="str">
        <f>IFS($B1692="なし","不要",$B1692&lt;M1718,"不要",$B1692&gt;M1714,"必須")</f>
        <v>不要</v>
      </c>
      <c r="F1718" s="41" t="str">
        <f t="shared" si="545"/>
        <v>20文字以内で設定ができます。
リンク名は画面には表示されないため、「結果～タイプ：リンク名」のようにどの結果のリンクかが分かるように記載をお願いします。</v>
      </c>
      <c r="G1718" s="63"/>
      <c r="H1718" s="35"/>
      <c r="I1718" s="2"/>
      <c r="K1718" s="4">
        <f t="shared" si="555"/>
        <v>0</v>
      </c>
      <c r="L1718" s="9">
        <v>20.0</v>
      </c>
      <c r="M1718" s="9">
        <f>M1714+1</f>
        <v>7</v>
      </c>
      <c r="N1718" s="4"/>
      <c r="O1718" s="4"/>
      <c r="P1718" s="4"/>
      <c r="Q1718" s="4"/>
      <c r="U1718" s="4"/>
      <c r="AR1718" s="76"/>
      <c r="AS1718" s="75">
        <v>1.0</v>
      </c>
      <c r="AT1718" s="75">
        <f>AT1714</f>
        <v>24</v>
      </c>
      <c r="AU1718" s="76">
        <f>AU1714+1</f>
        <v>7</v>
      </c>
      <c r="AV1718" s="76" t="str">
        <f>H1718</f>
        <v/>
      </c>
      <c r="AW1718" s="76" t="str">
        <f>H1719</f>
        <v/>
      </c>
      <c r="AX1718" s="76" t="str">
        <f>IF(H1720="画像","image","text")</f>
        <v>image</v>
      </c>
      <c r="AY1718" s="76" t="str">
        <f>H1721</f>
        <v/>
      </c>
      <c r="AZ1718" s="76" t="str">
        <f>I1720</f>
        <v>画像：
画像名称：</v>
      </c>
    </row>
    <row r="1719" hidden="1" outlineLevel="2">
      <c r="A1719" s="24" t="s">
        <v>17</v>
      </c>
      <c r="B1719" s="25" t="s">
        <v>18</v>
      </c>
      <c r="C1719" s="24" t="str">
        <f>"リンク先URL"&amp;M1718</f>
        <v>リンク先URL7</v>
      </c>
      <c r="D1719" s="24" t="s">
        <v>85</v>
      </c>
      <c r="E1719" s="25" t="str">
        <f t="shared" ref="E1719:E1720" si="556">E1718</f>
        <v>不要</v>
      </c>
      <c r="F1719" s="41" t="str">
        <f t="shared" si="545"/>
        <v>遷移先のURLを指定できます</v>
      </c>
      <c r="G1719" s="63"/>
      <c r="H1719" s="35"/>
      <c r="I1719" s="24" t="s">
        <v>157</v>
      </c>
      <c r="K1719" s="4"/>
      <c r="L1719" s="4"/>
      <c r="M1719" s="4"/>
      <c r="N1719" s="4"/>
      <c r="O1719" s="4"/>
      <c r="P1719" s="4"/>
      <c r="Q1719" s="4"/>
      <c r="U1719" s="4"/>
      <c r="AR1719" s="76"/>
      <c r="AS1719" s="76"/>
      <c r="AT1719" s="76"/>
      <c r="AU1719" s="76"/>
      <c r="AV1719" s="76"/>
      <c r="AW1719" s="76"/>
      <c r="AX1719" s="76"/>
      <c r="AY1719" s="76"/>
      <c r="AZ1719" s="76"/>
    </row>
    <row r="1720" hidden="1" outlineLevel="2">
      <c r="A1720" s="24" t="s">
        <v>17</v>
      </c>
      <c r="B1720" s="25" t="s">
        <v>18</v>
      </c>
      <c r="C1720" s="24" t="str">
        <f>"リンク表示形式"&amp;M1718</f>
        <v>リンク表示形式7</v>
      </c>
      <c r="D1720" s="24" t="s">
        <v>85</v>
      </c>
      <c r="E1720" s="25" t="str">
        <f t="shared" si="556"/>
        <v>不要</v>
      </c>
      <c r="F1720" s="41" t="str">
        <f t="shared" si="545"/>
        <v>リンクの表示形式を「ボタン(文字表示)」か「画像」を選択することができます。</v>
      </c>
      <c r="G1720" s="63"/>
      <c r="H1720" s="35" t="s">
        <v>159</v>
      </c>
      <c r="I1720" s="98" t="s">
        <v>160</v>
      </c>
      <c r="K1720" s="4"/>
      <c r="L1720" s="4"/>
      <c r="M1720" s="4"/>
      <c r="N1720" s="4"/>
      <c r="O1720" s="4"/>
      <c r="P1720" s="4"/>
      <c r="Q1720" s="4"/>
      <c r="U1720" s="4"/>
      <c r="AR1720" s="76"/>
      <c r="AS1720" s="76"/>
      <c r="AT1720" s="76"/>
      <c r="AU1720" s="76"/>
      <c r="AV1720" s="76"/>
      <c r="AW1720" s="76"/>
      <c r="AX1720" s="76"/>
      <c r="AY1720" s="76"/>
      <c r="AZ1720" s="76"/>
    </row>
    <row r="1721" hidden="1" outlineLevel="2">
      <c r="A1721" s="24" t="s">
        <v>17</v>
      </c>
      <c r="B1721" s="25" t="s">
        <v>18</v>
      </c>
      <c r="C1721" s="24" t="str">
        <f>"ボタンの文言"&amp;M1718</f>
        <v>ボタンの文言7</v>
      </c>
      <c r="D1721" s="24" t="s">
        <v>85</v>
      </c>
      <c r="E1721" s="25" t="str">
        <f>IF($H1720="画像","不要","必須")</f>
        <v>不要</v>
      </c>
      <c r="F1721" s="41" t="str">
        <f t="shared" si="545"/>
        <v/>
      </c>
      <c r="G1721" s="63"/>
      <c r="H1721" s="35"/>
      <c r="I1721" s="2"/>
      <c r="K1721" s="4">
        <f t="shared" ref="K1721:K1722" si="557">LEN(H1721)</f>
        <v>0</v>
      </c>
      <c r="L1721" s="9">
        <v>14.0</v>
      </c>
      <c r="M1721" s="4"/>
      <c r="N1721" s="4"/>
      <c r="O1721" s="4"/>
      <c r="P1721" s="4"/>
      <c r="Q1721" s="4"/>
      <c r="U1721" s="4"/>
      <c r="AR1721" s="76"/>
      <c r="AS1721" s="76"/>
      <c r="AT1721" s="76"/>
      <c r="AU1721" s="76"/>
      <c r="AV1721" s="76"/>
      <c r="AW1721" s="76"/>
      <c r="AX1721" s="76"/>
      <c r="AY1721" s="76"/>
      <c r="AZ1721" s="76"/>
    </row>
    <row r="1722" hidden="1" outlineLevel="1" collapsed="1">
      <c r="A1722" s="24" t="s">
        <v>17</v>
      </c>
      <c r="B1722" s="25" t="s">
        <v>18</v>
      </c>
      <c r="C1722" s="24" t="str">
        <f>"リンク名"&amp;M1722</f>
        <v>リンク名8</v>
      </c>
      <c r="D1722" s="24" t="s">
        <v>85</v>
      </c>
      <c r="E1722" s="25" t="str">
        <f>IFS($B1692="なし","不要",$B1692&lt;M1722,"不要",$B1692&gt;M1718,"必須")</f>
        <v>不要</v>
      </c>
      <c r="F1722" s="41" t="str">
        <f t="shared" si="545"/>
        <v>20文字以内で設定ができます。
リンク名は画面には表示されないため、「結果～タイプ：リンク名」のようにどの結果のリンクかが分かるように記載をお願いします。</v>
      </c>
      <c r="G1722" s="63"/>
      <c r="H1722" s="35"/>
      <c r="I1722" s="2"/>
      <c r="K1722" s="4">
        <f t="shared" si="557"/>
        <v>0</v>
      </c>
      <c r="L1722" s="9">
        <v>20.0</v>
      </c>
      <c r="M1722" s="9">
        <f>M1718+1</f>
        <v>8</v>
      </c>
      <c r="N1722" s="4"/>
      <c r="O1722" s="4"/>
      <c r="P1722" s="4"/>
      <c r="Q1722" s="4"/>
      <c r="U1722" s="4"/>
      <c r="AR1722" s="76"/>
      <c r="AS1722" s="75">
        <v>1.0</v>
      </c>
      <c r="AT1722" s="75">
        <f>AT1718</f>
        <v>24</v>
      </c>
      <c r="AU1722" s="76">
        <f>AU1718+1</f>
        <v>8</v>
      </c>
      <c r="AV1722" s="76" t="str">
        <f>H1722</f>
        <v/>
      </c>
      <c r="AW1722" s="76" t="str">
        <f>H1723</f>
        <v/>
      </c>
      <c r="AX1722" s="76" t="str">
        <f>IF(H1724="画像","image","text")</f>
        <v>image</v>
      </c>
      <c r="AY1722" s="76" t="str">
        <f>H1725</f>
        <v/>
      </c>
      <c r="AZ1722" s="76" t="str">
        <f>I1724</f>
        <v>画像：
画像名称：</v>
      </c>
    </row>
    <row r="1723" hidden="1" outlineLevel="2">
      <c r="A1723" s="24" t="s">
        <v>17</v>
      </c>
      <c r="B1723" s="25" t="s">
        <v>18</v>
      </c>
      <c r="C1723" s="24" t="str">
        <f>"リンク先URL"&amp;M1722</f>
        <v>リンク先URL8</v>
      </c>
      <c r="D1723" s="24" t="s">
        <v>85</v>
      </c>
      <c r="E1723" s="25" t="str">
        <f t="shared" ref="E1723:E1724" si="558">E1722</f>
        <v>不要</v>
      </c>
      <c r="F1723" s="41" t="str">
        <f t="shared" si="545"/>
        <v>遷移先のURLを指定できます</v>
      </c>
      <c r="G1723" s="63"/>
      <c r="H1723" s="35"/>
      <c r="I1723" s="24" t="s">
        <v>157</v>
      </c>
      <c r="K1723" s="4"/>
      <c r="L1723" s="4"/>
      <c r="M1723" s="4"/>
      <c r="N1723" s="4"/>
      <c r="O1723" s="4"/>
      <c r="P1723" s="4"/>
      <c r="Q1723" s="4"/>
      <c r="U1723" s="4"/>
    </row>
    <row r="1724" hidden="1" outlineLevel="2">
      <c r="A1724" s="24" t="s">
        <v>17</v>
      </c>
      <c r="B1724" s="25" t="s">
        <v>18</v>
      </c>
      <c r="C1724" s="24" t="str">
        <f>"リンク表示形式"&amp;M1722</f>
        <v>リンク表示形式8</v>
      </c>
      <c r="D1724" s="24" t="s">
        <v>85</v>
      </c>
      <c r="E1724" s="25" t="str">
        <f t="shared" si="558"/>
        <v>不要</v>
      </c>
      <c r="F1724" s="41" t="str">
        <f t="shared" si="545"/>
        <v>リンクの表示形式を「ボタン(文字表示)」か「画像」を選択することができます。</v>
      </c>
      <c r="G1724" s="63"/>
      <c r="H1724" s="35" t="s">
        <v>159</v>
      </c>
      <c r="I1724" s="98" t="s">
        <v>160</v>
      </c>
      <c r="K1724" s="4"/>
      <c r="L1724" s="4"/>
      <c r="M1724" s="4"/>
      <c r="N1724" s="4"/>
      <c r="O1724" s="4"/>
      <c r="P1724" s="4"/>
      <c r="Q1724" s="4"/>
      <c r="U1724" s="4"/>
    </row>
    <row r="1725" hidden="1" outlineLevel="2">
      <c r="A1725" s="24" t="s">
        <v>17</v>
      </c>
      <c r="B1725" s="25" t="s">
        <v>18</v>
      </c>
      <c r="C1725" s="24" t="str">
        <f>"ボタンの文言"&amp;M1722</f>
        <v>ボタンの文言8</v>
      </c>
      <c r="D1725" s="24" t="s">
        <v>85</v>
      </c>
      <c r="E1725" s="25" t="str">
        <f>IF($H1724="画像","不要","必須")</f>
        <v>不要</v>
      </c>
      <c r="F1725" s="41" t="str">
        <f t="shared" si="545"/>
        <v/>
      </c>
      <c r="G1725" s="63"/>
      <c r="H1725" s="35"/>
      <c r="I1725" s="2"/>
      <c r="K1725" s="4">
        <f>LEN(H1725)</f>
        <v>0</v>
      </c>
      <c r="L1725" s="9">
        <v>14.0</v>
      </c>
      <c r="M1725" s="4"/>
      <c r="N1725" s="4"/>
      <c r="O1725" s="4"/>
      <c r="P1725" s="4"/>
      <c r="Q1725" s="4"/>
      <c r="U1725" s="4"/>
    </row>
    <row r="1726" collapsed="1">
      <c r="A1726" s="24" t="s">
        <v>17</v>
      </c>
      <c r="B1726" s="25" t="s">
        <v>18</v>
      </c>
      <c r="C1726" s="92" t="str">
        <f>"■ランク(結果)"&amp;$N1726</f>
        <v>■ランク(結果)25</v>
      </c>
      <c r="D1726" s="24"/>
      <c r="E1726" s="25" t="str">
        <f>IF($B$33&gt;=$N1726,"必須","不要")</f>
        <v>不要</v>
      </c>
      <c r="F1726" s="41"/>
      <c r="G1726" s="63"/>
      <c r="H1726" s="35"/>
      <c r="I1726" s="2"/>
      <c r="K1726" s="4"/>
      <c r="L1726" s="4"/>
      <c r="M1726" s="4"/>
      <c r="N1726" s="9">
        <f>N1685+1</f>
        <v>25</v>
      </c>
      <c r="O1726" s="4" t="str">
        <f>"結果"&amp;N1726</f>
        <v>結果25</v>
      </c>
      <c r="P1726" s="4"/>
      <c r="Q1726" s="4"/>
      <c r="U1726" s="4"/>
      <c r="AA1726" s="75">
        <f>AA1685+1</f>
        <v>25</v>
      </c>
      <c r="AB1726" s="76"/>
      <c r="AC1726" s="75">
        <v>1.0</v>
      </c>
      <c r="AD1726" s="76"/>
      <c r="AE1726" s="76" t="str">
        <f>H1727</f>
        <v/>
      </c>
      <c r="AF1726" s="76" t="str">
        <f>H1728</f>
        <v/>
      </c>
      <c r="AG1726" s="76" t="str">
        <f>H1729</f>
        <v/>
      </c>
      <c r="AH1726" s="76" t="str">
        <f>H1730</f>
        <v/>
      </c>
      <c r="AI1726" s="76" t="str">
        <f>IF(AJ1726&lt;&gt;"","on","off")</f>
        <v>off</v>
      </c>
      <c r="AJ1726" s="76" t="str">
        <f>IFS(AND(B1731="する",B1732="する"),"all",AND(B1731="する",B1732="しない"),"url",AND(B1731="しない",B1732="する"),"x",AND(B1731="しない",B1732="しない"),"")</f>
        <v/>
      </c>
      <c r="AK1726" s="76" t="str">
        <f>H1732</f>
        <v/>
      </c>
      <c r="AN1726" s="76" t="str">
        <f>IF(B1733="なし","off","on")</f>
        <v>off</v>
      </c>
      <c r="AO1726" s="76" t="str">
        <f>H1734</f>
        <v/>
      </c>
    </row>
    <row r="1727" hidden="1" outlineLevel="1">
      <c r="A1727" s="24" t="s">
        <v>17</v>
      </c>
      <c r="B1727" s="25" t="s">
        <v>18</v>
      </c>
      <c r="C1727" s="24" t="str">
        <f>"ランク(結果)"&amp;$N1726&amp;"-ランク(結果)名"</f>
        <v>ランク(結果)25-ランク(結果)名</v>
      </c>
      <c r="D1727" s="24" t="s">
        <v>85</v>
      </c>
      <c r="E1727" s="25" t="str">
        <f>IF($B$805&gt;=$N1726,"必須","不要")</f>
        <v>必須</v>
      </c>
      <c r="F1727" s="41" t="str">
        <f t="shared" ref="F1727:F1732" si="559">F1686</f>
        <v>100文字以内で設定ができます</v>
      </c>
      <c r="G1727" s="63"/>
      <c r="H1727" s="35"/>
      <c r="I1727" s="2"/>
      <c r="K1727" s="4">
        <f t="shared" ref="K1727:K1729" si="560">LEN(H1727)</f>
        <v>0</v>
      </c>
      <c r="L1727" s="9">
        <v>100.0</v>
      </c>
      <c r="M1727" s="4"/>
      <c r="N1727" s="4"/>
      <c r="O1727" s="4"/>
      <c r="P1727" s="4"/>
      <c r="Q1727" s="4"/>
      <c r="U1727" s="4"/>
    </row>
    <row r="1728" hidden="1" outlineLevel="1">
      <c r="A1728" s="24" t="s">
        <v>17</v>
      </c>
      <c r="B1728" s="24" t="s">
        <v>53</v>
      </c>
      <c r="C1728" s="24" t="str">
        <f>"ランク(結果)"&amp;$N1726&amp;"-リード文"</f>
        <v>ランク(結果)25-リード文</v>
      </c>
      <c r="D1728" s="24" t="s">
        <v>85</v>
      </c>
      <c r="E1728" s="25" t="str">
        <f>IF($B1728="する","必須","不要")</f>
        <v>不要</v>
      </c>
      <c r="F1728" s="41" t="str">
        <f t="shared" si="559"/>
        <v>1,000文字以内で設定ができます</v>
      </c>
      <c r="G1728" s="63"/>
      <c r="H1728" s="35"/>
      <c r="I1728" s="2"/>
      <c r="K1728" s="4">
        <f t="shared" si="560"/>
        <v>0</v>
      </c>
      <c r="L1728" s="9">
        <v>1000.0</v>
      </c>
      <c r="M1728" s="4"/>
      <c r="N1728" s="4"/>
      <c r="O1728" s="4"/>
      <c r="P1728" s="4"/>
      <c r="Q1728" s="4"/>
      <c r="U1728" s="4"/>
    </row>
    <row r="1729" hidden="1" outlineLevel="1">
      <c r="A1729" s="24" t="s">
        <v>17</v>
      </c>
      <c r="B1729" s="25" t="s">
        <v>18</v>
      </c>
      <c r="C1729" s="24" t="str">
        <f>"ランク(結果)"&amp;$N1726&amp;"-説明文"</f>
        <v>ランク(結果)25-説明文</v>
      </c>
      <c r="D1729" s="24" t="s">
        <v>85</v>
      </c>
      <c r="E1729" s="25" t="str">
        <f>IF($B$805&gt;=$N1726,"必須","不要")</f>
        <v>必須</v>
      </c>
      <c r="F1729" s="41" t="str">
        <f t="shared" si="559"/>
        <v>1,000文字以内で設定ができます</v>
      </c>
      <c r="G1729" s="63"/>
      <c r="H1729" s="35"/>
      <c r="I1729" s="2"/>
      <c r="K1729" s="4">
        <f t="shared" si="560"/>
        <v>0</v>
      </c>
      <c r="L1729" s="9">
        <v>1000.0</v>
      </c>
      <c r="M1729" s="4"/>
      <c r="N1729" s="4"/>
      <c r="O1729" s="4"/>
      <c r="P1729" s="4"/>
      <c r="Q1729" s="4"/>
      <c r="U1729" s="4"/>
    </row>
    <row r="1730" hidden="1" outlineLevel="1">
      <c r="A1730" s="24" t="s">
        <v>17</v>
      </c>
      <c r="B1730" s="24" t="s">
        <v>53</v>
      </c>
      <c r="C1730" s="24" t="str">
        <f>"ランク(結果)"&amp;$N1726&amp;"-画像"</f>
        <v>ランク(結果)25-画像</v>
      </c>
      <c r="D1730" s="24" t="s">
        <v>85</v>
      </c>
      <c r="E1730" s="25" t="str">
        <f t="shared" ref="E1730:E1732" si="561">IF($B1730="する","必須","不要")</f>
        <v>不要</v>
      </c>
      <c r="F1730" s="41" t="str">
        <f t="shared" si="559"/>
        <v>フォーマット：PNGまたはJPG
ファイル容量上限：2MB
ファイル名：半角英数字のみ
Xで共有する場合の推奨サイズ：1,200px × 630px</v>
      </c>
      <c r="G1730" s="93" t="s">
        <v>185</v>
      </c>
      <c r="H1730" s="35"/>
      <c r="I1730" s="2"/>
      <c r="K1730" s="4"/>
      <c r="L1730" s="4"/>
      <c r="M1730" s="4"/>
      <c r="N1730" s="4"/>
      <c r="O1730" s="4"/>
      <c r="P1730" s="4"/>
      <c r="Q1730" s="4"/>
      <c r="U1730" s="4"/>
    </row>
    <row r="1731" hidden="1" outlineLevel="1">
      <c r="A1731" s="24" t="s">
        <v>17</v>
      </c>
      <c r="B1731" s="24" t="s">
        <v>53</v>
      </c>
      <c r="C1731" s="24" t="s">
        <v>146</v>
      </c>
      <c r="D1731" s="24" t="s">
        <v>85</v>
      </c>
      <c r="E1731" s="25" t="str">
        <f t="shared" si="561"/>
        <v>不要</v>
      </c>
      <c r="F1731" s="41" t="str">
        <f t="shared" si="559"/>
        <v>結果ページに共有リンクを設置するか選択ができます。</v>
      </c>
      <c r="G1731" s="63"/>
      <c r="H1731" s="40"/>
      <c r="I1731" s="2"/>
      <c r="K1731" s="4"/>
      <c r="L1731" s="4"/>
      <c r="M1731" s="4"/>
      <c r="N1731" s="4"/>
      <c r="O1731" s="4"/>
      <c r="P1731" s="4"/>
      <c r="Q1731" s="4"/>
      <c r="U1731" s="4"/>
    </row>
    <row r="1732" hidden="1" outlineLevel="1">
      <c r="A1732" s="24" t="s">
        <v>17</v>
      </c>
      <c r="B1732" s="24" t="s">
        <v>53</v>
      </c>
      <c r="C1732" s="24" t="s">
        <v>148</v>
      </c>
      <c r="D1732" s="24" t="s">
        <v>85</v>
      </c>
      <c r="E1732" s="25" t="str">
        <f t="shared" si="561"/>
        <v>不要</v>
      </c>
      <c r="F1732" s="41" t="str">
        <f t="shared" si="559"/>
        <v>結果ページにXの共有リンクを設置するか選択ができます(120文字以内)。
記載いただいた内容が120文字以内でも、投稿時に文字数を超える可能性があります。その際は別途、文字数の調整をお願いいたします。</v>
      </c>
      <c r="G1732" s="63"/>
      <c r="H1732" s="35"/>
      <c r="I1732" s="2"/>
      <c r="K1732" s="4">
        <f>LEN(H1732)</f>
        <v>0</v>
      </c>
      <c r="L1732" s="9">
        <v>120.0</v>
      </c>
      <c r="M1732" s="4"/>
      <c r="N1732" s="4"/>
      <c r="O1732" s="4"/>
      <c r="P1732" s="4"/>
      <c r="Q1732" s="4"/>
      <c r="U1732" s="4"/>
    </row>
    <row r="1733" hidden="1" outlineLevel="1">
      <c r="A1733" s="94" t="s">
        <v>150</v>
      </c>
      <c r="B1733" s="95" t="s">
        <v>2</v>
      </c>
      <c r="C1733" s="96" t="s">
        <v>162</v>
      </c>
      <c r="D1733" s="62" t="s">
        <v>152</v>
      </c>
      <c r="E1733" s="25"/>
      <c r="F1733" s="41"/>
      <c r="G1733" s="63"/>
      <c r="H1733" s="35"/>
      <c r="I1733" s="2"/>
      <c r="K1733" s="4"/>
      <c r="L1733" s="9"/>
      <c r="M1733" s="4"/>
      <c r="N1733" s="4"/>
      <c r="O1733" s="4"/>
      <c r="P1733" s="4"/>
      <c r="Q1733" s="4"/>
      <c r="U1733" s="4"/>
    </row>
    <row r="1734" hidden="1" outlineLevel="1">
      <c r="A1734" s="24" t="s">
        <v>17</v>
      </c>
      <c r="B1734" s="25" t="s">
        <v>18</v>
      </c>
      <c r="C1734" s="24" t="s">
        <v>153</v>
      </c>
      <c r="D1734" s="24" t="s">
        <v>85</v>
      </c>
      <c r="E1734" s="25" t="str">
        <f>IF(B1733="なし","不要","必須")</f>
        <v>不要</v>
      </c>
      <c r="F1734" s="41" t="str">
        <f t="shared" ref="F1734:F1738" si="562">F1693</f>
        <v>20文字以内で設定ができます</v>
      </c>
      <c r="G1734" s="63"/>
      <c r="H1734" s="35"/>
      <c r="I1734" s="2"/>
      <c r="K1734" s="4">
        <f t="shared" ref="K1734:K1735" si="563">LEN(H1734)</f>
        <v>0</v>
      </c>
      <c r="L1734" s="9">
        <v>20.0</v>
      </c>
      <c r="M1734" s="9" t="s">
        <v>2</v>
      </c>
      <c r="N1734" s="4"/>
      <c r="O1734" s="4"/>
      <c r="P1734" s="4"/>
      <c r="Q1734" s="4"/>
      <c r="U1734" s="4"/>
    </row>
    <row r="1735" hidden="1" outlineLevel="1" collapsed="1">
      <c r="A1735" s="24" t="s">
        <v>17</v>
      </c>
      <c r="B1735" s="25" t="s">
        <v>18</v>
      </c>
      <c r="C1735" s="24" t="str">
        <f>"リンク名"&amp;M1735</f>
        <v>リンク名1</v>
      </c>
      <c r="D1735" s="24" t="s">
        <v>85</v>
      </c>
      <c r="E1735" s="25" t="str">
        <f t="shared" ref="E1735:E1737" si="564">E1734</f>
        <v>不要</v>
      </c>
      <c r="F1735" s="41" t="str">
        <f t="shared" si="562"/>
        <v>20文字以内で設定ができます。
リンク名は画面には表示されないため、「結果～タイプ：リンク名」のようにどの結果のリンクかが分かるように記載をお願いします。</v>
      </c>
      <c r="G1735" s="63"/>
      <c r="H1735" s="35"/>
      <c r="I1735" s="2"/>
      <c r="K1735" s="4">
        <f t="shared" si="563"/>
        <v>0</v>
      </c>
      <c r="L1735" s="9">
        <v>20.0</v>
      </c>
      <c r="M1735" s="9">
        <v>1.0</v>
      </c>
      <c r="N1735" s="4"/>
      <c r="O1735" s="4"/>
      <c r="P1735" s="4"/>
      <c r="Q1735" s="4"/>
      <c r="U1735" s="4"/>
      <c r="AR1735" s="76"/>
      <c r="AS1735" s="75">
        <v>1.0</v>
      </c>
      <c r="AT1735" s="75">
        <f>AT1722+1</f>
        <v>25</v>
      </c>
      <c r="AU1735" s="75">
        <v>1.0</v>
      </c>
      <c r="AV1735" s="76" t="str">
        <f>H1735</f>
        <v/>
      </c>
      <c r="AW1735" s="76" t="str">
        <f>H1736</f>
        <v/>
      </c>
      <c r="AX1735" s="76" t="str">
        <f>IF(H1737="画像","image","text")</f>
        <v>image</v>
      </c>
      <c r="AY1735" s="76" t="str">
        <f>H1738</f>
        <v/>
      </c>
      <c r="AZ1735" s="76" t="str">
        <f>I1737</f>
        <v>画像：
画像名称：</v>
      </c>
    </row>
    <row r="1736" hidden="1" outlineLevel="2">
      <c r="A1736" s="24" t="s">
        <v>17</v>
      </c>
      <c r="B1736" s="25" t="s">
        <v>18</v>
      </c>
      <c r="C1736" s="24" t="str">
        <f>"リンク先URL"&amp;M1735</f>
        <v>リンク先URL1</v>
      </c>
      <c r="D1736" s="24" t="s">
        <v>85</v>
      </c>
      <c r="E1736" s="25" t="str">
        <f t="shared" si="564"/>
        <v>不要</v>
      </c>
      <c r="F1736" s="41" t="str">
        <f t="shared" si="562"/>
        <v>遷移先のURLを指定できます</v>
      </c>
      <c r="G1736" s="63"/>
      <c r="H1736" s="35"/>
      <c r="I1736" s="24" t="s">
        <v>157</v>
      </c>
      <c r="K1736" s="4"/>
      <c r="L1736" s="4"/>
      <c r="M1736" s="4"/>
      <c r="N1736" s="4"/>
      <c r="O1736" s="4"/>
      <c r="P1736" s="4"/>
      <c r="Q1736" s="4"/>
      <c r="U1736" s="4"/>
      <c r="AR1736" s="76"/>
      <c r="AS1736" s="76"/>
      <c r="AT1736" s="76"/>
      <c r="AU1736" s="76"/>
      <c r="AV1736" s="76"/>
      <c r="AW1736" s="76"/>
      <c r="AX1736" s="76"/>
      <c r="AY1736" s="76"/>
      <c r="AZ1736" s="76"/>
    </row>
    <row r="1737" hidden="1" outlineLevel="2">
      <c r="A1737" s="24" t="s">
        <v>17</v>
      </c>
      <c r="B1737" s="25" t="s">
        <v>18</v>
      </c>
      <c r="C1737" s="24" t="str">
        <f>"リンク表示形式"&amp;M1735</f>
        <v>リンク表示形式1</v>
      </c>
      <c r="D1737" s="24" t="s">
        <v>85</v>
      </c>
      <c r="E1737" s="25" t="str">
        <f t="shared" si="564"/>
        <v>不要</v>
      </c>
      <c r="F1737" s="41" t="str">
        <f t="shared" si="562"/>
        <v>リンクの表示形式を「ボタン(文字表示)」か「画像」を選択することができます。</v>
      </c>
      <c r="G1737" s="63"/>
      <c r="H1737" s="35" t="s">
        <v>159</v>
      </c>
      <c r="I1737" s="98" t="s">
        <v>160</v>
      </c>
      <c r="K1737" s="4"/>
      <c r="L1737" s="4"/>
      <c r="M1737" s="4"/>
      <c r="N1737" s="4"/>
      <c r="O1737" s="4"/>
      <c r="P1737" s="4"/>
      <c r="Q1737" s="4"/>
      <c r="U1737" s="4"/>
      <c r="AR1737" s="76"/>
      <c r="AS1737" s="76"/>
      <c r="AT1737" s="76"/>
      <c r="AU1737" s="76"/>
      <c r="AV1737" s="76"/>
      <c r="AW1737" s="76"/>
      <c r="AX1737" s="76"/>
      <c r="AY1737" s="76"/>
      <c r="AZ1737" s="76"/>
    </row>
    <row r="1738" hidden="1" outlineLevel="2">
      <c r="A1738" s="24" t="s">
        <v>17</v>
      </c>
      <c r="B1738" s="25" t="s">
        <v>18</v>
      </c>
      <c r="C1738" s="24" t="str">
        <f>"ボタンの文言"&amp;M1735</f>
        <v>ボタンの文言1</v>
      </c>
      <c r="D1738" s="24" t="s">
        <v>85</v>
      </c>
      <c r="E1738" s="25" t="str">
        <f>IF($H1737="画像","不要","必須")</f>
        <v>不要</v>
      </c>
      <c r="F1738" s="41" t="str">
        <f t="shared" si="562"/>
        <v/>
      </c>
      <c r="G1738" s="63"/>
      <c r="H1738" s="35"/>
      <c r="I1738" s="2"/>
      <c r="K1738" s="4">
        <f t="shared" ref="K1738:K1739" si="565">LEN(H1738)</f>
        <v>0</v>
      </c>
      <c r="L1738" s="9">
        <v>14.0</v>
      </c>
      <c r="M1738" s="4"/>
      <c r="N1738" s="4"/>
      <c r="O1738" s="4"/>
      <c r="P1738" s="4"/>
      <c r="Q1738" s="4"/>
      <c r="U1738" s="4"/>
      <c r="AR1738" s="76"/>
      <c r="AS1738" s="76"/>
      <c r="AT1738" s="76"/>
      <c r="AU1738" s="76"/>
      <c r="AV1738" s="76"/>
      <c r="AW1738" s="76"/>
      <c r="AX1738" s="76"/>
      <c r="AY1738" s="76"/>
      <c r="AZ1738" s="76"/>
    </row>
    <row r="1739" hidden="1" outlineLevel="1" collapsed="1">
      <c r="A1739" s="24" t="s">
        <v>17</v>
      </c>
      <c r="B1739" s="25" t="s">
        <v>18</v>
      </c>
      <c r="C1739" s="24" t="str">
        <f>"リンク名"&amp;M1739</f>
        <v>リンク名2</v>
      </c>
      <c r="D1739" s="24" t="s">
        <v>85</v>
      </c>
      <c r="E1739" s="25" t="str">
        <f>IFS($B1733="なし","不要",$B1733&lt;M1739,"不要",$B1733&gt;M1735,"必須")</f>
        <v>不要</v>
      </c>
      <c r="F1739" s="41" t="str">
        <f t="shared" ref="F1739:F1766" si="566">F1735</f>
        <v>20文字以内で設定ができます。
リンク名は画面には表示されないため、「結果～タイプ：リンク名」のようにどの結果のリンクかが分かるように記載をお願いします。</v>
      </c>
      <c r="G1739" s="63"/>
      <c r="H1739" s="35"/>
      <c r="I1739" s="2"/>
      <c r="K1739" s="4">
        <f t="shared" si="565"/>
        <v>0</v>
      </c>
      <c r="L1739" s="9">
        <v>20.0</v>
      </c>
      <c r="M1739" s="9">
        <f>M1735+1</f>
        <v>2</v>
      </c>
      <c r="N1739" s="4"/>
      <c r="O1739" s="4"/>
      <c r="P1739" s="4"/>
      <c r="Q1739" s="4"/>
      <c r="U1739" s="4"/>
      <c r="AR1739" s="76"/>
      <c r="AS1739" s="75">
        <v>1.0</v>
      </c>
      <c r="AT1739" s="75">
        <f>AT1735</f>
        <v>25</v>
      </c>
      <c r="AU1739" s="76">
        <f>AU1735+1</f>
        <v>2</v>
      </c>
      <c r="AV1739" s="76" t="str">
        <f>H1739</f>
        <v/>
      </c>
      <c r="AW1739" s="76" t="str">
        <f>H1740</f>
        <v/>
      </c>
      <c r="AX1739" s="76" t="str">
        <f>IF(H1741="画像","image","text")</f>
        <v>image</v>
      </c>
      <c r="AY1739" s="76" t="str">
        <f>H1742</f>
        <v/>
      </c>
      <c r="AZ1739" s="76" t="str">
        <f>I1741</f>
        <v>画像：
画像名称：</v>
      </c>
    </row>
    <row r="1740" hidden="1" outlineLevel="2">
      <c r="A1740" s="24" t="s">
        <v>17</v>
      </c>
      <c r="B1740" s="25" t="s">
        <v>18</v>
      </c>
      <c r="C1740" s="24" t="str">
        <f>"リンク先URL"&amp;M1739</f>
        <v>リンク先URL2</v>
      </c>
      <c r="D1740" s="24" t="s">
        <v>85</v>
      </c>
      <c r="E1740" s="25" t="str">
        <f t="shared" ref="E1740:E1741" si="567">E1739</f>
        <v>不要</v>
      </c>
      <c r="F1740" s="41" t="str">
        <f t="shared" si="566"/>
        <v>遷移先のURLを指定できます</v>
      </c>
      <c r="G1740" s="63"/>
      <c r="H1740" s="35"/>
      <c r="I1740" s="24" t="s">
        <v>157</v>
      </c>
      <c r="K1740" s="4"/>
      <c r="L1740" s="4"/>
      <c r="M1740" s="4"/>
      <c r="N1740" s="4"/>
      <c r="O1740" s="4"/>
      <c r="P1740" s="4"/>
      <c r="Q1740" s="4"/>
      <c r="U1740" s="4"/>
      <c r="AR1740" s="76"/>
      <c r="AS1740" s="76"/>
      <c r="AT1740" s="76"/>
      <c r="AU1740" s="76"/>
      <c r="AV1740" s="76"/>
      <c r="AW1740" s="76"/>
      <c r="AX1740" s="76"/>
      <c r="AY1740" s="76"/>
      <c r="AZ1740" s="76"/>
    </row>
    <row r="1741" hidden="1" outlineLevel="2">
      <c r="A1741" s="24" t="s">
        <v>17</v>
      </c>
      <c r="B1741" s="25" t="s">
        <v>18</v>
      </c>
      <c r="C1741" s="24" t="str">
        <f>"リンク表示形式"&amp;M1739</f>
        <v>リンク表示形式2</v>
      </c>
      <c r="D1741" s="24" t="s">
        <v>85</v>
      </c>
      <c r="E1741" s="25" t="str">
        <f t="shared" si="567"/>
        <v>不要</v>
      </c>
      <c r="F1741" s="41" t="str">
        <f t="shared" si="566"/>
        <v>リンクの表示形式を「ボタン(文字表示)」か「画像」を選択することができます。</v>
      </c>
      <c r="G1741" s="63"/>
      <c r="H1741" s="35" t="s">
        <v>159</v>
      </c>
      <c r="I1741" s="98" t="s">
        <v>160</v>
      </c>
      <c r="K1741" s="4"/>
      <c r="L1741" s="4"/>
      <c r="M1741" s="4"/>
      <c r="N1741" s="4"/>
      <c r="O1741" s="4"/>
      <c r="P1741" s="4"/>
      <c r="Q1741" s="4"/>
      <c r="U1741" s="4"/>
      <c r="AR1741" s="76"/>
      <c r="AS1741" s="76"/>
      <c r="AT1741" s="76"/>
      <c r="AU1741" s="76"/>
      <c r="AV1741" s="76"/>
      <c r="AW1741" s="76"/>
      <c r="AX1741" s="76"/>
      <c r="AY1741" s="76"/>
      <c r="AZ1741" s="76"/>
    </row>
    <row r="1742" hidden="1" outlineLevel="2">
      <c r="A1742" s="24" t="s">
        <v>17</v>
      </c>
      <c r="B1742" s="25" t="s">
        <v>18</v>
      </c>
      <c r="C1742" s="24" t="str">
        <f>"ボタンの文言"&amp;M1739</f>
        <v>ボタンの文言2</v>
      </c>
      <c r="D1742" s="24" t="s">
        <v>85</v>
      </c>
      <c r="E1742" s="25" t="str">
        <f>IF($H1741="画像","不要","必須")</f>
        <v>不要</v>
      </c>
      <c r="F1742" s="41" t="str">
        <f t="shared" si="566"/>
        <v/>
      </c>
      <c r="G1742" s="63"/>
      <c r="H1742" s="35"/>
      <c r="I1742" s="2"/>
      <c r="K1742" s="4">
        <f t="shared" ref="K1742:K1743" si="568">LEN(H1742)</f>
        <v>0</v>
      </c>
      <c r="L1742" s="9">
        <v>14.0</v>
      </c>
      <c r="M1742" s="4"/>
      <c r="N1742" s="4"/>
      <c r="O1742" s="4"/>
      <c r="P1742" s="4"/>
      <c r="Q1742" s="4"/>
      <c r="U1742" s="4"/>
      <c r="AR1742" s="76"/>
      <c r="AS1742" s="76"/>
      <c r="AT1742" s="76"/>
      <c r="AU1742" s="76"/>
      <c r="AV1742" s="76"/>
      <c r="AW1742" s="76"/>
      <c r="AX1742" s="76"/>
      <c r="AY1742" s="76"/>
      <c r="AZ1742" s="76"/>
    </row>
    <row r="1743" hidden="1" outlineLevel="1" collapsed="1">
      <c r="A1743" s="24" t="s">
        <v>17</v>
      </c>
      <c r="B1743" s="25" t="s">
        <v>18</v>
      </c>
      <c r="C1743" s="24" t="str">
        <f>"リンク名"&amp;M1743</f>
        <v>リンク名3</v>
      </c>
      <c r="D1743" s="24" t="s">
        <v>85</v>
      </c>
      <c r="E1743" s="25" t="str">
        <f>IFS($B1733="なし","不要",$B1733&lt;M1743,"不要",$B1733&gt;M1739,"必須")</f>
        <v>不要</v>
      </c>
      <c r="F1743" s="41" t="str">
        <f t="shared" si="566"/>
        <v>20文字以内で設定ができます。
リンク名は画面には表示されないため、「結果～タイプ：リンク名」のようにどの結果のリンクかが分かるように記載をお願いします。</v>
      </c>
      <c r="G1743" s="63"/>
      <c r="H1743" s="35"/>
      <c r="I1743" s="2"/>
      <c r="K1743" s="4">
        <f t="shared" si="568"/>
        <v>0</v>
      </c>
      <c r="L1743" s="9">
        <v>20.0</v>
      </c>
      <c r="M1743" s="9">
        <f>M1739+1</f>
        <v>3</v>
      </c>
      <c r="N1743" s="4"/>
      <c r="O1743" s="4"/>
      <c r="P1743" s="4"/>
      <c r="Q1743" s="4"/>
      <c r="U1743" s="4"/>
      <c r="AR1743" s="76"/>
      <c r="AS1743" s="75">
        <v>1.0</v>
      </c>
      <c r="AT1743" s="75">
        <f>AT1739</f>
        <v>25</v>
      </c>
      <c r="AU1743" s="76">
        <f>AU1739+1</f>
        <v>3</v>
      </c>
      <c r="AV1743" s="76" t="str">
        <f>H1743</f>
        <v/>
      </c>
      <c r="AW1743" s="76" t="str">
        <f>H1744</f>
        <v/>
      </c>
      <c r="AX1743" s="76" t="str">
        <f>IF(H1745="画像","image","text")</f>
        <v>image</v>
      </c>
      <c r="AY1743" s="76" t="str">
        <f>H1746</f>
        <v/>
      </c>
      <c r="AZ1743" s="76" t="str">
        <f>I1745</f>
        <v>画像：
画像名称：</v>
      </c>
    </row>
    <row r="1744" hidden="1" outlineLevel="2">
      <c r="A1744" s="24" t="s">
        <v>17</v>
      </c>
      <c r="B1744" s="25" t="s">
        <v>18</v>
      </c>
      <c r="C1744" s="24" t="str">
        <f>"リンク先URL"&amp;M1743</f>
        <v>リンク先URL3</v>
      </c>
      <c r="D1744" s="24" t="s">
        <v>85</v>
      </c>
      <c r="E1744" s="25" t="str">
        <f t="shared" ref="E1744:E1745" si="569">E1743</f>
        <v>不要</v>
      </c>
      <c r="F1744" s="41" t="str">
        <f t="shared" si="566"/>
        <v>遷移先のURLを指定できます</v>
      </c>
      <c r="G1744" s="63"/>
      <c r="H1744" s="35"/>
      <c r="I1744" s="24" t="s">
        <v>157</v>
      </c>
      <c r="K1744" s="4"/>
      <c r="L1744" s="4"/>
      <c r="M1744" s="4"/>
      <c r="N1744" s="4"/>
      <c r="O1744" s="4"/>
      <c r="P1744" s="4"/>
      <c r="Q1744" s="4"/>
      <c r="U1744" s="4"/>
      <c r="AR1744" s="76"/>
      <c r="AS1744" s="76"/>
      <c r="AT1744" s="76"/>
      <c r="AU1744" s="76"/>
      <c r="AV1744" s="76"/>
      <c r="AW1744" s="76"/>
      <c r="AX1744" s="76"/>
      <c r="AY1744" s="76"/>
      <c r="AZ1744" s="76"/>
    </row>
    <row r="1745" hidden="1" outlineLevel="2">
      <c r="A1745" s="24" t="s">
        <v>17</v>
      </c>
      <c r="B1745" s="25" t="s">
        <v>18</v>
      </c>
      <c r="C1745" s="24" t="str">
        <f>"リンク表示形式"&amp;M1743</f>
        <v>リンク表示形式3</v>
      </c>
      <c r="D1745" s="24" t="s">
        <v>85</v>
      </c>
      <c r="E1745" s="25" t="str">
        <f t="shared" si="569"/>
        <v>不要</v>
      </c>
      <c r="F1745" s="41" t="str">
        <f t="shared" si="566"/>
        <v>リンクの表示形式を「ボタン(文字表示)」か「画像」を選択することができます。</v>
      </c>
      <c r="G1745" s="63"/>
      <c r="H1745" s="35" t="s">
        <v>159</v>
      </c>
      <c r="I1745" s="98" t="s">
        <v>160</v>
      </c>
      <c r="K1745" s="4"/>
      <c r="L1745" s="4"/>
      <c r="M1745" s="4"/>
      <c r="N1745" s="4"/>
      <c r="O1745" s="4"/>
      <c r="P1745" s="4"/>
      <c r="Q1745" s="4"/>
      <c r="U1745" s="4"/>
      <c r="AR1745" s="76"/>
      <c r="AS1745" s="76"/>
      <c r="AT1745" s="76"/>
      <c r="AU1745" s="76"/>
      <c r="AV1745" s="76"/>
      <c r="AW1745" s="76"/>
      <c r="AX1745" s="76"/>
      <c r="AY1745" s="76"/>
      <c r="AZ1745" s="76"/>
    </row>
    <row r="1746" hidden="1" outlineLevel="2">
      <c r="A1746" s="24" t="s">
        <v>17</v>
      </c>
      <c r="B1746" s="25" t="s">
        <v>18</v>
      </c>
      <c r="C1746" s="24" t="str">
        <f>"ボタンの文言"&amp;M1743</f>
        <v>ボタンの文言3</v>
      </c>
      <c r="D1746" s="24" t="s">
        <v>85</v>
      </c>
      <c r="E1746" s="25" t="str">
        <f>IF($H1745="画像","不要","必須")</f>
        <v>不要</v>
      </c>
      <c r="F1746" s="41" t="str">
        <f t="shared" si="566"/>
        <v/>
      </c>
      <c r="G1746" s="63"/>
      <c r="H1746" s="35"/>
      <c r="I1746" s="2"/>
      <c r="K1746" s="4">
        <f t="shared" ref="K1746:K1747" si="570">LEN(H1746)</f>
        <v>0</v>
      </c>
      <c r="L1746" s="9">
        <v>14.0</v>
      </c>
      <c r="M1746" s="4"/>
      <c r="N1746" s="4"/>
      <c r="O1746" s="4"/>
      <c r="P1746" s="4"/>
      <c r="Q1746" s="4"/>
      <c r="U1746" s="4"/>
      <c r="AR1746" s="76"/>
      <c r="AS1746" s="76"/>
      <c r="AT1746" s="76"/>
      <c r="AU1746" s="76"/>
      <c r="AV1746" s="76"/>
      <c r="AW1746" s="76"/>
      <c r="AX1746" s="76"/>
      <c r="AY1746" s="76"/>
      <c r="AZ1746" s="76"/>
    </row>
    <row r="1747" hidden="1" outlineLevel="1" collapsed="1">
      <c r="A1747" s="24" t="s">
        <v>17</v>
      </c>
      <c r="B1747" s="25" t="s">
        <v>18</v>
      </c>
      <c r="C1747" s="24" t="str">
        <f>"リンク名"&amp;M1747</f>
        <v>リンク名4</v>
      </c>
      <c r="D1747" s="24" t="s">
        <v>85</v>
      </c>
      <c r="E1747" s="25" t="str">
        <f>IFS($B1733="なし","不要",$B1733&lt;M1747,"不要",$B1733&gt;M1743,"必須")</f>
        <v>不要</v>
      </c>
      <c r="F1747" s="41" t="str">
        <f t="shared" si="566"/>
        <v>20文字以内で設定ができます。
リンク名は画面には表示されないため、「結果～タイプ：リンク名」のようにどの結果のリンクかが分かるように記載をお願いします。</v>
      </c>
      <c r="G1747" s="63"/>
      <c r="H1747" s="35"/>
      <c r="I1747" s="2"/>
      <c r="K1747" s="4">
        <f t="shared" si="570"/>
        <v>0</v>
      </c>
      <c r="L1747" s="9">
        <v>20.0</v>
      </c>
      <c r="M1747" s="9">
        <f>M1743+1</f>
        <v>4</v>
      </c>
      <c r="N1747" s="4"/>
      <c r="O1747" s="4"/>
      <c r="P1747" s="4"/>
      <c r="Q1747" s="4"/>
      <c r="U1747" s="4"/>
      <c r="AR1747" s="76"/>
      <c r="AS1747" s="75">
        <v>1.0</v>
      </c>
      <c r="AT1747" s="75">
        <f>AT1743</f>
        <v>25</v>
      </c>
      <c r="AU1747" s="76">
        <f>AU1743+1</f>
        <v>4</v>
      </c>
      <c r="AV1747" s="76" t="str">
        <f>H1747</f>
        <v/>
      </c>
      <c r="AW1747" s="76" t="str">
        <f>H1748</f>
        <v/>
      </c>
      <c r="AX1747" s="76" t="str">
        <f>IF(H1749="画像","image","text")</f>
        <v>image</v>
      </c>
      <c r="AY1747" s="76" t="str">
        <f>H1750</f>
        <v/>
      </c>
      <c r="AZ1747" s="76" t="str">
        <f>I1749</f>
        <v>画像：
画像名称：</v>
      </c>
    </row>
    <row r="1748" hidden="1" outlineLevel="2">
      <c r="A1748" s="24" t="s">
        <v>17</v>
      </c>
      <c r="B1748" s="25" t="s">
        <v>18</v>
      </c>
      <c r="C1748" s="24" t="str">
        <f>"リンク先URL"&amp;M1747</f>
        <v>リンク先URL4</v>
      </c>
      <c r="D1748" s="24" t="s">
        <v>85</v>
      </c>
      <c r="E1748" s="25" t="str">
        <f t="shared" ref="E1748:E1749" si="571">E1747</f>
        <v>不要</v>
      </c>
      <c r="F1748" s="41" t="str">
        <f t="shared" si="566"/>
        <v>遷移先のURLを指定できます</v>
      </c>
      <c r="G1748" s="63"/>
      <c r="H1748" s="35"/>
      <c r="I1748" s="24" t="s">
        <v>157</v>
      </c>
      <c r="K1748" s="4"/>
      <c r="L1748" s="4"/>
      <c r="M1748" s="4"/>
      <c r="N1748" s="4"/>
      <c r="O1748" s="4"/>
      <c r="P1748" s="4"/>
      <c r="Q1748" s="4"/>
      <c r="U1748" s="4"/>
      <c r="AR1748" s="76"/>
      <c r="AS1748" s="76"/>
      <c r="AT1748" s="76"/>
      <c r="AU1748" s="76"/>
      <c r="AV1748" s="76"/>
      <c r="AW1748" s="76"/>
      <c r="AX1748" s="76"/>
      <c r="AY1748" s="76"/>
      <c r="AZ1748" s="76"/>
    </row>
    <row r="1749" hidden="1" outlineLevel="2">
      <c r="A1749" s="24" t="s">
        <v>17</v>
      </c>
      <c r="B1749" s="25" t="s">
        <v>18</v>
      </c>
      <c r="C1749" s="24" t="str">
        <f>"リンク表示形式"&amp;M1747</f>
        <v>リンク表示形式4</v>
      </c>
      <c r="D1749" s="24" t="s">
        <v>85</v>
      </c>
      <c r="E1749" s="25" t="str">
        <f t="shared" si="571"/>
        <v>不要</v>
      </c>
      <c r="F1749" s="41" t="str">
        <f t="shared" si="566"/>
        <v>リンクの表示形式を「ボタン(文字表示)」か「画像」を選択することができます。</v>
      </c>
      <c r="G1749" s="63"/>
      <c r="H1749" s="35" t="s">
        <v>159</v>
      </c>
      <c r="I1749" s="98" t="s">
        <v>160</v>
      </c>
      <c r="K1749" s="4"/>
      <c r="L1749" s="4"/>
      <c r="M1749" s="4"/>
      <c r="N1749" s="4"/>
      <c r="O1749" s="4"/>
      <c r="P1749" s="4"/>
      <c r="Q1749" s="4"/>
      <c r="U1749" s="4"/>
      <c r="AR1749" s="76"/>
      <c r="AS1749" s="76"/>
      <c r="AT1749" s="76"/>
      <c r="AU1749" s="76"/>
      <c r="AV1749" s="76"/>
      <c r="AW1749" s="76"/>
      <c r="AX1749" s="76"/>
      <c r="AY1749" s="76"/>
      <c r="AZ1749" s="76"/>
    </row>
    <row r="1750" hidden="1" outlineLevel="2">
      <c r="A1750" s="24" t="s">
        <v>17</v>
      </c>
      <c r="B1750" s="25" t="s">
        <v>18</v>
      </c>
      <c r="C1750" s="24" t="str">
        <f>"ボタンの文言"&amp;M1747</f>
        <v>ボタンの文言4</v>
      </c>
      <c r="D1750" s="24" t="s">
        <v>85</v>
      </c>
      <c r="E1750" s="25" t="str">
        <f>IF($H1749="画像","不要","必須")</f>
        <v>不要</v>
      </c>
      <c r="F1750" s="41" t="str">
        <f t="shared" si="566"/>
        <v/>
      </c>
      <c r="G1750" s="63"/>
      <c r="H1750" s="35"/>
      <c r="I1750" s="2"/>
      <c r="K1750" s="4">
        <f t="shared" ref="K1750:K1751" si="572">LEN(H1750)</f>
        <v>0</v>
      </c>
      <c r="L1750" s="9">
        <v>14.0</v>
      </c>
      <c r="M1750" s="4"/>
      <c r="N1750" s="4"/>
      <c r="O1750" s="4"/>
      <c r="P1750" s="4"/>
      <c r="Q1750" s="4"/>
      <c r="U1750" s="4"/>
      <c r="AR1750" s="76"/>
      <c r="AS1750" s="76"/>
      <c r="AT1750" s="76"/>
      <c r="AU1750" s="76"/>
      <c r="AV1750" s="76"/>
      <c r="AW1750" s="76"/>
      <c r="AX1750" s="76"/>
      <c r="AY1750" s="76"/>
      <c r="AZ1750" s="76"/>
    </row>
    <row r="1751" hidden="1" outlineLevel="1" collapsed="1">
      <c r="A1751" s="24" t="s">
        <v>17</v>
      </c>
      <c r="B1751" s="25" t="s">
        <v>18</v>
      </c>
      <c r="C1751" s="24" t="str">
        <f>"リンク名"&amp;M1751</f>
        <v>リンク名5</v>
      </c>
      <c r="D1751" s="24" t="s">
        <v>85</v>
      </c>
      <c r="E1751" s="25" t="str">
        <f>IFS($B1733="なし","不要",$B1733&lt;M1751,"不要",$B1733&gt;M1747,"必須")</f>
        <v>不要</v>
      </c>
      <c r="F1751" s="41" t="str">
        <f t="shared" si="566"/>
        <v>20文字以内で設定ができます。
リンク名は画面には表示されないため、「結果～タイプ：リンク名」のようにどの結果のリンクかが分かるように記載をお願いします。</v>
      </c>
      <c r="G1751" s="63"/>
      <c r="H1751" s="35"/>
      <c r="I1751" s="2"/>
      <c r="K1751" s="4">
        <f t="shared" si="572"/>
        <v>0</v>
      </c>
      <c r="L1751" s="9">
        <v>20.0</v>
      </c>
      <c r="M1751" s="9">
        <f>M1747+1</f>
        <v>5</v>
      </c>
      <c r="N1751" s="4"/>
      <c r="O1751" s="4"/>
      <c r="P1751" s="4"/>
      <c r="Q1751" s="4"/>
      <c r="U1751" s="4"/>
      <c r="AR1751" s="76"/>
      <c r="AS1751" s="75">
        <v>1.0</v>
      </c>
      <c r="AT1751" s="75">
        <f>AT1747</f>
        <v>25</v>
      </c>
      <c r="AU1751" s="76">
        <f>AU1747+1</f>
        <v>5</v>
      </c>
      <c r="AV1751" s="76" t="str">
        <f>H1751</f>
        <v/>
      </c>
      <c r="AW1751" s="76" t="str">
        <f>H1752</f>
        <v/>
      </c>
      <c r="AX1751" s="76" t="str">
        <f>IF(H1753="画像","image","text")</f>
        <v>image</v>
      </c>
      <c r="AY1751" s="76" t="str">
        <f>H1754</f>
        <v/>
      </c>
      <c r="AZ1751" s="76" t="str">
        <f>I1753</f>
        <v>画像：
画像名称：</v>
      </c>
    </row>
    <row r="1752" hidden="1" outlineLevel="2">
      <c r="A1752" s="24" t="s">
        <v>17</v>
      </c>
      <c r="B1752" s="25" t="s">
        <v>18</v>
      </c>
      <c r="C1752" s="24" t="str">
        <f>"リンク先URL"&amp;M1751</f>
        <v>リンク先URL5</v>
      </c>
      <c r="D1752" s="24" t="s">
        <v>85</v>
      </c>
      <c r="E1752" s="25" t="str">
        <f t="shared" ref="E1752:E1753" si="573">E1751</f>
        <v>不要</v>
      </c>
      <c r="F1752" s="41" t="str">
        <f t="shared" si="566"/>
        <v>遷移先のURLを指定できます</v>
      </c>
      <c r="G1752" s="63"/>
      <c r="H1752" s="35"/>
      <c r="I1752" s="24" t="s">
        <v>157</v>
      </c>
      <c r="K1752" s="4"/>
      <c r="L1752" s="4"/>
      <c r="M1752" s="4"/>
      <c r="N1752" s="4"/>
      <c r="O1752" s="4"/>
      <c r="P1752" s="4"/>
      <c r="Q1752" s="4"/>
      <c r="U1752" s="4"/>
      <c r="AR1752" s="76"/>
      <c r="AS1752" s="76"/>
      <c r="AT1752" s="76"/>
      <c r="AU1752" s="76"/>
      <c r="AV1752" s="76"/>
      <c r="AW1752" s="76"/>
      <c r="AX1752" s="76"/>
      <c r="AY1752" s="76"/>
      <c r="AZ1752" s="76"/>
    </row>
    <row r="1753" hidden="1" outlineLevel="2">
      <c r="A1753" s="24" t="s">
        <v>17</v>
      </c>
      <c r="B1753" s="25" t="s">
        <v>18</v>
      </c>
      <c r="C1753" s="24" t="str">
        <f>"リンク表示形式"&amp;M1751</f>
        <v>リンク表示形式5</v>
      </c>
      <c r="D1753" s="24" t="s">
        <v>85</v>
      </c>
      <c r="E1753" s="25" t="str">
        <f t="shared" si="573"/>
        <v>不要</v>
      </c>
      <c r="F1753" s="41" t="str">
        <f t="shared" si="566"/>
        <v>リンクの表示形式を「ボタン(文字表示)」か「画像」を選択することができます。</v>
      </c>
      <c r="G1753" s="63"/>
      <c r="H1753" s="35" t="s">
        <v>159</v>
      </c>
      <c r="I1753" s="98" t="s">
        <v>160</v>
      </c>
      <c r="K1753" s="4"/>
      <c r="L1753" s="4"/>
      <c r="M1753" s="4"/>
      <c r="N1753" s="4"/>
      <c r="O1753" s="4"/>
      <c r="P1753" s="4"/>
      <c r="Q1753" s="4"/>
      <c r="U1753" s="4"/>
      <c r="AR1753" s="76"/>
      <c r="AS1753" s="76"/>
      <c r="AT1753" s="76"/>
      <c r="AU1753" s="76"/>
      <c r="AV1753" s="76"/>
      <c r="AW1753" s="76"/>
      <c r="AX1753" s="76"/>
      <c r="AY1753" s="76"/>
      <c r="AZ1753" s="76"/>
    </row>
    <row r="1754" hidden="1" outlineLevel="2">
      <c r="A1754" s="24" t="s">
        <v>17</v>
      </c>
      <c r="B1754" s="25" t="s">
        <v>18</v>
      </c>
      <c r="C1754" s="24" t="str">
        <f>"ボタンの文言"&amp;M1751</f>
        <v>ボタンの文言5</v>
      </c>
      <c r="D1754" s="24" t="s">
        <v>85</v>
      </c>
      <c r="E1754" s="25" t="str">
        <f>IF($H1753="画像","不要","必須")</f>
        <v>不要</v>
      </c>
      <c r="F1754" s="41" t="str">
        <f t="shared" si="566"/>
        <v/>
      </c>
      <c r="G1754" s="63"/>
      <c r="H1754" s="35"/>
      <c r="I1754" s="2"/>
      <c r="K1754" s="4">
        <f t="shared" ref="K1754:K1755" si="574">LEN(H1754)</f>
        <v>0</v>
      </c>
      <c r="L1754" s="9">
        <v>14.0</v>
      </c>
      <c r="M1754" s="4"/>
      <c r="N1754" s="4"/>
      <c r="O1754" s="4"/>
      <c r="P1754" s="4"/>
      <c r="Q1754" s="4"/>
      <c r="U1754" s="4"/>
      <c r="AR1754" s="76"/>
      <c r="AS1754" s="76"/>
      <c r="AT1754" s="76"/>
      <c r="AU1754" s="76"/>
      <c r="AV1754" s="76"/>
      <c r="AW1754" s="76"/>
      <c r="AX1754" s="76"/>
      <c r="AY1754" s="76"/>
      <c r="AZ1754" s="76"/>
    </row>
    <row r="1755" hidden="1" outlineLevel="1" collapsed="1">
      <c r="A1755" s="24" t="s">
        <v>17</v>
      </c>
      <c r="B1755" s="25" t="s">
        <v>18</v>
      </c>
      <c r="C1755" s="24" t="str">
        <f>"リンク名"&amp;M1755</f>
        <v>リンク名6</v>
      </c>
      <c r="D1755" s="24" t="s">
        <v>85</v>
      </c>
      <c r="E1755" s="25" t="str">
        <f>IFS($B1733="なし","不要",$B1733&lt;M1755,"不要",$B1733&gt;M1751,"必須")</f>
        <v>不要</v>
      </c>
      <c r="F1755" s="41" t="str">
        <f t="shared" si="566"/>
        <v>20文字以内で設定ができます。
リンク名は画面には表示されないため、「結果～タイプ：リンク名」のようにどの結果のリンクかが分かるように記載をお願いします。</v>
      </c>
      <c r="G1755" s="63"/>
      <c r="H1755" s="35"/>
      <c r="I1755" s="2"/>
      <c r="K1755" s="4">
        <f t="shared" si="574"/>
        <v>0</v>
      </c>
      <c r="L1755" s="9">
        <v>20.0</v>
      </c>
      <c r="M1755" s="9">
        <f>M1751+1</f>
        <v>6</v>
      </c>
      <c r="N1755" s="4"/>
      <c r="O1755" s="4"/>
      <c r="P1755" s="4"/>
      <c r="Q1755" s="4"/>
      <c r="U1755" s="4"/>
      <c r="AR1755" s="76"/>
      <c r="AS1755" s="75">
        <v>1.0</v>
      </c>
      <c r="AT1755" s="75">
        <f>AT1751</f>
        <v>25</v>
      </c>
      <c r="AU1755" s="76">
        <f>AU1751+1</f>
        <v>6</v>
      </c>
      <c r="AV1755" s="76" t="str">
        <f>H1755</f>
        <v/>
      </c>
      <c r="AW1755" s="76" t="str">
        <f>H1756</f>
        <v/>
      </c>
      <c r="AX1755" s="76" t="str">
        <f>IF(H1757="画像","image","text")</f>
        <v>image</v>
      </c>
      <c r="AY1755" s="76" t="str">
        <f>H1758</f>
        <v/>
      </c>
      <c r="AZ1755" s="76" t="str">
        <f>I1757</f>
        <v>画像：
画像名称：</v>
      </c>
    </row>
    <row r="1756" hidden="1" outlineLevel="2">
      <c r="A1756" s="24" t="s">
        <v>17</v>
      </c>
      <c r="B1756" s="25" t="s">
        <v>18</v>
      </c>
      <c r="C1756" s="24" t="str">
        <f>"リンク先URL"&amp;M1755</f>
        <v>リンク先URL6</v>
      </c>
      <c r="D1756" s="24" t="s">
        <v>85</v>
      </c>
      <c r="E1756" s="25" t="str">
        <f t="shared" ref="E1756:E1757" si="575">E1755</f>
        <v>不要</v>
      </c>
      <c r="F1756" s="41" t="str">
        <f t="shared" si="566"/>
        <v>遷移先のURLを指定できます</v>
      </c>
      <c r="G1756" s="63"/>
      <c r="H1756" s="35"/>
      <c r="I1756" s="24" t="s">
        <v>157</v>
      </c>
      <c r="K1756" s="4"/>
      <c r="L1756" s="4"/>
      <c r="M1756" s="4"/>
      <c r="N1756" s="4"/>
      <c r="O1756" s="4"/>
      <c r="P1756" s="4"/>
      <c r="Q1756" s="4"/>
      <c r="U1756" s="4"/>
      <c r="AR1756" s="76"/>
      <c r="AS1756" s="76"/>
      <c r="AT1756" s="76"/>
      <c r="AU1756" s="76"/>
      <c r="AV1756" s="76"/>
      <c r="AW1756" s="76"/>
      <c r="AX1756" s="76"/>
      <c r="AY1756" s="76"/>
      <c r="AZ1756" s="76"/>
    </row>
    <row r="1757" hidden="1" outlineLevel="2">
      <c r="A1757" s="24" t="s">
        <v>17</v>
      </c>
      <c r="B1757" s="25" t="s">
        <v>18</v>
      </c>
      <c r="C1757" s="24" t="str">
        <f>"リンク表示形式"&amp;M1755</f>
        <v>リンク表示形式6</v>
      </c>
      <c r="D1757" s="24" t="s">
        <v>85</v>
      </c>
      <c r="E1757" s="25" t="str">
        <f t="shared" si="575"/>
        <v>不要</v>
      </c>
      <c r="F1757" s="41" t="str">
        <f t="shared" si="566"/>
        <v>リンクの表示形式を「ボタン(文字表示)」か「画像」を選択することができます。</v>
      </c>
      <c r="G1757" s="63"/>
      <c r="H1757" s="35" t="s">
        <v>159</v>
      </c>
      <c r="I1757" s="98" t="s">
        <v>160</v>
      </c>
      <c r="K1757" s="4"/>
      <c r="L1757" s="4"/>
      <c r="M1757" s="4"/>
      <c r="N1757" s="4"/>
      <c r="O1757" s="4"/>
      <c r="P1757" s="4"/>
      <c r="Q1757" s="4"/>
      <c r="U1757" s="4"/>
      <c r="AR1757" s="76"/>
      <c r="AS1757" s="76"/>
      <c r="AT1757" s="76"/>
      <c r="AU1757" s="76"/>
      <c r="AV1757" s="76"/>
      <c r="AW1757" s="76"/>
      <c r="AX1757" s="76"/>
      <c r="AY1757" s="76"/>
      <c r="AZ1757" s="76"/>
    </row>
    <row r="1758" hidden="1" outlineLevel="2">
      <c r="A1758" s="24" t="s">
        <v>17</v>
      </c>
      <c r="B1758" s="25" t="s">
        <v>18</v>
      </c>
      <c r="C1758" s="24" t="str">
        <f>"ボタンの文言"&amp;M1755</f>
        <v>ボタンの文言6</v>
      </c>
      <c r="D1758" s="24" t="s">
        <v>85</v>
      </c>
      <c r="E1758" s="25" t="str">
        <f>IF($H1757="画像","不要","必須")</f>
        <v>不要</v>
      </c>
      <c r="F1758" s="41" t="str">
        <f t="shared" si="566"/>
        <v/>
      </c>
      <c r="G1758" s="63"/>
      <c r="H1758" s="35"/>
      <c r="I1758" s="2"/>
      <c r="K1758" s="4">
        <f t="shared" ref="K1758:K1759" si="576">LEN(H1758)</f>
        <v>0</v>
      </c>
      <c r="L1758" s="9">
        <v>14.0</v>
      </c>
      <c r="M1758" s="4"/>
      <c r="N1758" s="4"/>
      <c r="O1758" s="4"/>
      <c r="P1758" s="4"/>
      <c r="Q1758" s="4"/>
      <c r="U1758" s="4"/>
      <c r="AR1758" s="76"/>
      <c r="AS1758" s="76"/>
      <c r="AT1758" s="76"/>
      <c r="AU1758" s="76"/>
      <c r="AV1758" s="76"/>
      <c r="AW1758" s="76"/>
      <c r="AX1758" s="76"/>
      <c r="AY1758" s="76"/>
      <c r="AZ1758" s="76"/>
    </row>
    <row r="1759" hidden="1" outlineLevel="1" collapsed="1">
      <c r="A1759" s="24" t="s">
        <v>17</v>
      </c>
      <c r="B1759" s="25" t="s">
        <v>18</v>
      </c>
      <c r="C1759" s="24" t="str">
        <f>"リンク名"&amp;M1759</f>
        <v>リンク名7</v>
      </c>
      <c r="D1759" s="24" t="s">
        <v>85</v>
      </c>
      <c r="E1759" s="25" t="str">
        <f>IFS($B1733="なし","不要",$B1733&lt;M1759,"不要",$B1733&gt;M1755,"必須")</f>
        <v>不要</v>
      </c>
      <c r="F1759" s="41" t="str">
        <f t="shared" si="566"/>
        <v>20文字以内で設定ができます。
リンク名は画面には表示されないため、「結果～タイプ：リンク名」のようにどの結果のリンクかが分かるように記載をお願いします。</v>
      </c>
      <c r="G1759" s="63"/>
      <c r="H1759" s="35"/>
      <c r="I1759" s="2"/>
      <c r="K1759" s="4">
        <f t="shared" si="576"/>
        <v>0</v>
      </c>
      <c r="L1759" s="9">
        <v>20.0</v>
      </c>
      <c r="M1759" s="9">
        <f>M1755+1</f>
        <v>7</v>
      </c>
      <c r="N1759" s="4"/>
      <c r="O1759" s="4"/>
      <c r="P1759" s="4"/>
      <c r="Q1759" s="4"/>
      <c r="U1759" s="4"/>
      <c r="AR1759" s="76"/>
      <c r="AS1759" s="75">
        <v>1.0</v>
      </c>
      <c r="AT1759" s="75">
        <f>AT1755</f>
        <v>25</v>
      </c>
      <c r="AU1759" s="76">
        <f>AU1755+1</f>
        <v>7</v>
      </c>
      <c r="AV1759" s="76" t="str">
        <f>H1759</f>
        <v/>
      </c>
      <c r="AW1759" s="76" t="str">
        <f>H1760</f>
        <v/>
      </c>
      <c r="AX1759" s="76" t="str">
        <f>IF(H1761="画像","image","text")</f>
        <v>image</v>
      </c>
      <c r="AY1759" s="76" t="str">
        <f>H1762</f>
        <v/>
      </c>
      <c r="AZ1759" s="76" t="str">
        <f>I1761</f>
        <v>画像：
画像名称：</v>
      </c>
    </row>
    <row r="1760" hidden="1" outlineLevel="2">
      <c r="A1760" s="24" t="s">
        <v>17</v>
      </c>
      <c r="B1760" s="25" t="s">
        <v>18</v>
      </c>
      <c r="C1760" s="24" t="str">
        <f>"リンク先URL"&amp;M1759</f>
        <v>リンク先URL7</v>
      </c>
      <c r="D1760" s="24" t="s">
        <v>85</v>
      </c>
      <c r="E1760" s="25" t="str">
        <f t="shared" ref="E1760:E1761" si="577">E1759</f>
        <v>不要</v>
      </c>
      <c r="F1760" s="41" t="str">
        <f t="shared" si="566"/>
        <v>遷移先のURLを指定できます</v>
      </c>
      <c r="G1760" s="63"/>
      <c r="H1760" s="35"/>
      <c r="I1760" s="24" t="s">
        <v>157</v>
      </c>
      <c r="K1760" s="4"/>
      <c r="L1760" s="4"/>
      <c r="M1760" s="4"/>
      <c r="N1760" s="4"/>
      <c r="O1760" s="4"/>
      <c r="P1760" s="4"/>
      <c r="Q1760" s="4"/>
      <c r="U1760" s="4"/>
      <c r="AR1760" s="76"/>
      <c r="AS1760" s="76"/>
      <c r="AT1760" s="76"/>
      <c r="AU1760" s="76"/>
      <c r="AV1760" s="76"/>
      <c r="AW1760" s="76"/>
      <c r="AX1760" s="76"/>
      <c r="AY1760" s="76"/>
      <c r="AZ1760" s="76"/>
    </row>
    <row r="1761" hidden="1" outlineLevel="2">
      <c r="A1761" s="24" t="s">
        <v>17</v>
      </c>
      <c r="B1761" s="25" t="s">
        <v>18</v>
      </c>
      <c r="C1761" s="24" t="str">
        <f>"リンク表示形式"&amp;M1759</f>
        <v>リンク表示形式7</v>
      </c>
      <c r="D1761" s="24" t="s">
        <v>85</v>
      </c>
      <c r="E1761" s="25" t="str">
        <f t="shared" si="577"/>
        <v>不要</v>
      </c>
      <c r="F1761" s="41" t="str">
        <f t="shared" si="566"/>
        <v>リンクの表示形式を「ボタン(文字表示)」か「画像」を選択することができます。</v>
      </c>
      <c r="G1761" s="63"/>
      <c r="H1761" s="35" t="s">
        <v>159</v>
      </c>
      <c r="I1761" s="98" t="s">
        <v>160</v>
      </c>
      <c r="K1761" s="4"/>
      <c r="L1761" s="4"/>
      <c r="M1761" s="4"/>
      <c r="N1761" s="4"/>
      <c r="O1761" s="4"/>
      <c r="P1761" s="4"/>
      <c r="Q1761" s="4"/>
      <c r="U1761" s="4"/>
      <c r="AR1761" s="76"/>
      <c r="AS1761" s="76"/>
      <c r="AT1761" s="76"/>
      <c r="AU1761" s="76"/>
      <c r="AV1761" s="76"/>
      <c r="AW1761" s="76"/>
      <c r="AX1761" s="76"/>
      <c r="AY1761" s="76"/>
      <c r="AZ1761" s="76"/>
    </row>
    <row r="1762" hidden="1" outlineLevel="2">
      <c r="A1762" s="24" t="s">
        <v>17</v>
      </c>
      <c r="B1762" s="25" t="s">
        <v>18</v>
      </c>
      <c r="C1762" s="24" t="str">
        <f>"ボタンの文言"&amp;M1759</f>
        <v>ボタンの文言7</v>
      </c>
      <c r="D1762" s="24" t="s">
        <v>85</v>
      </c>
      <c r="E1762" s="25" t="str">
        <f>IF($H1761="画像","不要","必須")</f>
        <v>不要</v>
      </c>
      <c r="F1762" s="41" t="str">
        <f t="shared" si="566"/>
        <v/>
      </c>
      <c r="G1762" s="63"/>
      <c r="H1762" s="35"/>
      <c r="I1762" s="2"/>
      <c r="K1762" s="4">
        <f t="shared" ref="K1762:K1763" si="578">LEN(H1762)</f>
        <v>0</v>
      </c>
      <c r="L1762" s="9">
        <v>14.0</v>
      </c>
      <c r="M1762" s="4"/>
      <c r="N1762" s="4"/>
      <c r="O1762" s="4"/>
      <c r="P1762" s="4"/>
      <c r="Q1762" s="4"/>
      <c r="U1762" s="4"/>
      <c r="AR1762" s="76"/>
      <c r="AS1762" s="76"/>
      <c r="AT1762" s="76"/>
      <c r="AU1762" s="76"/>
      <c r="AV1762" s="76"/>
      <c r="AW1762" s="76"/>
      <c r="AX1762" s="76"/>
      <c r="AY1762" s="76"/>
      <c r="AZ1762" s="76"/>
    </row>
    <row r="1763" hidden="1" outlineLevel="1" collapsed="1">
      <c r="A1763" s="24" t="s">
        <v>17</v>
      </c>
      <c r="B1763" s="25" t="s">
        <v>18</v>
      </c>
      <c r="C1763" s="24" t="str">
        <f>"リンク名"&amp;M1763</f>
        <v>リンク名8</v>
      </c>
      <c r="D1763" s="24" t="s">
        <v>85</v>
      </c>
      <c r="E1763" s="25" t="str">
        <f>IFS($B1733="なし","不要",$B1733&lt;M1763,"不要",$B1733&gt;M1759,"必須")</f>
        <v>不要</v>
      </c>
      <c r="F1763" s="41" t="str">
        <f t="shared" si="566"/>
        <v>20文字以内で設定ができます。
リンク名は画面には表示されないため、「結果～タイプ：リンク名」のようにどの結果のリンクかが分かるように記載をお願いします。</v>
      </c>
      <c r="G1763" s="63"/>
      <c r="H1763" s="35"/>
      <c r="I1763" s="2"/>
      <c r="K1763" s="4">
        <f t="shared" si="578"/>
        <v>0</v>
      </c>
      <c r="L1763" s="9">
        <v>20.0</v>
      </c>
      <c r="M1763" s="9">
        <f>M1759+1</f>
        <v>8</v>
      </c>
      <c r="N1763" s="4"/>
      <c r="O1763" s="4"/>
      <c r="P1763" s="4"/>
      <c r="Q1763" s="4"/>
      <c r="U1763" s="4"/>
      <c r="AR1763" s="76"/>
      <c r="AS1763" s="75">
        <v>1.0</v>
      </c>
      <c r="AT1763" s="75">
        <f>AT1759</f>
        <v>25</v>
      </c>
      <c r="AU1763" s="76">
        <f>AU1759+1</f>
        <v>8</v>
      </c>
      <c r="AV1763" s="76" t="str">
        <f>H1763</f>
        <v/>
      </c>
      <c r="AW1763" s="76" t="str">
        <f>H1764</f>
        <v/>
      </c>
      <c r="AX1763" s="76" t="str">
        <f>IF(H1765="画像","image","text")</f>
        <v>image</v>
      </c>
      <c r="AY1763" s="76" t="str">
        <f>H1766</f>
        <v/>
      </c>
      <c r="AZ1763" s="76" t="str">
        <f>I1765</f>
        <v>画像：
画像名称：</v>
      </c>
    </row>
    <row r="1764" hidden="1" outlineLevel="2">
      <c r="A1764" s="24" t="s">
        <v>17</v>
      </c>
      <c r="B1764" s="25" t="s">
        <v>18</v>
      </c>
      <c r="C1764" s="24" t="str">
        <f>"リンク先URL"&amp;M1763</f>
        <v>リンク先URL8</v>
      </c>
      <c r="D1764" s="24" t="s">
        <v>85</v>
      </c>
      <c r="E1764" s="25" t="str">
        <f t="shared" ref="E1764:E1765" si="579">E1763</f>
        <v>不要</v>
      </c>
      <c r="F1764" s="41" t="str">
        <f t="shared" si="566"/>
        <v>遷移先のURLを指定できます</v>
      </c>
      <c r="G1764" s="63"/>
      <c r="H1764" s="35"/>
      <c r="I1764" s="24" t="s">
        <v>157</v>
      </c>
      <c r="K1764" s="4"/>
      <c r="L1764" s="4"/>
      <c r="M1764" s="4"/>
      <c r="N1764" s="4"/>
      <c r="O1764" s="4"/>
      <c r="P1764" s="4"/>
      <c r="Q1764" s="4"/>
      <c r="U1764" s="4"/>
    </row>
    <row r="1765" hidden="1" outlineLevel="2">
      <c r="A1765" s="24" t="s">
        <v>17</v>
      </c>
      <c r="B1765" s="25" t="s">
        <v>18</v>
      </c>
      <c r="C1765" s="24" t="str">
        <f>"リンク表示形式"&amp;M1763</f>
        <v>リンク表示形式8</v>
      </c>
      <c r="D1765" s="24" t="s">
        <v>85</v>
      </c>
      <c r="E1765" s="25" t="str">
        <f t="shared" si="579"/>
        <v>不要</v>
      </c>
      <c r="F1765" s="41" t="str">
        <f t="shared" si="566"/>
        <v>リンクの表示形式を「ボタン(文字表示)」か「画像」を選択することができます。</v>
      </c>
      <c r="G1765" s="63"/>
      <c r="H1765" s="35" t="s">
        <v>159</v>
      </c>
      <c r="I1765" s="98" t="s">
        <v>160</v>
      </c>
      <c r="K1765" s="4"/>
      <c r="L1765" s="4"/>
      <c r="M1765" s="4"/>
      <c r="N1765" s="4"/>
      <c r="O1765" s="4"/>
      <c r="P1765" s="4"/>
      <c r="Q1765" s="4"/>
      <c r="U1765" s="4"/>
    </row>
    <row r="1766" hidden="1" outlineLevel="2">
      <c r="A1766" s="24" t="s">
        <v>17</v>
      </c>
      <c r="B1766" s="25" t="s">
        <v>18</v>
      </c>
      <c r="C1766" s="24" t="str">
        <f>"ボタンの文言"&amp;M1763</f>
        <v>ボタンの文言8</v>
      </c>
      <c r="D1766" s="24" t="s">
        <v>85</v>
      </c>
      <c r="E1766" s="25" t="str">
        <f>IF($H1765="画像","不要","必須")</f>
        <v>不要</v>
      </c>
      <c r="F1766" s="41" t="str">
        <f t="shared" si="566"/>
        <v/>
      </c>
      <c r="G1766" s="63"/>
      <c r="H1766" s="35"/>
      <c r="I1766" s="2"/>
      <c r="K1766" s="4">
        <f>LEN(H1766)</f>
        <v>0</v>
      </c>
      <c r="L1766" s="9">
        <v>14.0</v>
      </c>
      <c r="M1766" s="4"/>
      <c r="N1766" s="4"/>
      <c r="O1766" s="4"/>
      <c r="P1766" s="4"/>
      <c r="Q1766" s="4"/>
      <c r="U1766" s="4"/>
    </row>
    <row r="1767" collapsed="1">
      <c r="A1767" s="24" t="s">
        <v>17</v>
      </c>
      <c r="B1767" s="25" t="s">
        <v>18</v>
      </c>
      <c r="C1767" s="92" t="str">
        <f>"■ランク(結果)"&amp;$N1767</f>
        <v>■ランク(結果)26</v>
      </c>
      <c r="D1767" s="24"/>
      <c r="E1767" s="25" t="str">
        <f>IF($B$33&gt;=$N1767,"必須","不要")</f>
        <v>不要</v>
      </c>
      <c r="F1767" s="41"/>
      <c r="G1767" s="63"/>
      <c r="H1767" s="35"/>
      <c r="I1767" s="2"/>
      <c r="K1767" s="4"/>
      <c r="L1767" s="4"/>
      <c r="M1767" s="4"/>
      <c r="N1767" s="9">
        <f>N1726+1</f>
        <v>26</v>
      </c>
      <c r="O1767" s="4" t="str">
        <f>"結果"&amp;N1767</f>
        <v>結果26</v>
      </c>
      <c r="P1767" s="4"/>
      <c r="Q1767" s="4"/>
      <c r="U1767" s="4"/>
      <c r="AA1767" s="75">
        <f>AA1726+1</f>
        <v>26</v>
      </c>
      <c r="AB1767" s="76"/>
      <c r="AC1767" s="75">
        <v>1.0</v>
      </c>
      <c r="AD1767" s="76"/>
      <c r="AE1767" s="76" t="str">
        <f>H1768</f>
        <v/>
      </c>
      <c r="AF1767" s="76" t="str">
        <f>H1769</f>
        <v/>
      </c>
      <c r="AG1767" s="76" t="str">
        <f>H1770</f>
        <v/>
      </c>
      <c r="AH1767" s="76" t="str">
        <f>H1771</f>
        <v/>
      </c>
      <c r="AI1767" s="76" t="str">
        <f>IF(AJ1767&lt;&gt;"","on","off")</f>
        <v>off</v>
      </c>
      <c r="AJ1767" s="76" t="str">
        <f>IFS(AND(B1772="する",B1773="する"),"all",AND(B1772="する",B1773="しない"),"url",AND(B1772="しない",B1773="する"),"x",AND(B1772="しない",B1773="しない"),"")</f>
        <v/>
      </c>
      <c r="AK1767" s="76" t="str">
        <f>H1773</f>
        <v/>
      </c>
      <c r="AN1767" s="76" t="str">
        <f>IF(B1774="なし","off","on")</f>
        <v>off</v>
      </c>
      <c r="AO1767" s="76" t="str">
        <f>H1775</f>
        <v/>
      </c>
    </row>
    <row r="1768" hidden="1" outlineLevel="1">
      <c r="A1768" s="24" t="s">
        <v>17</v>
      </c>
      <c r="B1768" s="25" t="s">
        <v>18</v>
      </c>
      <c r="C1768" s="24" t="str">
        <f>"ランク(結果)"&amp;$N1767&amp;"-ランク(結果)名"</f>
        <v>ランク(結果)26-ランク(結果)名</v>
      </c>
      <c r="D1768" s="24" t="s">
        <v>85</v>
      </c>
      <c r="E1768" s="25" t="str">
        <f>IF($B$805&gt;=$N1767,"必須","不要")</f>
        <v>必須</v>
      </c>
      <c r="F1768" s="41" t="str">
        <f t="shared" ref="F1768:F1773" si="580">F1727</f>
        <v>100文字以内で設定ができます</v>
      </c>
      <c r="G1768" s="63"/>
      <c r="H1768" s="35"/>
      <c r="I1768" s="2"/>
      <c r="K1768" s="4">
        <f t="shared" ref="K1768:K1770" si="581">LEN(H1768)</f>
        <v>0</v>
      </c>
      <c r="L1768" s="9">
        <v>100.0</v>
      </c>
      <c r="M1768" s="4"/>
      <c r="N1768" s="4"/>
      <c r="O1768" s="4"/>
      <c r="P1768" s="4"/>
      <c r="Q1768" s="4"/>
      <c r="U1768" s="4"/>
    </row>
    <row r="1769" hidden="1" outlineLevel="1">
      <c r="A1769" s="24" t="s">
        <v>17</v>
      </c>
      <c r="B1769" s="24" t="s">
        <v>53</v>
      </c>
      <c r="C1769" s="24" t="str">
        <f>"ランク(結果)"&amp;$N1767&amp;"-リード文"</f>
        <v>ランク(結果)26-リード文</v>
      </c>
      <c r="D1769" s="24" t="s">
        <v>85</v>
      </c>
      <c r="E1769" s="25" t="str">
        <f>IF($B1769="する","必須","不要")</f>
        <v>不要</v>
      </c>
      <c r="F1769" s="41" t="str">
        <f t="shared" si="580"/>
        <v>1,000文字以内で設定ができます</v>
      </c>
      <c r="G1769" s="63"/>
      <c r="H1769" s="35"/>
      <c r="I1769" s="2"/>
      <c r="K1769" s="4">
        <f t="shared" si="581"/>
        <v>0</v>
      </c>
      <c r="L1769" s="9">
        <v>1000.0</v>
      </c>
      <c r="M1769" s="4"/>
      <c r="N1769" s="4"/>
      <c r="O1769" s="4"/>
      <c r="P1769" s="4"/>
      <c r="Q1769" s="4"/>
      <c r="U1769" s="4"/>
    </row>
    <row r="1770" hidden="1" outlineLevel="1">
      <c r="A1770" s="24" t="s">
        <v>17</v>
      </c>
      <c r="B1770" s="25" t="s">
        <v>18</v>
      </c>
      <c r="C1770" s="24" t="str">
        <f>"ランク(結果)"&amp;$N1767&amp;"-説明文"</f>
        <v>ランク(結果)26-説明文</v>
      </c>
      <c r="D1770" s="24" t="s">
        <v>85</v>
      </c>
      <c r="E1770" s="25" t="str">
        <f>IF($B$805&gt;=$N1767,"必須","不要")</f>
        <v>必須</v>
      </c>
      <c r="F1770" s="41" t="str">
        <f t="shared" si="580"/>
        <v>1,000文字以内で設定ができます</v>
      </c>
      <c r="G1770" s="63"/>
      <c r="H1770" s="35"/>
      <c r="I1770" s="2"/>
      <c r="K1770" s="4">
        <f t="shared" si="581"/>
        <v>0</v>
      </c>
      <c r="L1770" s="9">
        <v>1000.0</v>
      </c>
      <c r="M1770" s="4"/>
      <c r="N1770" s="4"/>
      <c r="O1770" s="4"/>
      <c r="P1770" s="4"/>
      <c r="Q1770" s="4"/>
      <c r="U1770" s="4"/>
    </row>
    <row r="1771" hidden="1" outlineLevel="1">
      <c r="A1771" s="24" t="s">
        <v>17</v>
      </c>
      <c r="B1771" s="24" t="s">
        <v>53</v>
      </c>
      <c r="C1771" s="24" t="str">
        <f>"ランク(結果)"&amp;$N1767&amp;"-画像"</f>
        <v>ランク(結果)26-画像</v>
      </c>
      <c r="D1771" s="24" t="s">
        <v>85</v>
      </c>
      <c r="E1771" s="25" t="str">
        <f t="shared" ref="E1771:E1773" si="582">IF($B1771="する","必須","不要")</f>
        <v>不要</v>
      </c>
      <c r="F1771" s="41" t="str">
        <f t="shared" si="580"/>
        <v>フォーマット：PNGまたはJPG
ファイル容量上限：2MB
ファイル名：半角英数字のみ
Xで共有する場合の推奨サイズ：1,200px × 630px</v>
      </c>
      <c r="G1771" s="93" t="s">
        <v>186</v>
      </c>
      <c r="H1771" s="35"/>
      <c r="I1771" s="2"/>
      <c r="K1771" s="4"/>
      <c r="L1771" s="4"/>
      <c r="M1771" s="4"/>
      <c r="N1771" s="4"/>
      <c r="O1771" s="4"/>
      <c r="P1771" s="4"/>
      <c r="Q1771" s="4"/>
      <c r="U1771" s="4"/>
    </row>
    <row r="1772" hidden="1" outlineLevel="1">
      <c r="A1772" s="24" t="s">
        <v>17</v>
      </c>
      <c r="B1772" s="24" t="s">
        <v>53</v>
      </c>
      <c r="C1772" s="24" t="s">
        <v>146</v>
      </c>
      <c r="D1772" s="24" t="s">
        <v>85</v>
      </c>
      <c r="E1772" s="25" t="str">
        <f t="shared" si="582"/>
        <v>不要</v>
      </c>
      <c r="F1772" s="41" t="str">
        <f t="shared" si="580"/>
        <v>結果ページに共有リンクを設置するか選択ができます。</v>
      </c>
      <c r="G1772" s="63"/>
      <c r="H1772" s="40"/>
      <c r="I1772" s="2"/>
      <c r="K1772" s="4"/>
      <c r="L1772" s="4"/>
      <c r="M1772" s="4"/>
      <c r="N1772" s="4"/>
      <c r="O1772" s="4"/>
      <c r="P1772" s="4"/>
      <c r="Q1772" s="4"/>
      <c r="U1772" s="4"/>
    </row>
    <row r="1773" hidden="1" outlineLevel="1">
      <c r="A1773" s="24" t="s">
        <v>17</v>
      </c>
      <c r="B1773" s="24" t="s">
        <v>53</v>
      </c>
      <c r="C1773" s="24" t="s">
        <v>148</v>
      </c>
      <c r="D1773" s="24" t="s">
        <v>85</v>
      </c>
      <c r="E1773" s="25" t="str">
        <f t="shared" si="582"/>
        <v>不要</v>
      </c>
      <c r="F1773" s="41" t="str">
        <f t="shared" si="580"/>
        <v>結果ページにXの共有リンクを設置するか選択ができます(120文字以内)。
記載いただいた内容が120文字以内でも、投稿時に文字数を超える可能性があります。その際は別途、文字数の調整をお願いいたします。</v>
      </c>
      <c r="G1773" s="63"/>
      <c r="H1773" s="35"/>
      <c r="I1773" s="2"/>
      <c r="K1773" s="4">
        <f>LEN(H1773)</f>
        <v>0</v>
      </c>
      <c r="L1773" s="9">
        <v>120.0</v>
      </c>
      <c r="M1773" s="4"/>
      <c r="N1773" s="4"/>
      <c r="O1773" s="4"/>
      <c r="P1773" s="4"/>
      <c r="Q1773" s="4"/>
      <c r="U1773" s="4"/>
    </row>
    <row r="1774" hidden="1" outlineLevel="1">
      <c r="A1774" s="94" t="s">
        <v>150</v>
      </c>
      <c r="B1774" s="95" t="s">
        <v>2</v>
      </c>
      <c r="C1774" s="96" t="s">
        <v>162</v>
      </c>
      <c r="D1774" s="62" t="s">
        <v>152</v>
      </c>
      <c r="E1774" s="25"/>
      <c r="F1774" s="41"/>
      <c r="G1774" s="63"/>
      <c r="H1774" s="35"/>
      <c r="I1774" s="2"/>
      <c r="K1774" s="4"/>
      <c r="L1774" s="9"/>
      <c r="M1774" s="4"/>
      <c r="N1774" s="4"/>
      <c r="O1774" s="4"/>
      <c r="P1774" s="4"/>
      <c r="Q1774" s="4"/>
      <c r="U1774" s="4"/>
    </row>
    <row r="1775" hidden="1" outlineLevel="1">
      <c r="A1775" s="24" t="s">
        <v>17</v>
      </c>
      <c r="B1775" s="25" t="s">
        <v>18</v>
      </c>
      <c r="C1775" s="24" t="s">
        <v>153</v>
      </c>
      <c r="D1775" s="24" t="s">
        <v>85</v>
      </c>
      <c r="E1775" s="25" t="str">
        <f>IF(B1774="なし","不要","必須")</f>
        <v>不要</v>
      </c>
      <c r="F1775" s="41" t="str">
        <f t="shared" ref="F1775:F1779" si="583">F1734</f>
        <v>20文字以内で設定ができます</v>
      </c>
      <c r="G1775" s="63"/>
      <c r="H1775" s="35"/>
      <c r="I1775" s="2"/>
      <c r="K1775" s="4">
        <f t="shared" ref="K1775:K1776" si="584">LEN(H1775)</f>
        <v>0</v>
      </c>
      <c r="L1775" s="9">
        <v>20.0</v>
      </c>
      <c r="M1775" s="9" t="s">
        <v>2</v>
      </c>
      <c r="N1775" s="4"/>
      <c r="O1775" s="4"/>
      <c r="P1775" s="4"/>
      <c r="Q1775" s="4"/>
      <c r="U1775" s="4"/>
    </row>
    <row r="1776" hidden="1" outlineLevel="1" collapsed="1">
      <c r="A1776" s="24" t="s">
        <v>17</v>
      </c>
      <c r="B1776" s="25" t="s">
        <v>18</v>
      </c>
      <c r="C1776" s="24" t="str">
        <f>"リンク名"&amp;M1776</f>
        <v>リンク名1</v>
      </c>
      <c r="D1776" s="24" t="s">
        <v>85</v>
      </c>
      <c r="E1776" s="25" t="str">
        <f t="shared" ref="E1776:E1778" si="585">E1775</f>
        <v>不要</v>
      </c>
      <c r="F1776" s="41" t="str">
        <f t="shared" si="583"/>
        <v>20文字以内で設定ができます。
リンク名は画面には表示されないため、「結果～タイプ：リンク名」のようにどの結果のリンクかが分かるように記載をお願いします。</v>
      </c>
      <c r="G1776" s="63"/>
      <c r="H1776" s="35"/>
      <c r="I1776" s="2"/>
      <c r="K1776" s="4">
        <f t="shared" si="584"/>
        <v>0</v>
      </c>
      <c r="L1776" s="9">
        <v>20.0</v>
      </c>
      <c r="M1776" s="9">
        <v>1.0</v>
      </c>
      <c r="N1776" s="4"/>
      <c r="O1776" s="4"/>
      <c r="P1776" s="4"/>
      <c r="Q1776" s="4"/>
      <c r="U1776" s="4"/>
      <c r="AR1776" s="76"/>
      <c r="AS1776" s="75">
        <v>1.0</v>
      </c>
      <c r="AT1776" s="75">
        <f>AT1763+1</f>
        <v>26</v>
      </c>
      <c r="AU1776" s="75">
        <v>1.0</v>
      </c>
      <c r="AV1776" s="76" t="str">
        <f>H1776</f>
        <v/>
      </c>
      <c r="AW1776" s="76" t="str">
        <f>H1777</f>
        <v/>
      </c>
      <c r="AX1776" s="76" t="str">
        <f>IF(H1778="画像","image","text")</f>
        <v>image</v>
      </c>
      <c r="AY1776" s="76" t="str">
        <f>H1779</f>
        <v/>
      </c>
      <c r="AZ1776" s="76" t="str">
        <f>I1778</f>
        <v>画像：
画像名称：</v>
      </c>
    </row>
    <row r="1777" hidden="1" outlineLevel="2">
      <c r="A1777" s="24" t="s">
        <v>17</v>
      </c>
      <c r="B1777" s="25" t="s">
        <v>18</v>
      </c>
      <c r="C1777" s="24" t="str">
        <f>"リンク先URL"&amp;M1776</f>
        <v>リンク先URL1</v>
      </c>
      <c r="D1777" s="24" t="s">
        <v>85</v>
      </c>
      <c r="E1777" s="25" t="str">
        <f t="shared" si="585"/>
        <v>不要</v>
      </c>
      <c r="F1777" s="41" t="str">
        <f t="shared" si="583"/>
        <v>遷移先のURLを指定できます</v>
      </c>
      <c r="G1777" s="63"/>
      <c r="H1777" s="35"/>
      <c r="I1777" s="24" t="s">
        <v>157</v>
      </c>
      <c r="K1777" s="4"/>
      <c r="L1777" s="4"/>
      <c r="M1777" s="4"/>
      <c r="N1777" s="4"/>
      <c r="O1777" s="4"/>
      <c r="P1777" s="4"/>
      <c r="Q1777" s="4"/>
      <c r="U1777" s="4"/>
      <c r="AR1777" s="76"/>
      <c r="AS1777" s="76"/>
      <c r="AT1777" s="76"/>
      <c r="AU1777" s="76"/>
      <c r="AV1777" s="76"/>
      <c r="AW1777" s="76"/>
      <c r="AX1777" s="76"/>
      <c r="AY1777" s="76"/>
      <c r="AZ1777" s="76"/>
    </row>
    <row r="1778" hidden="1" outlineLevel="2">
      <c r="A1778" s="24" t="s">
        <v>17</v>
      </c>
      <c r="B1778" s="25" t="s">
        <v>18</v>
      </c>
      <c r="C1778" s="24" t="str">
        <f>"リンク表示形式"&amp;M1776</f>
        <v>リンク表示形式1</v>
      </c>
      <c r="D1778" s="24" t="s">
        <v>85</v>
      </c>
      <c r="E1778" s="25" t="str">
        <f t="shared" si="585"/>
        <v>不要</v>
      </c>
      <c r="F1778" s="41" t="str">
        <f t="shared" si="583"/>
        <v>リンクの表示形式を「ボタン(文字表示)」か「画像」を選択することができます。</v>
      </c>
      <c r="G1778" s="63"/>
      <c r="H1778" s="35" t="s">
        <v>159</v>
      </c>
      <c r="I1778" s="98" t="s">
        <v>160</v>
      </c>
      <c r="K1778" s="4"/>
      <c r="L1778" s="4"/>
      <c r="M1778" s="4"/>
      <c r="N1778" s="4"/>
      <c r="O1778" s="4"/>
      <c r="P1778" s="4"/>
      <c r="Q1778" s="4"/>
      <c r="U1778" s="4"/>
      <c r="AR1778" s="76"/>
      <c r="AS1778" s="76"/>
      <c r="AT1778" s="76"/>
      <c r="AU1778" s="76"/>
      <c r="AV1778" s="76"/>
      <c r="AW1778" s="76"/>
      <c r="AX1778" s="76"/>
      <c r="AY1778" s="76"/>
      <c r="AZ1778" s="76"/>
    </row>
    <row r="1779" hidden="1" outlineLevel="2">
      <c r="A1779" s="24" t="s">
        <v>17</v>
      </c>
      <c r="B1779" s="25" t="s">
        <v>18</v>
      </c>
      <c r="C1779" s="24" t="str">
        <f>"ボタンの文言"&amp;M1776</f>
        <v>ボタンの文言1</v>
      </c>
      <c r="D1779" s="24" t="s">
        <v>85</v>
      </c>
      <c r="E1779" s="25" t="str">
        <f>IF($H1778="画像","不要","必須")</f>
        <v>不要</v>
      </c>
      <c r="F1779" s="41" t="str">
        <f t="shared" si="583"/>
        <v/>
      </c>
      <c r="G1779" s="63"/>
      <c r="H1779" s="35"/>
      <c r="I1779" s="2"/>
      <c r="K1779" s="4">
        <f t="shared" ref="K1779:K1780" si="586">LEN(H1779)</f>
        <v>0</v>
      </c>
      <c r="L1779" s="9">
        <v>14.0</v>
      </c>
      <c r="M1779" s="4"/>
      <c r="N1779" s="4"/>
      <c r="O1779" s="4"/>
      <c r="P1779" s="4"/>
      <c r="Q1779" s="4"/>
      <c r="U1779" s="4"/>
      <c r="AR1779" s="76"/>
      <c r="AS1779" s="76"/>
      <c r="AT1779" s="76"/>
      <c r="AU1779" s="76"/>
      <c r="AV1779" s="76"/>
      <c r="AW1779" s="76"/>
      <c r="AX1779" s="76"/>
      <c r="AY1779" s="76"/>
      <c r="AZ1779" s="76"/>
    </row>
    <row r="1780" hidden="1" outlineLevel="1" collapsed="1">
      <c r="A1780" s="24" t="s">
        <v>17</v>
      </c>
      <c r="B1780" s="25" t="s">
        <v>18</v>
      </c>
      <c r="C1780" s="24" t="str">
        <f>"リンク名"&amp;M1780</f>
        <v>リンク名2</v>
      </c>
      <c r="D1780" s="24" t="s">
        <v>85</v>
      </c>
      <c r="E1780" s="25" t="str">
        <f>IFS($B1774="なし","不要",$B1774&lt;M1780,"不要",$B1774&gt;M1776,"必須")</f>
        <v>不要</v>
      </c>
      <c r="F1780" s="41" t="str">
        <f t="shared" ref="F1780:F1807" si="587">F1776</f>
        <v>20文字以内で設定ができます。
リンク名は画面には表示されないため、「結果～タイプ：リンク名」のようにどの結果のリンクかが分かるように記載をお願いします。</v>
      </c>
      <c r="G1780" s="63"/>
      <c r="H1780" s="35"/>
      <c r="I1780" s="2"/>
      <c r="K1780" s="4">
        <f t="shared" si="586"/>
        <v>0</v>
      </c>
      <c r="L1780" s="9">
        <v>20.0</v>
      </c>
      <c r="M1780" s="9">
        <f>M1776+1</f>
        <v>2</v>
      </c>
      <c r="N1780" s="4"/>
      <c r="O1780" s="4"/>
      <c r="P1780" s="4"/>
      <c r="Q1780" s="4"/>
      <c r="U1780" s="4"/>
      <c r="AR1780" s="76"/>
      <c r="AS1780" s="75">
        <v>1.0</v>
      </c>
      <c r="AT1780" s="75">
        <f>AT1776</f>
        <v>26</v>
      </c>
      <c r="AU1780" s="76">
        <f>AU1776+1</f>
        <v>2</v>
      </c>
      <c r="AV1780" s="76" t="str">
        <f>H1780</f>
        <v/>
      </c>
      <c r="AW1780" s="76" t="str">
        <f>H1781</f>
        <v/>
      </c>
      <c r="AX1780" s="76" t="str">
        <f>IF(H1782="画像","image","text")</f>
        <v>image</v>
      </c>
      <c r="AY1780" s="76" t="str">
        <f>H1783</f>
        <v/>
      </c>
      <c r="AZ1780" s="76" t="str">
        <f>I1782</f>
        <v>画像：
画像名称：</v>
      </c>
    </row>
    <row r="1781" hidden="1" outlineLevel="2">
      <c r="A1781" s="24" t="s">
        <v>17</v>
      </c>
      <c r="B1781" s="25" t="s">
        <v>18</v>
      </c>
      <c r="C1781" s="24" t="str">
        <f>"リンク先URL"&amp;M1780</f>
        <v>リンク先URL2</v>
      </c>
      <c r="D1781" s="24" t="s">
        <v>85</v>
      </c>
      <c r="E1781" s="25" t="str">
        <f t="shared" ref="E1781:E1782" si="588">E1780</f>
        <v>不要</v>
      </c>
      <c r="F1781" s="41" t="str">
        <f t="shared" si="587"/>
        <v>遷移先のURLを指定できます</v>
      </c>
      <c r="G1781" s="63"/>
      <c r="H1781" s="35"/>
      <c r="I1781" s="24" t="s">
        <v>157</v>
      </c>
      <c r="K1781" s="4"/>
      <c r="L1781" s="4"/>
      <c r="M1781" s="4"/>
      <c r="N1781" s="4"/>
      <c r="O1781" s="4"/>
      <c r="P1781" s="4"/>
      <c r="Q1781" s="4"/>
      <c r="U1781" s="4"/>
      <c r="AR1781" s="76"/>
      <c r="AS1781" s="76"/>
      <c r="AT1781" s="76"/>
      <c r="AU1781" s="76"/>
      <c r="AV1781" s="76"/>
      <c r="AW1781" s="76"/>
      <c r="AX1781" s="76"/>
      <c r="AY1781" s="76"/>
      <c r="AZ1781" s="76"/>
    </row>
    <row r="1782" hidden="1" outlineLevel="2">
      <c r="A1782" s="24" t="s">
        <v>17</v>
      </c>
      <c r="B1782" s="25" t="s">
        <v>18</v>
      </c>
      <c r="C1782" s="24" t="str">
        <f>"リンク表示形式"&amp;M1780</f>
        <v>リンク表示形式2</v>
      </c>
      <c r="D1782" s="24" t="s">
        <v>85</v>
      </c>
      <c r="E1782" s="25" t="str">
        <f t="shared" si="588"/>
        <v>不要</v>
      </c>
      <c r="F1782" s="41" t="str">
        <f t="shared" si="587"/>
        <v>リンクの表示形式を「ボタン(文字表示)」か「画像」を選択することができます。</v>
      </c>
      <c r="G1782" s="63"/>
      <c r="H1782" s="35" t="s">
        <v>159</v>
      </c>
      <c r="I1782" s="98" t="s">
        <v>160</v>
      </c>
      <c r="K1782" s="4"/>
      <c r="L1782" s="4"/>
      <c r="M1782" s="4"/>
      <c r="N1782" s="4"/>
      <c r="O1782" s="4"/>
      <c r="P1782" s="4"/>
      <c r="Q1782" s="4"/>
      <c r="U1782" s="4"/>
      <c r="AR1782" s="76"/>
      <c r="AS1782" s="76"/>
      <c r="AT1782" s="76"/>
      <c r="AU1782" s="76"/>
      <c r="AV1782" s="76"/>
      <c r="AW1782" s="76"/>
      <c r="AX1782" s="76"/>
      <c r="AY1782" s="76"/>
      <c r="AZ1782" s="76"/>
    </row>
    <row r="1783" hidden="1" outlineLevel="2">
      <c r="A1783" s="24" t="s">
        <v>17</v>
      </c>
      <c r="B1783" s="25" t="s">
        <v>18</v>
      </c>
      <c r="C1783" s="24" t="str">
        <f>"ボタンの文言"&amp;M1780</f>
        <v>ボタンの文言2</v>
      </c>
      <c r="D1783" s="24" t="s">
        <v>85</v>
      </c>
      <c r="E1783" s="25" t="str">
        <f>IF($H1782="画像","不要","必須")</f>
        <v>不要</v>
      </c>
      <c r="F1783" s="41" t="str">
        <f t="shared" si="587"/>
        <v/>
      </c>
      <c r="G1783" s="63"/>
      <c r="H1783" s="35"/>
      <c r="I1783" s="2"/>
      <c r="K1783" s="4">
        <f t="shared" ref="K1783:K1784" si="589">LEN(H1783)</f>
        <v>0</v>
      </c>
      <c r="L1783" s="9">
        <v>14.0</v>
      </c>
      <c r="M1783" s="4"/>
      <c r="N1783" s="4"/>
      <c r="O1783" s="4"/>
      <c r="P1783" s="4"/>
      <c r="Q1783" s="4"/>
      <c r="U1783" s="4"/>
      <c r="AR1783" s="76"/>
      <c r="AS1783" s="76"/>
      <c r="AT1783" s="76"/>
      <c r="AU1783" s="76"/>
      <c r="AV1783" s="76"/>
      <c r="AW1783" s="76"/>
      <c r="AX1783" s="76"/>
      <c r="AY1783" s="76"/>
      <c r="AZ1783" s="76"/>
    </row>
    <row r="1784" hidden="1" outlineLevel="1" collapsed="1">
      <c r="A1784" s="24" t="s">
        <v>17</v>
      </c>
      <c r="B1784" s="25" t="s">
        <v>18</v>
      </c>
      <c r="C1784" s="24" t="str">
        <f>"リンク名"&amp;M1784</f>
        <v>リンク名3</v>
      </c>
      <c r="D1784" s="24" t="s">
        <v>85</v>
      </c>
      <c r="E1784" s="25" t="str">
        <f>IFS($B1774="なし","不要",$B1774&lt;M1784,"不要",$B1774&gt;M1780,"必須")</f>
        <v>不要</v>
      </c>
      <c r="F1784" s="41" t="str">
        <f t="shared" si="587"/>
        <v>20文字以内で設定ができます。
リンク名は画面には表示されないため、「結果～タイプ：リンク名」のようにどの結果のリンクかが分かるように記載をお願いします。</v>
      </c>
      <c r="G1784" s="63"/>
      <c r="H1784" s="35"/>
      <c r="I1784" s="2"/>
      <c r="K1784" s="4">
        <f t="shared" si="589"/>
        <v>0</v>
      </c>
      <c r="L1784" s="9">
        <v>20.0</v>
      </c>
      <c r="M1784" s="9">
        <f>M1780+1</f>
        <v>3</v>
      </c>
      <c r="N1784" s="4"/>
      <c r="O1784" s="4"/>
      <c r="P1784" s="4"/>
      <c r="Q1784" s="4"/>
      <c r="U1784" s="4"/>
      <c r="AR1784" s="76"/>
      <c r="AS1784" s="75">
        <v>1.0</v>
      </c>
      <c r="AT1784" s="75">
        <f>AT1780</f>
        <v>26</v>
      </c>
      <c r="AU1784" s="76">
        <f>AU1780+1</f>
        <v>3</v>
      </c>
      <c r="AV1784" s="76" t="str">
        <f>H1784</f>
        <v/>
      </c>
      <c r="AW1784" s="76" t="str">
        <f>H1785</f>
        <v/>
      </c>
      <c r="AX1784" s="76" t="str">
        <f>IF(H1786="画像","image","text")</f>
        <v>image</v>
      </c>
      <c r="AY1784" s="76" t="str">
        <f>H1787</f>
        <v/>
      </c>
      <c r="AZ1784" s="76" t="str">
        <f>I1786</f>
        <v>画像：
画像名称：</v>
      </c>
    </row>
    <row r="1785" hidden="1" outlineLevel="2">
      <c r="A1785" s="24" t="s">
        <v>17</v>
      </c>
      <c r="B1785" s="25" t="s">
        <v>18</v>
      </c>
      <c r="C1785" s="24" t="str">
        <f>"リンク先URL"&amp;M1784</f>
        <v>リンク先URL3</v>
      </c>
      <c r="D1785" s="24" t="s">
        <v>85</v>
      </c>
      <c r="E1785" s="25" t="str">
        <f t="shared" ref="E1785:E1786" si="590">E1784</f>
        <v>不要</v>
      </c>
      <c r="F1785" s="41" t="str">
        <f t="shared" si="587"/>
        <v>遷移先のURLを指定できます</v>
      </c>
      <c r="G1785" s="63"/>
      <c r="H1785" s="35"/>
      <c r="I1785" s="24" t="s">
        <v>157</v>
      </c>
      <c r="K1785" s="4"/>
      <c r="L1785" s="4"/>
      <c r="M1785" s="4"/>
      <c r="N1785" s="4"/>
      <c r="O1785" s="4"/>
      <c r="P1785" s="4"/>
      <c r="Q1785" s="4"/>
      <c r="U1785" s="4"/>
      <c r="AR1785" s="76"/>
      <c r="AS1785" s="76"/>
      <c r="AT1785" s="76"/>
      <c r="AU1785" s="76"/>
      <c r="AV1785" s="76"/>
      <c r="AW1785" s="76"/>
      <c r="AX1785" s="76"/>
      <c r="AY1785" s="76"/>
      <c r="AZ1785" s="76"/>
    </row>
    <row r="1786" hidden="1" outlineLevel="2">
      <c r="A1786" s="24" t="s">
        <v>17</v>
      </c>
      <c r="B1786" s="25" t="s">
        <v>18</v>
      </c>
      <c r="C1786" s="24" t="str">
        <f>"リンク表示形式"&amp;M1784</f>
        <v>リンク表示形式3</v>
      </c>
      <c r="D1786" s="24" t="s">
        <v>85</v>
      </c>
      <c r="E1786" s="25" t="str">
        <f t="shared" si="590"/>
        <v>不要</v>
      </c>
      <c r="F1786" s="41" t="str">
        <f t="shared" si="587"/>
        <v>リンクの表示形式を「ボタン(文字表示)」か「画像」を選択することができます。</v>
      </c>
      <c r="G1786" s="63"/>
      <c r="H1786" s="35" t="s">
        <v>159</v>
      </c>
      <c r="I1786" s="98" t="s">
        <v>160</v>
      </c>
      <c r="K1786" s="4"/>
      <c r="L1786" s="4"/>
      <c r="M1786" s="4"/>
      <c r="N1786" s="4"/>
      <c r="O1786" s="4"/>
      <c r="P1786" s="4"/>
      <c r="Q1786" s="4"/>
      <c r="U1786" s="4"/>
      <c r="AR1786" s="76"/>
      <c r="AS1786" s="76"/>
      <c r="AT1786" s="76"/>
      <c r="AU1786" s="76"/>
      <c r="AV1786" s="76"/>
      <c r="AW1786" s="76"/>
      <c r="AX1786" s="76"/>
      <c r="AY1786" s="76"/>
      <c r="AZ1786" s="76"/>
    </row>
    <row r="1787" hidden="1" outlineLevel="2">
      <c r="A1787" s="24" t="s">
        <v>17</v>
      </c>
      <c r="B1787" s="25" t="s">
        <v>18</v>
      </c>
      <c r="C1787" s="24" t="str">
        <f>"ボタンの文言"&amp;M1784</f>
        <v>ボタンの文言3</v>
      </c>
      <c r="D1787" s="24" t="s">
        <v>85</v>
      </c>
      <c r="E1787" s="25" t="str">
        <f>IF($H1786="画像","不要","必須")</f>
        <v>不要</v>
      </c>
      <c r="F1787" s="41" t="str">
        <f t="shared" si="587"/>
        <v/>
      </c>
      <c r="G1787" s="63"/>
      <c r="H1787" s="35"/>
      <c r="I1787" s="2"/>
      <c r="K1787" s="4">
        <f t="shared" ref="K1787:K1788" si="591">LEN(H1787)</f>
        <v>0</v>
      </c>
      <c r="L1787" s="9">
        <v>14.0</v>
      </c>
      <c r="M1787" s="4"/>
      <c r="N1787" s="4"/>
      <c r="O1787" s="4"/>
      <c r="P1787" s="4"/>
      <c r="Q1787" s="4"/>
      <c r="U1787" s="4"/>
      <c r="AR1787" s="76"/>
      <c r="AS1787" s="76"/>
      <c r="AT1787" s="76"/>
      <c r="AU1787" s="76"/>
      <c r="AV1787" s="76"/>
      <c r="AW1787" s="76"/>
      <c r="AX1787" s="76"/>
      <c r="AY1787" s="76"/>
      <c r="AZ1787" s="76"/>
    </row>
    <row r="1788" hidden="1" outlineLevel="1" collapsed="1">
      <c r="A1788" s="24" t="s">
        <v>17</v>
      </c>
      <c r="B1788" s="25" t="s">
        <v>18</v>
      </c>
      <c r="C1788" s="24" t="str">
        <f>"リンク名"&amp;M1788</f>
        <v>リンク名4</v>
      </c>
      <c r="D1788" s="24" t="s">
        <v>85</v>
      </c>
      <c r="E1788" s="25" t="str">
        <f>IFS($B1774="なし","不要",$B1774&lt;M1788,"不要",$B1774&gt;M1784,"必須")</f>
        <v>不要</v>
      </c>
      <c r="F1788" s="41" t="str">
        <f t="shared" si="587"/>
        <v>20文字以内で設定ができます。
リンク名は画面には表示されないため、「結果～タイプ：リンク名」のようにどの結果のリンクかが分かるように記載をお願いします。</v>
      </c>
      <c r="G1788" s="63"/>
      <c r="H1788" s="35"/>
      <c r="I1788" s="2"/>
      <c r="K1788" s="4">
        <f t="shared" si="591"/>
        <v>0</v>
      </c>
      <c r="L1788" s="9">
        <v>20.0</v>
      </c>
      <c r="M1788" s="9">
        <f>M1784+1</f>
        <v>4</v>
      </c>
      <c r="N1788" s="4"/>
      <c r="O1788" s="4"/>
      <c r="P1788" s="4"/>
      <c r="Q1788" s="4"/>
      <c r="U1788" s="4"/>
      <c r="AR1788" s="76"/>
      <c r="AS1788" s="75">
        <v>1.0</v>
      </c>
      <c r="AT1788" s="75">
        <f>AT1784</f>
        <v>26</v>
      </c>
      <c r="AU1788" s="76">
        <f>AU1784+1</f>
        <v>4</v>
      </c>
      <c r="AV1788" s="76" t="str">
        <f>H1788</f>
        <v/>
      </c>
      <c r="AW1788" s="76" t="str">
        <f>H1789</f>
        <v/>
      </c>
      <c r="AX1788" s="76" t="str">
        <f>IF(H1790="画像","image","text")</f>
        <v>image</v>
      </c>
      <c r="AY1788" s="76" t="str">
        <f>H1791</f>
        <v/>
      </c>
      <c r="AZ1788" s="76" t="str">
        <f>I1790</f>
        <v>画像：
画像名称：</v>
      </c>
    </row>
    <row r="1789" hidden="1" outlineLevel="2">
      <c r="A1789" s="24" t="s">
        <v>17</v>
      </c>
      <c r="B1789" s="25" t="s">
        <v>18</v>
      </c>
      <c r="C1789" s="24" t="str">
        <f>"リンク先URL"&amp;M1788</f>
        <v>リンク先URL4</v>
      </c>
      <c r="D1789" s="24" t="s">
        <v>85</v>
      </c>
      <c r="E1789" s="25" t="str">
        <f t="shared" ref="E1789:E1790" si="592">E1788</f>
        <v>不要</v>
      </c>
      <c r="F1789" s="41" t="str">
        <f t="shared" si="587"/>
        <v>遷移先のURLを指定できます</v>
      </c>
      <c r="G1789" s="63"/>
      <c r="H1789" s="35"/>
      <c r="I1789" s="24" t="s">
        <v>157</v>
      </c>
      <c r="K1789" s="4"/>
      <c r="L1789" s="4"/>
      <c r="M1789" s="4"/>
      <c r="N1789" s="4"/>
      <c r="O1789" s="4"/>
      <c r="P1789" s="4"/>
      <c r="Q1789" s="4"/>
      <c r="U1789" s="4"/>
      <c r="AR1789" s="76"/>
      <c r="AS1789" s="76"/>
      <c r="AT1789" s="76"/>
      <c r="AU1789" s="76"/>
      <c r="AV1789" s="76"/>
      <c r="AW1789" s="76"/>
      <c r="AX1789" s="76"/>
      <c r="AY1789" s="76"/>
      <c r="AZ1789" s="76"/>
    </row>
    <row r="1790" hidden="1" outlineLevel="2">
      <c r="A1790" s="24" t="s">
        <v>17</v>
      </c>
      <c r="B1790" s="25" t="s">
        <v>18</v>
      </c>
      <c r="C1790" s="24" t="str">
        <f>"リンク表示形式"&amp;M1788</f>
        <v>リンク表示形式4</v>
      </c>
      <c r="D1790" s="24" t="s">
        <v>85</v>
      </c>
      <c r="E1790" s="25" t="str">
        <f t="shared" si="592"/>
        <v>不要</v>
      </c>
      <c r="F1790" s="41" t="str">
        <f t="shared" si="587"/>
        <v>リンクの表示形式を「ボタン(文字表示)」か「画像」を選択することができます。</v>
      </c>
      <c r="G1790" s="63"/>
      <c r="H1790" s="35" t="s">
        <v>159</v>
      </c>
      <c r="I1790" s="98" t="s">
        <v>160</v>
      </c>
      <c r="K1790" s="4"/>
      <c r="L1790" s="4"/>
      <c r="M1790" s="4"/>
      <c r="N1790" s="4"/>
      <c r="O1790" s="4"/>
      <c r="P1790" s="4"/>
      <c r="Q1790" s="4"/>
      <c r="U1790" s="4"/>
      <c r="AR1790" s="76"/>
      <c r="AS1790" s="76"/>
      <c r="AT1790" s="76"/>
      <c r="AU1790" s="76"/>
      <c r="AV1790" s="76"/>
      <c r="AW1790" s="76"/>
      <c r="AX1790" s="76"/>
      <c r="AY1790" s="76"/>
      <c r="AZ1790" s="76"/>
    </row>
    <row r="1791" hidden="1" outlineLevel="2">
      <c r="A1791" s="24" t="s">
        <v>17</v>
      </c>
      <c r="B1791" s="25" t="s">
        <v>18</v>
      </c>
      <c r="C1791" s="24" t="str">
        <f>"ボタンの文言"&amp;M1788</f>
        <v>ボタンの文言4</v>
      </c>
      <c r="D1791" s="24" t="s">
        <v>85</v>
      </c>
      <c r="E1791" s="25" t="str">
        <f>IF($H1790="画像","不要","必須")</f>
        <v>不要</v>
      </c>
      <c r="F1791" s="41" t="str">
        <f t="shared" si="587"/>
        <v/>
      </c>
      <c r="G1791" s="63"/>
      <c r="H1791" s="35"/>
      <c r="I1791" s="2"/>
      <c r="K1791" s="4">
        <f t="shared" ref="K1791:K1792" si="593">LEN(H1791)</f>
        <v>0</v>
      </c>
      <c r="L1791" s="9">
        <v>14.0</v>
      </c>
      <c r="M1791" s="4"/>
      <c r="N1791" s="4"/>
      <c r="O1791" s="4"/>
      <c r="P1791" s="4"/>
      <c r="Q1791" s="4"/>
      <c r="U1791" s="4"/>
      <c r="AR1791" s="76"/>
      <c r="AS1791" s="76"/>
      <c r="AT1791" s="76"/>
      <c r="AU1791" s="76"/>
      <c r="AV1791" s="76"/>
      <c r="AW1791" s="76"/>
      <c r="AX1791" s="76"/>
      <c r="AY1791" s="76"/>
      <c r="AZ1791" s="76"/>
    </row>
    <row r="1792" hidden="1" outlineLevel="1" collapsed="1">
      <c r="A1792" s="24" t="s">
        <v>17</v>
      </c>
      <c r="B1792" s="25" t="s">
        <v>18</v>
      </c>
      <c r="C1792" s="24" t="str">
        <f>"リンク名"&amp;M1792</f>
        <v>リンク名5</v>
      </c>
      <c r="D1792" s="24" t="s">
        <v>85</v>
      </c>
      <c r="E1792" s="25" t="str">
        <f>IFS($B1774="なし","不要",$B1774&lt;M1792,"不要",$B1774&gt;M1788,"必須")</f>
        <v>不要</v>
      </c>
      <c r="F1792" s="41" t="str">
        <f t="shared" si="587"/>
        <v>20文字以内で設定ができます。
リンク名は画面には表示されないため、「結果～タイプ：リンク名」のようにどの結果のリンクかが分かるように記載をお願いします。</v>
      </c>
      <c r="G1792" s="63"/>
      <c r="H1792" s="35"/>
      <c r="I1792" s="2"/>
      <c r="K1792" s="4">
        <f t="shared" si="593"/>
        <v>0</v>
      </c>
      <c r="L1792" s="9">
        <v>20.0</v>
      </c>
      <c r="M1792" s="9">
        <f>M1788+1</f>
        <v>5</v>
      </c>
      <c r="N1792" s="4"/>
      <c r="O1792" s="4"/>
      <c r="P1792" s="4"/>
      <c r="Q1792" s="4"/>
      <c r="U1792" s="4"/>
      <c r="AR1792" s="76"/>
      <c r="AS1792" s="75">
        <v>1.0</v>
      </c>
      <c r="AT1792" s="75">
        <f>AT1788</f>
        <v>26</v>
      </c>
      <c r="AU1792" s="76">
        <f>AU1788+1</f>
        <v>5</v>
      </c>
      <c r="AV1792" s="76" t="str">
        <f>H1792</f>
        <v/>
      </c>
      <c r="AW1792" s="76" t="str">
        <f>H1793</f>
        <v/>
      </c>
      <c r="AX1792" s="76" t="str">
        <f>IF(H1794="画像","image","text")</f>
        <v>image</v>
      </c>
      <c r="AY1792" s="76" t="str">
        <f>H1795</f>
        <v/>
      </c>
      <c r="AZ1792" s="76" t="str">
        <f>I1794</f>
        <v>画像：
画像名称：</v>
      </c>
    </row>
    <row r="1793" hidden="1" outlineLevel="2">
      <c r="A1793" s="24" t="s">
        <v>17</v>
      </c>
      <c r="B1793" s="25" t="s">
        <v>18</v>
      </c>
      <c r="C1793" s="24" t="str">
        <f>"リンク先URL"&amp;M1792</f>
        <v>リンク先URL5</v>
      </c>
      <c r="D1793" s="24" t="s">
        <v>85</v>
      </c>
      <c r="E1793" s="25" t="str">
        <f t="shared" ref="E1793:E1794" si="594">E1792</f>
        <v>不要</v>
      </c>
      <c r="F1793" s="41" t="str">
        <f t="shared" si="587"/>
        <v>遷移先のURLを指定できます</v>
      </c>
      <c r="G1793" s="63"/>
      <c r="H1793" s="35"/>
      <c r="I1793" s="24" t="s">
        <v>157</v>
      </c>
      <c r="K1793" s="4"/>
      <c r="L1793" s="4"/>
      <c r="M1793" s="4"/>
      <c r="N1793" s="4"/>
      <c r="O1793" s="4"/>
      <c r="P1793" s="4"/>
      <c r="Q1793" s="4"/>
      <c r="U1793" s="4"/>
      <c r="AR1793" s="76"/>
      <c r="AS1793" s="76"/>
      <c r="AT1793" s="76"/>
      <c r="AU1793" s="76"/>
      <c r="AV1793" s="76"/>
      <c r="AW1793" s="76"/>
      <c r="AX1793" s="76"/>
      <c r="AY1793" s="76"/>
      <c r="AZ1793" s="76"/>
    </row>
    <row r="1794" hidden="1" outlineLevel="2">
      <c r="A1794" s="24" t="s">
        <v>17</v>
      </c>
      <c r="B1794" s="25" t="s">
        <v>18</v>
      </c>
      <c r="C1794" s="24" t="str">
        <f>"リンク表示形式"&amp;M1792</f>
        <v>リンク表示形式5</v>
      </c>
      <c r="D1794" s="24" t="s">
        <v>85</v>
      </c>
      <c r="E1794" s="25" t="str">
        <f t="shared" si="594"/>
        <v>不要</v>
      </c>
      <c r="F1794" s="41" t="str">
        <f t="shared" si="587"/>
        <v>リンクの表示形式を「ボタン(文字表示)」か「画像」を選択することができます。</v>
      </c>
      <c r="G1794" s="63"/>
      <c r="H1794" s="35" t="s">
        <v>159</v>
      </c>
      <c r="I1794" s="98" t="s">
        <v>160</v>
      </c>
      <c r="K1794" s="4"/>
      <c r="L1794" s="4"/>
      <c r="M1794" s="4"/>
      <c r="N1794" s="4"/>
      <c r="O1794" s="4"/>
      <c r="P1794" s="4"/>
      <c r="Q1794" s="4"/>
      <c r="U1794" s="4"/>
      <c r="AR1794" s="76"/>
      <c r="AS1794" s="76"/>
      <c r="AT1794" s="76"/>
      <c r="AU1794" s="76"/>
      <c r="AV1794" s="76"/>
      <c r="AW1794" s="76"/>
      <c r="AX1794" s="76"/>
      <c r="AY1794" s="76"/>
      <c r="AZ1794" s="76"/>
    </row>
    <row r="1795" hidden="1" outlineLevel="2">
      <c r="A1795" s="24" t="s">
        <v>17</v>
      </c>
      <c r="B1795" s="25" t="s">
        <v>18</v>
      </c>
      <c r="C1795" s="24" t="str">
        <f>"ボタンの文言"&amp;M1792</f>
        <v>ボタンの文言5</v>
      </c>
      <c r="D1795" s="24" t="s">
        <v>85</v>
      </c>
      <c r="E1795" s="25" t="str">
        <f>IF($H1794="画像","不要","必須")</f>
        <v>不要</v>
      </c>
      <c r="F1795" s="41" t="str">
        <f t="shared" si="587"/>
        <v/>
      </c>
      <c r="G1795" s="63"/>
      <c r="H1795" s="35"/>
      <c r="I1795" s="2"/>
      <c r="K1795" s="4">
        <f t="shared" ref="K1795:K1796" si="595">LEN(H1795)</f>
        <v>0</v>
      </c>
      <c r="L1795" s="9">
        <v>14.0</v>
      </c>
      <c r="M1795" s="4"/>
      <c r="N1795" s="4"/>
      <c r="O1795" s="4"/>
      <c r="P1795" s="4"/>
      <c r="Q1795" s="4"/>
      <c r="U1795" s="4"/>
      <c r="AR1795" s="76"/>
      <c r="AS1795" s="76"/>
      <c r="AT1795" s="76"/>
      <c r="AU1795" s="76"/>
      <c r="AV1795" s="76"/>
      <c r="AW1795" s="76"/>
      <c r="AX1795" s="76"/>
      <c r="AY1795" s="76"/>
      <c r="AZ1795" s="76"/>
    </row>
    <row r="1796" hidden="1" outlineLevel="1" collapsed="1">
      <c r="A1796" s="24" t="s">
        <v>17</v>
      </c>
      <c r="B1796" s="25" t="s">
        <v>18</v>
      </c>
      <c r="C1796" s="24" t="str">
        <f>"リンク名"&amp;M1796</f>
        <v>リンク名6</v>
      </c>
      <c r="D1796" s="24" t="s">
        <v>85</v>
      </c>
      <c r="E1796" s="25" t="str">
        <f>IFS($B1774="なし","不要",$B1774&lt;M1796,"不要",$B1774&gt;M1792,"必須")</f>
        <v>不要</v>
      </c>
      <c r="F1796" s="41" t="str">
        <f t="shared" si="587"/>
        <v>20文字以内で設定ができます。
リンク名は画面には表示されないため、「結果～タイプ：リンク名」のようにどの結果のリンクかが分かるように記載をお願いします。</v>
      </c>
      <c r="G1796" s="63"/>
      <c r="H1796" s="35"/>
      <c r="I1796" s="2"/>
      <c r="K1796" s="4">
        <f t="shared" si="595"/>
        <v>0</v>
      </c>
      <c r="L1796" s="9">
        <v>20.0</v>
      </c>
      <c r="M1796" s="9">
        <f>M1792+1</f>
        <v>6</v>
      </c>
      <c r="N1796" s="4"/>
      <c r="O1796" s="4"/>
      <c r="P1796" s="4"/>
      <c r="Q1796" s="4"/>
      <c r="U1796" s="4"/>
      <c r="AR1796" s="76"/>
      <c r="AS1796" s="75">
        <v>1.0</v>
      </c>
      <c r="AT1796" s="75">
        <f>AT1792</f>
        <v>26</v>
      </c>
      <c r="AU1796" s="76">
        <f>AU1792+1</f>
        <v>6</v>
      </c>
      <c r="AV1796" s="76" t="str">
        <f>H1796</f>
        <v/>
      </c>
      <c r="AW1796" s="76" t="str">
        <f>H1797</f>
        <v/>
      </c>
      <c r="AX1796" s="76" t="str">
        <f>IF(H1798="画像","image","text")</f>
        <v>image</v>
      </c>
      <c r="AY1796" s="76" t="str">
        <f>H1799</f>
        <v/>
      </c>
      <c r="AZ1796" s="76" t="str">
        <f>I1798</f>
        <v>画像：
画像名称：</v>
      </c>
    </row>
    <row r="1797" hidden="1" outlineLevel="2">
      <c r="A1797" s="24" t="s">
        <v>17</v>
      </c>
      <c r="B1797" s="25" t="s">
        <v>18</v>
      </c>
      <c r="C1797" s="24" t="str">
        <f>"リンク先URL"&amp;M1796</f>
        <v>リンク先URL6</v>
      </c>
      <c r="D1797" s="24" t="s">
        <v>85</v>
      </c>
      <c r="E1797" s="25" t="str">
        <f t="shared" ref="E1797:E1798" si="596">E1796</f>
        <v>不要</v>
      </c>
      <c r="F1797" s="41" t="str">
        <f t="shared" si="587"/>
        <v>遷移先のURLを指定できます</v>
      </c>
      <c r="G1797" s="63"/>
      <c r="H1797" s="35"/>
      <c r="I1797" s="24" t="s">
        <v>157</v>
      </c>
      <c r="K1797" s="4"/>
      <c r="L1797" s="4"/>
      <c r="M1797" s="4"/>
      <c r="N1797" s="4"/>
      <c r="O1797" s="4"/>
      <c r="P1797" s="4"/>
      <c r="Q1797" s="4"/>
      <c r="U1797" s="4"/>
      <c r="AR1797" s="76"/>
      <c r="AS1797" s="76"/>
      <c r="AT1797" s="76"/>
      <c r="AU1797" s="76"/>
      <c r="AV1797" s="76"/>
      <c r="AW1797" s="76"/>
      <c r="AX1797" s="76"/>
      <c r="AY1797" s="76"/>
      <c r="AZ1797" s="76"/>
    </row>
    <row r="1798" hidden="1" outlineLevel="2">
      <c r="A1798" s="24" t="s">
        <v>17</v>
      </c>
      <c r="B1798" s="25" t="s">
        <v>18</v>
      </c>
      <c r="C1798" s="24" t="str">
        <f>"リンク表示形式"&amp;M1796</f>
        <v>リンク表示形式6</v>
      </c>
      <c r="D1798" s="24" t="s">
        <v>85</v>
      </c>
      <c r="E1798" s="25" t="str">
        <f t="shared" si="596"/>
        <v>不要</v>
      </c>
      <c r="F1798" s="41" t="str">
        <f t="shared" si="587"/>
        <v>リンクの表示形式を「ボタン(文字表示)」か「画像」を選択することができます。</v>
      </c>
      <c r="G1798" s="63"/>
      <c r="H1798" s="35" t="s">
        <v>159</v>
      </c>
      <c r="I1798" s="98" t="s">
        <v>160</v>
      </c>
      <c r="K1798" s="4"/>
      <c r="L1798" s="4"/>
      <c r="M1798" s="4"/>
      <c r="N1798" s="4"/>
      <c r="O1798" s="4"/>
      <c r="P1798" s="4"/>
      <c r="Q1798" s="4"/>
      <c r="U1798" s="4"/>
      <c r="AR1798" s="76"/>
      <c r="AS1798" s="76"/>
      <c r="AT1798" s="76"/>
      <c r="AU1798" s="76"/>
      <c r="AV1798" s="76"/>
      <c r="AW1798" s="76"/>
      <c r="AX1798" s="76"/>
      <c r="AY1798" s="76"/>
      <c r="AZ1798" s="76"/>
    </row>
    <row r="1799" hidden="1" outlineLevel="2">
      <c r="A1799" s="24" t="s">
        <v>17</v>
      </c>
      <c r="B1799" s="25" t="s">
        <v>18</v>
      </c>
      <c r="C1799" s="24" t="str">
        <f>"ボタンの文言"&amp;M1796</f>
        <v>ボタンの文言6</v>
      </c>
      <c r="D1799" s="24" t="s">
        <v>85</v>
      </c>
      <c r="E1799" s="25" t="str">
        <f>IF($H1798="画像","不要","必須")</f>
        <v>不要</v>
      </c>
      <c r="F1799" s="41" t="str">
        <f t="shared" si="587"/>
        <v/>
      </c>
      <c r="G1799" s="63"/>
      <c r="H1799" s="35"/>
      <c r="I1799" s="2"/>
      <c r="K1799" s="4">
        <f t="shared" ref="K1799:K1800" si="597">LEN(H1799)</f>
        <v>0</v>
      </c>
      <c r="L1799" s="9">
        <v>14.0</v>
      </c>
      <c r="M1799" s="4"/>
      <c r="N1799" s="4"/>
      <c r="O1799" s="4"/>
      <c r="P1799" s="4"/>
      <c r="Q1799" s="4"/>
      <c r="U1799" s="4"/>
      <c r="AR1799" s="76"/>
      <c r="AS1799" s="76"/>
      <c r="AT1799" s="76"/>
      <c r="AU1799" s="76"/>
      <c r="AV1799" s="76"/>
      <c r="AW1799" s="76"/>
      <c r="AX1799" s="76"/>
      <c r="AY1799" s="76"/>
      <c r="AZ1799" s="76"/>
    </row>
    <row r="1800" hidden="1" outlineLevel="1" collapsed="1">
      <c r="A1800" s="24" t="s">
        <v>17</v>
      </c>
      <c r="B1800" s="25" t="s">
        <v>18</v>
      </c>
      <c r="C1800" s="24" t="str">
        <f>"リンク名"&amp;M1800</f>
        <v>リンク名7</v>
      </c>
      <c r="D1800" s="24" t="s">
        <v>85</v>
      </c>
      <c r="E1800" s="25" t="str">
        <f>IFS($B1774="なし","不要",$B1774&lt;M1800,"不要",$B1774&gt;M1796,"必須")</f>
        <v>不要</v>
      </c>
      <c r="F1800" s="41" t="str">
        <f t="shared" si="587"/>
        <v>20文字以内で設定ができます。
リンク名は画面には表示されないため、「結果～タイプ：リンク名」のようにどの結果のリンクかが分かるように記載をお願いします。</v>
      </c>
      <c r="G1800" s="63"/>
      <c r="H1800" s="35"/>
      <c r="I1800" s="2"/>
      <c r="K1800" s="4">
        <f t="shared" si="597"/>
        <v>0</v>
      </c>
      <c r="L1800" s="9">
        <v>20.0</v>
      </c>
      <c r="M1800" s="9">
        <f>M1796+1</f>
        <v>7</v>
      </c>
      <c r="N1800" s="4"/>
      <c r="O1800" s="4"/>
      <c r="P1800" s="4"/>
      <c r="Q1800" s="4"/>
      <c r="U1800" s="4"/>
      <c r="AR1800" s="76"/>
      <c r="AS1800" s="75">
        <v>1.0</v>
      </c>
      <c r="AT1800" s="75">
        <f>AT1796</f>
        <v>26</v>
      </c>
      <c r="AU1800" s="76">
        <f>AU1796+1</f>
        <v>7</v>
      </c>
      <c r="AV1800" s="76" t="str">
        <f>H1800</f>
        <v/>
      </c>
      <c r="AW1800" s="76" t="str">
        <f>H1801</f>
        <v/>
      </c>
      <c r="AX1800" s="76" t="str">
        <f>IF(H1802="画像","image","text")</f>
        <v>image</v>
      </c>
      <c r="AY1800" s="76" t="str">
        <f>H1803</f>
        <v/>
      </c>
      <c r="AZ1800" s="76" t="str">
        <f>I1802</f>
        <v>画像：
画像名称：</v>
      </c>
    </row>
    <row r="1801" hidden="1" outlineLevel="2">
      <c r="A1801" s="24" t="s">
        <v>17</v>
      </c>
      <c r="B1801" s="25" t="s">
        <v>18</v>
      </c>
      <c r="C1801" s="24" t="str">
        <f>"リンク先URL"&amp;M1800</f>
        <v>リンク先URL7</v>
      </c>
      <c r="D1801" s="24" t="s">
        <v>85</v>
      </c>
      <c r="E1801" s="25" t="str">
        <f t="shared" ref="E1801:E1802" si="598">E1800</f>
        <v>不要</v>
      </c>
      <c r="F1801" s="41" t="str">
        <f t="shared" si="587"/>
        <v>遷移先のURLを指定できます</v>
      </c>
      <c r="G1801" s="63"/>
      <c r="H1801" s="35"/>
      <c r="I1801" s="24" t="s">
        <v>157</v>
      </c>
      <c r="K1801" s="4"/>
      <c r="L1801" s="4"/>
      <c r="M1801" s="4"/>
      <c r="N1801" s="4"/>
      <c r="O1801" s="4"/>
      <c r="P1801" s="4"/>
      <c r="Q1801" s="4"/>
      <c r="U1801" s="4"/>
      <c r="AR1801" s="76"/>
      <c r="AS1801" s="76"/>
      <c r="AT1801" s="76"/>
      <c r="AU1801" s="76"/>
      <c r="AV1801" s="76"/>
      <c r="AW1801" s="76"/>
      <c r="AX1801" s="76"/>
      <c r="AY1801" s="76"/>
      <c r="AZ1801" s="76"/>
    </row>
    <row r="1802" hidden="1" outlineLevel="2">
      <c r="A1802" s="24" t="s">
        <v>17</v>
      </c>
      <c r="B1802" s="25" t="s">
        <v>18</v>
      </c>
      <c r="C1802" s="24" t="str">
        <f>"リンク表示形式"&amp;M1800</f>
        <v>リンク表示形式7</v>
      </c>
      <c r="D1802" s="24" t="s">
        <v>85</v>
      </c>
      <c r="E1802" s="25" t="str">
        <f t="shared" si="598"/>
        <v>不要</v>
      </c>
      <c r="F1802" s="41" t="str">
        <f t="shared" si="587"/>
        <v>リンクの表示形式を「ボタン(文字表示)」か「画像」を選択することができます。</v>
      </c>
      <c r="G1802" s="63"/>
      <c r="H1802" s="35" t="s">
        <v>159</v>
      </c>
      <c r="I1802" s="98" t="s">
        <v>160</v>
      </c>
      <c r="K1802" s="4"/>
      <c r="L1802" s="4"/>
      <c r="M1802" s="4"/>
      <c r="N1802" s="4"/>
      <c r="O1802" s="4"/>
      <c r="P1802" s="4"/>
      <c r="Q1802" s="4"/>
      <c r="U1802" s="4"/>
      <c r="AR1802" s="76"/>
      <c r="AS1802" s="76"/>
      <c r="AT1802" s="76"/>
      <c r="AU1802" s="76"/>
      <c r="AV1802" s="76"/>
      <c r="AW1802" s="76"/>
      <c r="AX1802" s="76"/>
      <c r="AY1802" s="76"/>
      <c r="AZ1802" s="76"/>
    </row>
    <row r="1803" hidden="1" outlineLevel="2">
      <c r="A1803" s="24" t="s">
        <v>17</v>
      </c>
      <c r="B1803" s="25" t="s">
        <v>18</v>
      </c>
      <c r="C1803" s="24" t="str">
        <f>"ボタンの文言"&amp;M1800</f>
        <v>ボタンの文言7</v>
      </c>
      <c r="D1803" s="24" t="s">
        <v>85</v>
      </c>
      <c r="E1803" s="25" t="str">
        <f>IF($H1802="画像","不要","必須")</f>
        <v>不要</v>
      </c>
      <c r="F1803" s="41" t="str">
        <f t="shared" si="587"/>
        <v/>
      </c>
      <c r="G1803" s="63"/>
      <c r="H1803" s="35"/>
      <c r="I1803" s="2"/>
      <c r="K1803" s="4">
        <f t="shared" ref="K1803:K1804" si="599">LEN(H1803)</f>
        <v>0</v>
      </c>
      <c r="L1803" s="9">
        <v>14.0</v>
      </c>
      <c r="M1803" s="4"/>
      <c r="N1803" s="4"/>
      <c r="O1803" s="4"/>
      <c r="P1803" s="4"/>
      <c r="Q1803" s="4"/>
      <c r="U1803" s="4"/>
      <c r="AR1803" s="76"/>
      <c r="AS1803" s="76"/>
      <c r="AT1803" s="76"/>
      <c r="AU1803" s="76"/>
      <c r="AV1803" s="76"/>
      <c r="AW1803" s="76"/>
      <c r="AX1803" s="76"/>
      <c r="AY1803" s="76"/>
      <c r="AZ1803" s="76"/>
    </row>
    <row r="1804" hidden="1" outlineLevel="1" collapsed="1">
      <c r="A1804" s="24" t="s">
        <v>17</v>
      </c>
      <c r="B1804" s="25" t="s">
        <v>18</v>
      </c>
      <c r="C1804" s="24" t="str">
        <f>"リンク名"&amp;M1804</f>
        <v>リンク名8</v>
      </c>
      <c r="D1804" s="24" t="s">
        <v>85</v>
      </c>
      <c r="E1804" s="25" t="str">
        <f>IFS($B1774="なし","不要",$B1774&lt;M1804,"不要",$B1774&gt;M1800,"必須")</f>
        <v>不要</v>
      </c>
      <c r="F1804" s="41" t="str">
        <f t="shared" si="587"/>
        <v>20文字以内で設定ができます。
リンク名は画面には表示されないため、「結果～タイプ：リンク名」のようにどの結果のリンクかが分かるように記載をお願いします。</v>
      </c>
      <c r="G1804" s="63"/>
      <c r="H1804" s="35"/>
      <c r="I1804" s="2"/>
      <c r="K1804" s="4">
        <f t="shared" si="599"/>
        <v>0</v>
      </c>
      <c r="L1804" s="9">
        <v>20.0</v>
      </c>
      <c r="M1804" s="9">
        <f>M1800+1</f>
        <v>8</v>
      </c>
      <c r="N1804" s="4"/>
      <c r="O1804" s="4"/>
      <c r="P1804" s="4"/>
      <c r="Q1804" s="4"/>
      <c r="U1804" s="4"/>
      <c r="AR1804" s="76"/>
      <c r="AS1804" s="75">
        <v>1.0</v>
      </c>
      <c r="AT1804" s="75">
        <f>AT1800</f>
        <v>26</v>
      </c>
      <c r="AU1804" s="76">
        <f>AU1800+1</f>
        <v>8</v>
      </c>
      <c r="AV1804" s="76" t="str">
        <f>H1804</f>
        <v/>
      </c>
      <c r="AW1804" s="76" t="str">
        <f>H1805</f>
        <v/>
      </c>
      <c r="AX1804" s="76" t="str">
        <f>IF(H1806="画像","image","text")</f>
        <v>image</v>
      </c>
      <c r="AY1804" s="76" t="str">
        <f>H1807</f>
        <v/>
      </c>
      <c r="AZ1804" s="76" t="str">
        <f>I1806</f>
        <v>画像：
画像名称：</v>
      </c>
    </row>
    <row r="1805" hidden="1" outlineLevel="2">
      <c r="A1805" s="24" t="s">
        <v>17</v>
      </c>
      <c r="B1805" s="25" t="s">
        <v>18</v>
      </c>
      <c r="C1805" s="24" t="str">
        <f>"リンク先URL"&amp;M1804</f>
        <v>リンク先URL8</v>
      </c>
      <c r="D1805" s="24" t="s">
        <v>85</v>
      </c>
      <c r="E1805" s="25" t="str">
        <f t="shared" ref="E1805:E1806" si="600">E1804</f>
        <v>不要</v>
      </c>
      <c r="F1805" s="41" t="str">
        <f t="shared" si="587"/>
        <v>遷移先のURLを指定できます</v>
      </c>
      <c r="G1805" s="63"/>
      <c r="H1805" s="35"/>
      <c r="I1805" s="24" t="s">
        <v>157</v>
      </c>
      <c r="K1805" s="4"/>
      <c r="L1805" s="4"/>
      <c r="M1805" s="4"/>
      <c r="N1805" s="4"/>
      <c r="O1805" s="4"/>
      <c r="P1805" s="4"/>
      <c r="Q1805" s="4"/>
      <c r="U1805" s="4"/>
    </row>
    <row r="1806" hidden="1" outlineLevel="2">
      <c r="A1806" s="24" t="s">
        <v>17</v>
      </c>
      <c r="B1806" s="25" t="s">
        <v>18</v>
      </c>
      <c r="C1806" s="24" t="str">
        <f>"リンク表示形式"&amp;M1804</f>
        <v>リンク表示形式8</v>
      </c>
      <c r="D1806" s="24" t="s">
        <v>85</v>
      </c>
      <c r="E1806" s="25" t="str">
        <f t="shared" si="600"/>
        <v>不要</v>
      </c>
      <c r="F1806" s="41" t="str">
        <f t="shared" si="587"/>
        <v>リンクの表示形式を「ボタン(文字表示)」か「画像」を選択することができます。</v>
      </c>
      <c r="G1806" s="63"/>
      <c r="H1806" s="35" t="s">
        <v>159</v>
      </c>
      <c r="I1806" s="98" t="s">
        <v>160</v>
      </c>
      <c r="K1806" s="4"/>
      <c r="L1806" s="4"/>
      <c r="M1806" s="4"/>
      <c r="N1806" s="4"/>
      <c r="O1806" s="4"/>
      <c r="P1806" s="4"/>
      <c r="Q1806" s="4"/>
      <c r="U1806" s="4"/>
    </row>
    <row r="1807" hidden="1" outlineLevel="2">
      <c r="A1807" s="24" t="s">
        <v>17</v>
      </c>
      <c r="B1807" s="25" t="s">
        <v>18</v>
      </c>
      <c r="C1807" s="24" t="str">
        <f>"ボタンの文言"&amp;M1804</f>
        <v>ボタンの文言8</v>
      </c>
      <c r="D1807" s="24" t="s">
        <v>85</v>
      </c>
      <c r="E1807" s="25" t="str">
        <f>IF($H1806="画像","不要","必須")</f>
        <v>不要</v>
      </c>
      <c r="F1807" s="41" t="str">
        <f t="shared" si="587"/>
        <v/>
      </c>
      <c r="G1807" s="63"/>
      <c r="H1807" s="35"/>
      <c r="I1807" s="2"/>
      <c r="K1807" s="4">
        <f>LEN(H1807)</f>
        <v>0</v>
      </c>
      <c r="L1807" s="9">
        <v>14.0</v>
      </c>
      <c r="M1807" s="4"/>
      <c r="N1807" s="4"/>
      <c r="O1807" s="4"/>
      <c r="P1807" s="4"/>
      <c r="Q1807" s="4"/>
      <c r="U1807" s="4"/>
    </row>
    <row r="1808" collapsed="1">
      <c r="A1808" s="24" t="s">
        <v>17</v>
      </c>
      <c r="B1808" s="25" t="s">
        <v>18</v>
      </c>
      <c r="C1808" s="92" t="str">
        <f>"■ランク(結果)"&amp;$N1808</f>
        <v>■ランク(結果)27</v>
      </c>
      <c r="D1808" s="24"/>
      <c r="E1808" s="25" t="str">
        <f>IF($B$33&gt;=$N1808,"必須","不要")</f>
        <v>不要</v>
      </c>
      <c r="F1808" s="41"/>
      <c r="G1808" s="63"/>
      <c r="H1808" s="35"/>
      <c r="I1808" s="2"/>
      <c r="K1808" s="4"/>
      <c r="L1808" s="4"/>
      <c r="M1808" s="4"/>
      <c r="N1808" s="9">
        <f>N1767+1</f>
        <v>27</v>
      </c>
      <c r="O1808" s="4" t="str">
        <f>"結果"&amp;N1808</f>
        <v>結果27</v>
      </c>
      <c r="P1808" s="4"/>
      <c r="Q1808" s="4"/>
      <c r="U1808" s="4"/>
      <c r="AA1808" s="75">
        <f>AA1767+1</f>
        <v>27</v>
      </c>
      <c r="AB1808" s="76"/>
      <c r="AC1808" s="75">
        <v>1.0</v>
      </c>
      <c r="AD1808" s="76"/>
      <c r="AE1808" s="76" t="str">
        <f>H1809</f>
        <v/>
      </c>
      <c r="AF1808" s="76" t="str">
        <f>H1810</f>
        <v/>
      </c>
      <c r="AG1808" s="76" t="str">
        <f>H1811</f>
        <v/>
      </c>
      <c r="AH1808" s="76" t="str">
        <f>H1812</f>
        <v/>
      </c>
      <c r="AI1808" s="76" t="str">
        <f>IF(AJ1808&lt;&gt;"","on","off")</f>
        <v>off</v>
      </c>
      <c r="AJ1808" s="76" t="str">
        <f>IFS(AND(B1813="する",B1814="する"),"all",AND(B1813="する",B1814="しない"),"url",AND(B1813="しない",B1814="する"),"x",AND(B1813="しない",B1814="しない"),"")</f>
        <v/>
      </c>
      <c r="AK1808" s="76" t="str">
        <f>H1814</f>
        <v/>
      </c>
      <c r="AN1808" s="76" t="str">
        <f>IF(B1815="なし","off","on")</f>
        <v>off</v>
      </c>
      <c r="AO1808" s="76" t="str">
        <f>H1816</f>
        <v/>
      </c>
    </row>
    <row r="1809" hidden="1" outlineLevel="1">
      <c r="A1809" s="24" t="s">
        <v>17</v>
      </c>
      <c r="B1809" s="25" t="s">
        <v>18</v>
      </c>
      <c r="C1809" s="24" t="str">
        <f>"ランク(結果)"&amp;$N1808&amp;"-ランク(結果)名"</f>
        <v>ランク(結果)27-ランク(結果)名</v>
      </c>
      <c r="D1809" s="24" t="s">
        <v>85</v>
      </c>
      <c r="E1809" s="25" t="str">
        <f>IF($B$805&gt;=$N1808,"必須","不要")</f>
        <v>必須</v>
      </c>
      <c r="F1809" s="41" t="str">
        <f t="shared" ref="F1809:F1814" si="601">F1768</f>
        <v>100文字以内で設定ができます</v>
      </c>
      <c r="G1809" s="63"/>
      <c r="H1809" s="35"/>
      <c r="I1809" s="2"/>
      <c r="K1809" s="4">
        <f t="shared" ref="K1809:K1811" si="602">LEN(H1809)</f>
        <v>0</v>
      </c>
      <c r="L1809" s="9">
        <v>100.0</v>
      </c>
      <c r="M1809" s="4"/>
      <c r="N1809" s="4"/>
      <c r="O1809" s="4"/>
      <c r="P1809" s="4"/>
      <c r="Q1809" s="4"/>
      <c r="U1809" s="4"/>
    </row>
    <row r="1810" hidden="1" outlineLevel="1">
      <c r="A1810" s="24" t="s">
        <v>17</v>
      </c>
      <c r="B1810" s="24" t="s">
        <v>53</v>
      </c>
      <c r="C1810" s="24" t="str">
        <f>"ランク(結果)"&amp;$N1808&amp;"-リード文"</f>
        <v>ランク(結果)27-リード文</v>
      </c>
      <c r="D1810" s="24" t="s">
        <v>85</v>
      </c>
      <c r="E1810" s="25" t="str">
        <f>IF($B1810="する","必須","不要")</f>
        <v>不要</v>
      </c>
      <c r="F1810" s="41" t="str">
        <f t="shared" si="601"/>
        <v>1,000文字以内で設定ができます</v>
      </c>
      <c r="G1810" s="63"/>
      <c r="H1810" s="35"/>
      <c r="I1810" s="2"/>
      <c r="K1810" s="4">
        <f t="shared" si="602"/>
        <v>0</v>
      </c>
      <c r="L1810" s="9">
        <v>1000.0</v>
      </c>
      <c r="M1810" s="4"/>
      <c r="N1810" s="4"/>
      <c r="O1810" s="4"/>
      <c r="P1810" s="4"/>
      <c r="Q1810" s="4"/>
      <c r="U1810" s="4"/>
    </row>
    <row r="1811" hidden="1" outlineLevel="1">
      <c r="A1811" s="24" t="s">
        <v>17</v>
      </c>
      <c r="B1811" s="25" t="s">
        <v>18</v>
      </c>
      <c r="C1811" s="24" t="str">
        <f>"ランク(結果)"&amp;$N1808&amp;"-説明文"</f>
        <v>ランク(結果)27-説明文</v>
      </c>
      <c r="D1811" s="24" t="s">
        <v>85</v>
      </c>
      <c r="E1811" s="25" t="str">
        <f>IF($B$805&gt;=$N1808,"必須","不要")</f>
        <v>必須</v>
      </c>
      <c r="F1811" s="41" t="str">
        <f t="shared" si="601"/>
        <v>1,000文字以内で設定ができます</v>
      </c>
      <c r="G1811" s="63"/>
      <c r="H1811" s="35"/>
      <c r="I1811" s="2"/>
      <c r="K1811" s="4">
        <f t="shared" si="602"/>
        <v>0</v>
      </c>
      <c r="L1811" s="9">
        <v>1000.0</v>
      </c>
      <c r="M1811" s="4"/>
      <c r="N1811" s="4"/>
      <c r="O1811" s="4"/>
      <c r="P1811" s="4"/>
      <c r="Q1811" s="4"/>
      <c r="U1811" s="4"/>
    </row>
    <row r="1812" hidden="1" outlineLevel="1">
      <c r="A1812" s="24" t="s">
        <v>17</v>
      </c>
      <c r="B1812" s="24" t="s">
        <v>53</v>
      </c>
      <c r="C1812" s="24" t="str">
        <f>"ランク(結果)"&amp;$N1808&amp;"-画像"</f>
        <v>ランク(結果)27-画像</v>
      </c>
      <c r="D1812" s="24" t="s">
        <v>85</v>
      </c>
      <c r="E1812" s="25" t="str">
        <f t="shared" ref="E1812:E1814" si="603">IF($B1812="する","必須","不要")</f>
        <v>不要</v>
      </c>
      <c r="F1812" s="41" t="str">
        <f t="shared" si="601"/>
        <v>フォーマット：PNGまたはJPG
ファイル容量上限：2MB
ファイル名：半角英数字のみ
Xで共有する場合の推奨サイズ：1,200px × 630px</v>
      </c>
      <c r="G1812" s="93" t="s">
        <v>187</v>
      </c>
      <c r="H1812" s="35"/>
      <c r="I1812" s="2"/>
      <c r="K1812" s="4"/>
      <c r="L1812" s="4"/>
      <c r="M1812" s="4"/>
      <c r="N1812" s="4"/>
      <c r="O1812" s="4"/>
      <c r="P1812" s="4"/>
      <c r="Q1812" s="4"/>
      <c r="U1812" s="4"/>
    </row>
    <row r="1813" hidden="1" outlineLevel="1">
      <c r="A1813" s="24" t="s">
        <v>17</v>
      </c>
      <c r="B1813" s="24" t="s">
        <v>53</v>
      </c>
      <c r="C1813" s="24" t="s">
        <v>146</v>
      </c>
      <c r="D1813" s="24" t="s">
        <v>85</v>
      </c>
      <c r="E1813" s="25" t="str">
        <f t="shared" si="603"/>
        <v>不要</v>
      </c>
      <c r="F1813" s="41" t="str">
        <f t="shared" si="601"/>
        <v>結果ページに共有リンクを設置するか選択ができます。</v>
      </c>
      <c r="G1813" s="63"/>
      <c r="H1813" s="40"/>
      <c r="I1813" s="2"/>
      <c r="K1813" s="4"/>
      <c r="L1813" s="4"/>
      <c r="M1813" s="4"/>
      <c r="N1813" s="4"/>
      <c r="O1813" s="4"/>
      <c r="P1813" s="4"/>
      <c r="Q1813" s="4"/>
      <c r="U1813" s="4"/>
    </row>
    <row r="1814" hidden="1" outlineLevel="1">
      <c r="A1814" s="24" t="s">
        <v>17</v>
      </c>
      <c r="B1814" s="24" t="s">
        <v>53</v>
      </c>
      <c r="C1814" s="24" t="s">
        <v>148</v>
      </c>
      <c r="D1814" s="24" t="s">
        <v>85</v>
      </c>
      <c r="E1814" s="25" t="str">
        <f t="shared" si="603"/>
        <v>不要</v>
      </c>
      <c r="F1814" s="41" t="str">
        <f t="shared" si="601"/>
        <v>結果ページにXの共有リンクを設置するか選択ができます(120文字以内)。
記載いただいた内容が120文字以内でも、投稿時に文字数を超える可能性があります。その際は別途、文字数の調整をお願いいたします。</v>
      </c>
      <c r="G1814" s="63"/>
      <c r="H1814" s="35"/>
      <c r="I1814" s="2"/>
      <c r="K1814" s="4">
        <f>LEN(H1814)</f>
        <v>0</v>
      </c>
      <c r="L1814" s="9">
        <v>120.0</v>
      </c>
      <c r="M1814" s="4"/>
      <c r="N1814" s="4"/>
      <c r="O1814" s="4"/>
      <c r="P1814" s="4"/>
      <c r="Q1814" s="4"/>
      <c r="U1814" s="4"/>
    </row>
    <row r="1815" hidden="1" outlineLevel="1">
      <c r="A1815" s="94" t="s">
        <v>150</v>
      </c>
      <c r="B1815" s="95" t="s">
        <v>2</v>
      </c>
      <c r="C1815" s="96" t="s">
        <v>162</v>
      </c>
      <c r="D1815" s="62" t="s">
        <v>152</v>
      </c>
      <c r="E1815" s="25"/>
      <c r="F1815" s="41"/>
      <c r="G1815" s="63"/>
      <c r="H1815" s="35"/>
      <c r="I1815" s="2"/>
      <c r="K1815" s="4"/>
      <c r="L1815" s="9"/>
      <c r="M1815" s="4"/>
      <c r="N1815" s="4"/>
      <c r="O1815" s="4"/>
      <c r="P1815" s="4"/>
      <c r="Q1815" s="4"/>
      <c r="U1815" s="4"/>
    </row>
    <row r="1816" hidden="1" outlineLevel="1">
      <c r="A1816" s="24" t="s">
        <v>17</v>
      </c>
      <c r="B1816" s="25" t="s">
        <v>18</v>
      </c>
      <c r="C1816" s="24" t="s">
        <v>153</v>
      </c>
      <c r="D1816" s="24" t="s">
        <v>85</v>
      </c>
      <c r="E1816" s="25" t="str">
        <f>IF(B1815="なし","不要","必須")</f>
        <v>不要</v>
      </c>
      <c r="F1816" s="41" t="str">
        <f t="shared" ref="F1816:F1820" si="604">F1775</f>
        <v>20文字以内で設定ができます</v>
      </c>
      <c r="G1816" s="63"/>
      <c r="H1816" s="35"/>
      <c r="I1816" s="2"/>
      <c r="K1816" s="4">
        <f t="shared" ref="K1816:K1817" si="605">LEN(H1816)</f>
        <v>0</v>
      </c>
      <c r="L1816" s="9">
        <v>20.0</v>
      </c>
      <c r="M1816" s="9" t="s">
        <v>2</v>
      </c>
      <c r="N1816" s="4"/>
      <c r="O1816" s="4"/>
      <c r="P1816" s="4"/>
      <c r="Q1816" s="4"/>
      <c r="U1816" s="4"/>
    </row>
    <row r="1817" hidden="1" outlineLevel="1" collapsed="1">
      <c r="A1817" s="24" t="s">
        <v>17</v>
      </c>
      <c r="B1817" s="25" t="s">
        <v>18</v>
      </c>
      <c r="C1817" s="24" t="str">
        <f>"リンク名"&amp;M1817</f>
        <v>リンク名1</v>
      </c>
      <c r="D1817" s="24" t="s">
        <v>85</v>
      </c>
      <c r="E1817" s="25" t="str">
        <f t="shared" ref="E1817:E1819" si="606">E1816</f>
        <v>不要</v>
      </c>
      <c r="F1817" s="41" t="str">
        <f t="shared" si="604"/>
        <v>20文字以内で設定ができます。
リンク名は画面には表示されないため、「結果～タイプ：リンク名」のようにどの結果のリンクかが分かるように記載をお願いします。</v>
      </c>
      <c r="G1817" s="63"/>
      <c r="H1817" s="35"/>
      <c r="I1817" s="2"/>
      <c r="K1817" s="4">
        <f t="shared" si="605"/>
        <v>0</v>
      </c>
      <c r="L1817" s="9">
        <v>20.0</v>
      </c>
      <c r="M1817" s="9">
        <v>1.0</v>
      </c>
      <c r="N1817" s="4"/>
      <c r="O1817" s="4"/>
      <c r="P1817" s="4"/>
      <c r="Q1817" s="4"/>
      <c r="U1817" s="4"/>
      <c r="AR1817" s="76"/>
      <c r="AS1817" s="75">
        <v>1.0</v>
      </c>
      <c r="AT1817" s="75">
        <f>AT1804+1</f>
        <v>27</v>
      </c>
      <c r="AU1817" s="75">
        <v>1.0</v>
      </c>
      <c r="AV1817" s="76" t="str">
        <f>H1817</f>
        <v/>
      </c>
      <c r="AW1817" s="76" t="str">
        <f>H1818</f>
        <v/>
      </c>
      <c r="AX1817" s="76" t="str">
        <f>IF(H1819="画像","image","text")</f>
        <v>image</v>
      </c>
      <c r="AY1817" s="76" t="str">
        <f>H1820</f>
        <v/>
      </c>
      <c r="AZ1817" s="76" t="str">
        <f>I1819</f>
        <v>画像：
画像名称：</v>
      </c>
    </row>
    <row r="1818" hidden="1" outlineLevel="2">
      <c r="A1818" s="24" t="s">
        <v>17</v>
      </c>
      <c r="B1818" s="25" t="s">
        <v>18</v>
      </c>
      <c r="C1818" s="24" t="str">
        <f>"リンク先URL"&amp;M1817</f>
        <v>リンク先URL1</v>
      </c>
      <c r="D1818" s="24" t="s">
        <v>85</v>
      </c>
      <c r="E1818" s="25" t="str">
        <f t="shared" si="606"/>
        <v>不要</v>
      </c>
      <c r="F1818" s="41" t="str">
        <f t="shared" si="604"/>
        <v>遷移先のURLを指定できます</v>
      </c>
      <c r="G1818" s="63"/>
      <c r="H1818" s="35"/>
      <c r="I1818" s="24" t="s">
        <v>157</v>
      </c>
      <c r="K1818" s="4"/>
      <c r="L1818" s="4"/>
      <c r="M1818" s="4"/>
      <c r="N1818" s="4"/>
      <c r="O1818" s="4"/>
      <c r="P1818" s="4"/>
      <c r="Q1818" s="4"/>
      <c r="U1818" s="4"/>
      <c r="AR1818" s="76"/>
      <c r="AS1818" s="76"/>
      <c r="AT1818" s="76"/>
      <c r="AU1818" s="76"/>
      <c r="AV1818" s="76"/>
      <c r="AW1818" s="76"/>
      <c r="AX1818" s="76"/>
      <c r="AY1818" s="76"/>
      <c r="AZ1818" s="76"/>
    </row>
    <row r="1819" hidden="1" outlineLevel="2">
      <c r="A1819" s="24" t="s">
        <v>17</v>
      </c>
      <c r="B1819" s="25" t="s">
        <v>18</v>
      </c>
      <c r="C1819" s="24" t="str">
        <f>"リンク表示形式"&amp;M1817</f>
        <v>リンク表示形式1</v>
      </c>
      <c r="D1819" s="24" t="s">
        <v>85</v>
      </c>
      <c r="E1819" s="25" t="str">
        <f t="shared" si="606"/>
        <v>不要</v>
      </c>
      <c r="F1819" s="41" t="str">
        <f t="shared" si="604"/>
        <v>リンクの表示形式を「ボタン(文字表示)」か「画像」を選択することができます。</v>
      </c>
      <c r="G1819" s="63"/>
      <c r="H1819" s="35" t="s">
        <v>159</v>
      </c>
      <c r="I1819" s="98" t="s">
        <v>160</v>
      </c>
      <c r="K1819" s="4"/>
      <c r="L1819" s="4"/>
      <c r="M1819" s="4"/>
      <c r="N1819" s="4"/>
      <c r="O1819" s="4"/>
      <c r="P1819" s="4"/>
      <c r="Q1819" s="4"/>
      <c r="U1819" s="4"/>
      <c r="AR1819" s="76"/>
      <c r="AS1819" s="76"/>
      <c r="AT1819" s="76"/>
      <c r="AU1819" s="76"/>
      <c r="AV1819" s="76"/>
      <c r="AW1819" s="76"/>
      <c r="AX1819" s="76"/>
      <c r="AY1819" s="76"/>
      <c r="AZ1819" s="76"/>
    </row>
    <row r="1820" hidden="1" outlineLevel="2">
      <c r="A1820" s="24" t="s">
        <v>17</v>
      </c>
      <c r="B1820" s="25" t="s">
        <v>18</v>
      </c>
      <c r="C1820" s="24" t="str">
        <f>"ボタンの文言"&amp;M1817</f>
        <v>ボタンの文言1</v>
      </c>
      <c r="D1820" s="24" t="s">
        <v>85</v>
      </c>
      <c r="E1820" s="25" t="str">
        <f>IF($H1819="画像","不要","必須")</f>
        <v>不要</v>
      </c>
      <c r="F1820" s="41" t="str">
        <f t="shared" si="604"/>
        <v/>
      </c>
      <c r="G1820" s="63"/>
      <c r="H1820" s="35"/>
      <c r="I1820" s="2"/>
      <c r="K1820" s="4">
        <f t="shared" ref="K1820:K1821" si="607">LEN(H1820)</f>
        <v>0</v>
      </c>
      <c r="L1820" s="9">
        <v>14.0</v>
      </c>
      <c r="M1820" s="4"/>
      <c r="N1820" s="4"/>
      <c r="O1820" s="4"/>
      <c r="P1820" s="4"/>
      <c r="Q1820" s="4"/>
      <c r="U1820" s="4"/>
      <c r="AR1820" s="76"/>
      <c r="AS1820" s="76"/>
      <c r="AT1820" s="76"/>
      <c r="AU1820" s="76"/>
      <c r="AV1820" s="76"/>
      <c r="AW1820" s="76"/>
      <c r="AX1820" s="76"/>
      <c r="AY1820" s="76"/>
      <c r="AZ1820" s="76"/>
    </row>
    <row r="1821" hidden="1" outlineLevel="1" collapsed="1">
      <c r="A1821" s="24" t="s">
        <v>17</v>
      </c>
      <c r="B1821" s="25" t="s">
        <v>18</v>
      </c>
      <c r="C1821" s="24" t="str">
        <f>"リンク名"&amp;M1821</f>
        <v>リンク名2</v>
      </c>
      <c r="D1821" s="24" t="s">
        <v>85</v>
      </c>
      <c r="E1821" s="25" t="str">
        <f>IFS($B1815="なし","不要",$B1815&lt;M1821,"不要",$B1815&gt;M1817,"必須")</f>
        <v>不要</v>
      </c>
      <c r="F1821" s="41" t="str">
        <f t="shared" ref="F1821:F1848" si="608">F1817</f>
        <v>20文字以内で設定ができます。
リンク名は画面には表示されないため、「結果～タイプ：リンク名」のようにどの結果のリンクかが分かるように記載をお願いします。</v>
      </c>
      <c r="G1821" s="63"/>
      <c r="H1821" s="35"/>
      <c r="I1821" s="2"/>
      <c r="K1821" s="4">
        <f t="shared" si="607"/>
        <v>0</v>
      </c>
      <c r="L1821" s="9">
        <v>20.0</v>
      </c>
      <c r="M1821" s="9">
        <f>M1817+1</f>
        <v>2</v>
      </c>
      <c r="N1821" s="4"/>
      <c r="O1821" s="4"/>
      <c r="P1821" s="4"/>
      <c r="Q1821" s="4"/>
      <c r="U1821" s="4"/>
      <c r="AR1821" s="76"/>
      <c r="AS1821" s="75">
        <v>1.0</v>
      </c>
      <c r="AT1821" s="75">
        <f>AT1817</f>
        <v>27</v>
      </c>
      <c r="AU1821" s="76">
        <f>AU1817+1</f>
        <v>2</v>
      </c>
      <c r="AV1821" s="76" t="str">
        <f>H1821</f>
        <v/>
      </c>
      <c r="AW1821" s="76" t="str">
        <f>H1822</f>
        <v/>
      </c>
      <c r="AX1821" s="76" t="str">
        <f>IF(H1823="画像","image","text")</f>
        <v>image</v>
      </c>
      <c r="AY1821" s="76" t="str">
        <f>H1824</f>
        <v/>
      </c>
      <c r="AZ1821" s="76" t="str">
        <f>I1823</f>
        <v>画像：
画像名称：</v>
      </c>
    </row>
    <row r="1822" hidden="1" outlineLevel="2">
      <c r="A1822" s="24" t="s">
        <v>17</v>
      </c>
      <c r="B1822" s="25" t="s">
        <v>18</v>
      </c>
      <c r="C1822" s="24" t="str">
        <f>"リンク先URL"&amp;M1821</f>
        <v>リンク先URL2</v>
      </c>
      <c r="D1822" s="24" t="s">
        <v>85</v>
      </c>
      <c r="E1822" s="25" t="str">
        <f t="shared" ref="E1822:E1823" si="609">E1821</f>
        <v>不要</v>
      </c>
      <c r="F1822" s="41" t="str">
        <f t="shared" si="608"/>
        <v>遷移先のURLを指定できます</v>
      </c>
      <c r="G1822" s="63"/>
      <c r="H1822" s="35"/>
      <c r="I1822" s="24" t="s">
        <v>157</v>
      </c>
      <c r="K1822" s="4"/>
      <c r="L1822" s="4"/>
      <c r="M1822" s="4"/>
      <c r="N1822" s="4"/>
      <c r="O1822" s="4"/>
      <c r="P1822" s="4"/>
      <c r="Q1822" s="4"/>
      <c r="U1822" s="4"/>
      <c r="AR1822" s="76"/>
      <c r="AS1822" s="76"/>
      <c r="AT1822" s="76"/>
      <c r="AU1822" s="76"/>
      <c r="AV1822" s="76"/>
      <c r="AW1822" s="76"/>
      <c r="AX1822" s="76"/>
      <c r="AY1822" s="76"/>
      <c r="AZ1822" s="76"/>
    </row>
    <row r="1823" hidden="1" outlineLevel="2">
      <c r="A1823" s="24" t="s">
        <v>17</v>
      </c>
      <c r="B1823" s="25" t="s">
        <v>18</v>
      </c>
      <c r="C1823" s="24" t="str">
        <f>"リンク表示形式"&amp;M1821</f>
        <v>リンク表示形式2</v>
      </c>
      <c r="D1823" s="24" t="s">
        <v>85</v>
      </c>
      <c r="E1823" s="25" t="str">
        <f t="shared" si="609"/>
        <v>不要</v>
      </c>
      <c r="F1823" s="41" t="str">
        <f t="shared" si="608"/>
        <v>リンクの表示形式を「ボタン(文字表示)」か「画像」を選択することができます。</v>
      </c>
      <c r="G1823" s="63"/>
      <c r="H1823" s="35" t="s">
        <v>159</v>
      </c>
      <c r="I1823" s="98" t="s">
        <v>160</v>
      </c>
      <c r="K1823" s="4"/>
      <c r="L1823" s="4"/>
      <c r="M1823" s="4"/>
      <c r="N1823" s="4"/>
      <c r="O1823" s="4"/>
      <c r="P1823" s="4"/>
      <c r="Q1823" s="4"/>
      <c r="U1823" s="4"/>
      <c r="AR1823" s="76"/>
      <c r="AS1823" s="76"/>
      <c r="AT1823" s="76"/>
      <c r="AU1823" s="76"/>
      <c r="AV1823" s="76"/>
      <c r="AW1823" s="76"/>
      <c r="AX1823" s="76"/>
      <c r="AY1823" s="76"/>
      <c r="AZ1823" s="76"/>
    </row>
    <row r="1824" hidden="1" outlineLevel="2">
      <c r="A1824" s="24" t="s">
        <v>17</v>
      </c>
      <c r="B1824" s="25" t="s">
        <v>18</v>
      </c>
      <c r="C1824" s="24" t="str">
        <f>"ボタンの文言"&amp;M1821</f>
        <v>ボタンの文言2</v>
      </c>
      <c r="D1824" s="24" t="s">
        <v>85</v>
      </c>
      <c r="E1824" s="25" t="str">
        <f>IF($H1823="画像","不要","必須")</f>
        <v>不要</v>
      </c>
      <c r="F1824" s="41" t="str">
        <f t="shared" si="608"/>
        <v/>
      </c>
      <c r="G1824" s="63"/>
      <c r="H1824" s="35"/>
      <c r="I1824" s="2"/>
      <c r="K1824" s="4">
        <f t="shared" ref="K1824:K1825" si="610">LEN(H1824)</f>
        <v>0</v>
      </c>
      <c r="L1824" s="9">
        <v>14.0</v>
      </c>
      <c r="M1824" s="4"/>
      <c r="N1824" s="4"/>
      <c r="O1824" s="4"/>
      <c r="P1824" s="4"/>
      <c r="Q1824" s="4"/>
      <c r="U1824" s="4"/>
      <c r="AR1824" s="76"/>
      <c r="AS1824" s="76"/>
      <c r="AT1824" s="76"/>
      <c r="AU1824" s="76"/>
      <c r="AV1824" s="76"/>
      <c r="AW1824" s="76"/>
      <c r="AX1824" s="76"/>
      <c r="AY1824" s="76"/>
      <c r="AZ1824" s="76"/>
    </row>
    <row r="1825" hidden="1" outlineLevel="1" collapsed="1">
      <c r="A1825" s="24" t="s">
        <v>17</v>
      </c>
      <c r="B1825" s="25" t="s">
        <v>18</v>
      </c>
      <c r="C1825" s="24" t="str">
        <f>"リンク名"&amp;M1825</f>
        <v>リンク名3</v>
      </c>
      <c r="D1825" s="24" t="s">
        <v>85</v>
      </c>
      <c r="E1825" s="25" t="str">
        <f>IFS($B1815="なし","不要",$B1815&lt;M1825,"不要",$B1815&gt;M1821,"必須")</f>
        <v>不要</v>
      </c>
      <c r="F1825" s="41" t="str">
        <f t="shared" si="608"/>
        <v>20文字以内で設定ができます。
リンク名は画面には表示されないため、「結果～タイプ：リンク名」のようにどの結果のリンクかが分かるように記載をお願いします。</v>
      </c>
      <c r="G1825" s="63"/>
      <c r="H1825" s="35"/>
      <c r="I1825" s="2"/>
      <c r="K1825" s="4">
        <f t="shared" si="610"/>
        <v>0</v>
      </c>
      <c r="L1825" s="9">
        <v>20.0</v>
      </c>
      <c r="M1825" s="9">
        <f>M1821+1</f>
        <v>3</v>
      </c>
      <c r="N1825" s="4"/>
      <c r="O1825" s="4"/>
      <c r="P1825" s="4"/>
      <c r="Q1825" s="4"/>
      <c r="U1825" s="4"/>
      <c r="AR1825" s="76"/>
      <c r="AS1825" s="75">
        <v>1.0</v>
      </c>
      <c r="AT1825" s="75">
        <f>AT1821</f>
        <v>27</v>
      </c>
      <c r="AU1825" s="76">
        <f>AU1821+1</f>
        <v>3</v>
      </c>
      <c r="AV1825" s="76" t="str">
        <f>H1825</f>
        <v/>
      </c>
      <c r="AW1825" s="76" t="str">
        <f>H1826</f>
        <v/>
      </c>
      <c r="AX1825" s="76" t="str">
        <f>IF(H1827="画像","image","text")</f>
        <v>image</v>
      </c>
      <c r="AY1825" s="76" t="str">
        <f>H1828</f>
        <v/>
      </c>
      <c r="AZ1825" s="76" t="str">
        <f>I1827</f>
        <v>画像：
画像名称：</v>
      </c>
    </row>
    <row r="1826" hidden="1" outlineLevel="2">
      <c r="A1826" s="24" t="s">
        <v>17</v>
      </c>
      <c r="B1826" s="25" t="s">
        <v>18</v>
      </c>
      <c r="C1826" s="24" t="str">
        <f>"リンク先URL"&amp;M1825</f>
        <v>リンク先URL3</v>
      </c>
      <c r="D1826" s="24" t="s">
        <v>85</v>
      </c>
      <c r="E1826" s="25" t="str">
        <f t="shared" ref="E1826:E1827" si="611">E1825</f>
        <v>不要</v>
      </c>
      <c r="F1826" s="41" t="str">
        <f t="shared" si="608"/>
        <v>遷移先のURLを指定できます</v>
      </c>
      <c r="G1826" s="63"/>
      <c r="H1826" s="35"/>
      <c r="I1826" s="24" t="s">
        <v>157</v>
      </c>
      <c r="K1826" s="4"/>
      <c r="L1826" s="4"/>
      <c r="M1826" s="4"/>
      <c r="N1826" s="4"/>
      <c r="O1826" s="4"/>
      <c r="P1826" s="4"/>
      <c r="Q1826" s="4"/>
      <c r="U1826" s="4"/>
      <c r="AR1826" s="76"/>
      <c r="AS1826" s="76"/>
      <c r="AT1826" s="76"/>
      <c r="AU1826" s="76"/>
      <c r="AV1826" s="76"/>
      <c r="AW1826" s="76"/>
      <c r="AX1826" s="76"/>
      <c r="AY1826" s="76"/>
      <c r="AZ1826" s="76"/>
    </row>
    <row r="1827" hidden="1" outlineLevel="2">
      <c r="A1827" s="24" t="s">
        <v>17</v>
      </c>
      <c r="B1827" s="25" t="s">
        <v>18</v>
      </c>
      <c r="C1827" s="24" t="str">
        <f>"リンク表示形式"&amp;M1825</f>
        <v>リンク表示形式3</v>
      </c>
      <c r="D1827" s="24" t="s">
        <v>85</v>
      </c>
      <c r="E1827" s="25" t="str">
        <f t="shared" si="611"/>
        <v>不要</v>
      </c>
      <c r="F1827" s="41" t="str">
        <f t="shared" si="608"/>
        <v>リンクの表示形式を「ボタン(文字表示)」か「画像」を選択することができます。</v>
      </c>
      <c r="G1827" s="63"/>
      <c r="H1827" s="35" t="s">
        <v>159</v>
      </c>
      <c r="I1827" s="98" t="s">
        <v>160</v>
      </c>
      <c r="K1827" s="4"/>
      <c r="L1827" s="4"/>
      <c r="M1827" s="4"/>
      <c r="N1827" s="4"/>
      <c r="O1827" s="4"/>
      <c r="P1827" s="4"/>
      <c r="Q1827" s="4"/>
      <c r="U1827" s="4"/>
      <c r="AR1827" s="76"/>
      <c r="AS1827" s="76"/>
      <c r="AT1827" s="76"/>
      <c r="AU1827" s="76"/>
      <c r="AV1827" s="76"/>
      <c r="AW1827" s="76"/>
      <c r="AX1827" s="76"/>
      <c r="AY1827" s="76"/>
      <c r="AZ1827" s="76"/>
    </row>
    <row r="1828" hidden="1" outlineLevel="2">
      <c r="A1828" s="24" t="s">
        <v>17</v>
      </c>
      <c r="B1828" s="25" t="s">
        <v>18</v>
      </c>
      <c r="C1828" s="24" t="str">
        <f>"ボタンの文言"&amp;M1825</f>
        <v>ボタンの文言3</v>
      </c>
      <c r="D1828" s="24" t="s">
        <v>85</v>
      </c>
      <c r="E1828" s="25" t="str">
        <f>IF($H1827="画像","不要","必須")</f>
        <v>不要</v>
      </c>
      <c r="F1828" s="41" t="str">
        <f t="shared" si="608"/>
        <v/>
      </c>
      <c r="G1828" s="63"/>
      <c r="H1828" s="35"/>
      <c r="I1828" s="2"/>
      <c r="K1828" s="4">
        <f t="shared" ref="K1828:K1829" si="612">LEN(H1828)</f>
        <v>0</v>
      </c>
      <c r="L1828" s="9">
        <v>14.0</v>
      </c>
      <c r="M1828" s="4"/>
      <c r="N1828" s="4"/>
      <c r="O1828" s="4"/>
      <c r="P1828" s="4"/>
      <c r="Q1828" s="4"/>
      <c r="U1828" s="4"/>
      <c r="AR1828" s="76"/>
      <c r="AS1828" s="76"/>
      <c r="AT1828" s="76"/>
      <c r="AU1828" s="76"/>
      <c r="AV1828" s="76"/>
      <c r="AW1828" s="76"/>
      <c r="AX1828" s="76"/>
      <c r="AY1828" s="76"/>
      <c r="AZ1828" s="76"/>
    </row>
    <row r="1829" hidden="1" outlineLevel="1" collapsed="1">
      <c r="A1829" s="24" t="s">
        <v>17</v>
      </c>
      <c r="B1829" s="25" t="s">
        <v>18</v>
      </c>
      <c r="C1829" s="24" t="str">
        <f>"リンク名"&amp;M1829</f>
        <v>リンク名4</v>
      </c>
      <c r="D1829" s="24" t="s">
        <v>85</v>
      </c>
      <c r="E1829" s="25" t="str">
        <f>IFS($B1815="なし","不要",$B1815&lt;M1829,"不要",$B1815&gt;M1825,"必須")</f>
        <v>不要</v>
      </c>
      <c r="F1829" s="41" t="str">
        <f t="shared" si="608"/>
        <v>20文字以内で設定ができます。
リンク名は画面には表示されないため、「結果～タイプ：リンク名」のようにどの結果のリンクかが分かるように記載をお願いします。</v>
      </c>
      <c r="G1829" s="63"/>
      <c r="H1829" s="35"/>
      <c r="I1829" s="2"/>
      <c r="K1829" s="4">
        <f t="shared" si="612"/>
        <v>0</v>
      </c>
      <c r="L1829" s="9">
        <v>20.0</v>
      </c>
      <c r="M1829" s="9">
        <f>M1825+1</f>
        <v>4</v>
      </c>
      <c r="N1829" s="4"/>
      <c r="O1829" s="4"/>
      <c r="P1829" s="4"/>
      <c r="Q1829" s="4"/>
      <c r="U1829" s="4"/>
      <c r="AR1829" s="76"/>
      <c r="AS1829" s="75">
        <v>1.0</v>
      </c>
      <c r="AT1829" s="75">
        <f>AT1825</f>
        <v>27</v>
      </c>
      <c r="AU1829" s="76">
        <f>AU1825+1</f>
        <v>4</v>
      </c>
      <c r="AV1829" s="76" t="str">
        <f>H1829</f>
        <v/>
      </c>
      <c r="AW1829" s="76" t="str">
        <f>H1830</f>
        <v/>
      </c>
      <c r="AX1829" s="76" t="str">
        <f>IF(H1831="画像","image","text")</f>
        <v>image</v>
      </c>
      <c r="AY1829" s="76" t="str">
        <f>H1832</f>
        <v/>
      </c>
      <c r="AZ1829" s="76" t="str">
        <f>I1831</f>
        <v>画像：
画像名称：</v>
      </c>
    </row>
    <row r="1830" hidden="1" outlineLevel="2">
      <c r="A1830" s="24" t="s">
        <v>17</v>
      </c>
      <c r="B1830" s="25" t="s">
        <v>18</v>
      </c>
      <c r="C1830" s="24" t="str">
        <f>"リンク先URL"&amp;M1829</f>
        <v>リンク先URL4</v>
      </c>
      <c r="D1830" s="24" t="s">
        <v>85</v>
      </c>
      <c r="E1830" s="25" t="str">
        <f t="shared" ref="E1830:E1831" si="613">E1829</f>
        <v>不要</v>
      </c>
      <c r="F1830" s="41" t="str">
        <f t="shared" si="608"/>
        <v>遷移先のURLを指定できます</v>
      </c>
      <c r="G1830" s="63"/>
      <c r="H1830" s="35"/>
      <c r="I1830" s="24" t="s">
        <v>157</v>
      </c>
      <c r="K1830" s="4"/>
      <c r="L1830" s="4"/>
      <c r="M1830" s="4"/>
      <c r="N1830" s="4"/>
      <c r="O1830" s="4"/>
      <c r="P1830" s="4"/>
      <c r="Q1830" s="4"/>
      <c r="U1830" s="4"/>
      <c r="AR1830" s="76"/>
      <c r="AS1830" s="76"/>
      <c r="AT1830" s="76"/>
      <c r="AU1830" s="76"/>
      <c r="AV1830" s="76"/>
      <c r="AW1830" s="76"/>
      <c r="AX1830" s="76"/>
      <c r="AY1830" s="76"/>
      <c r="AZ1830" s="76"/>
    </row>
    <row r="1831" hidden="1" outlineLevel="2">
      <c r="A1831" s="24" t="s">
        <v>17</v>
      </c>
      <c r="B1831" s="25" t="s">
        <v>18</v>
      </c>
      <c r="C1831" s="24" t="str">
        <f>"リンク表示形式"&amp;M1829</f>
        <v>リンク表示形式4</v>
      </c>
      <c r="D1831" s="24" t="s">
        <v>85</v>
      </c>
      <c r="E1831" s="25" t="str">
        <f t="shared" si="613"/>
        <v>不要</v>
      </c>
      <c r="F1831" s="41" t="str">
        <f t="shared" si="608"/>
        <v>リンクの表示形式を「ボタン(文字表示)」か「画像」を選択することができます。</v>
      </c>
      <c r="G1831" s="63"/>
      <c r="H1831" s="35" t="s">
        <v>159</v>
      </c>
      <c r="I1831" s="98" t="s">
        <v>160</v>
      </c>
      <c r="K1831" s="4"/>
      <c r="L1831" s="4"/>
      <c r="M1831" s="4"/>
      <c r="N1831" s="4"/>
      <c r="O1831" s="4"/>
      <c r="P1831" s="4"/>
      <c r="Q1831" s="4"/>
      <c r="U1831" s="4"/>
      <c r="AR1831" s="76"/>
      <c r="AS1831" s="76"/>
      <c r="AT1831" s="76"/>
      <c r="AU1831" s="76"/>
      <c r="AV1831" s="76"/>
      <c r="AW1831" s="76"/>
      <c r="AX1831" s="76"/>
      <c r="AY1831" s="76"/>
      <c r="AZ1831" s="76"/>
    </row>
    <row r="1832" hidden="1" outlineLevel="2">
      <c r="A1832" s="24" t="s">
        <v>17</v>
      </c>
      <c r="B1832" s="25" t="s">
        <v>18</v>
      </c>
      <c r="C1832" s="24" t="str">
        <f>"ボタンの文言"&amp;M1829</f>
        <v>ボタンの文言4</v>
      </c>
      <c r="D1832" s="24" t="s">
        <v>85</v>
      </c>
      <c r="E1832" s="25" t="str">
        <f>IF($H1831="画像","不要","必須")</f>
        <v>不要</v>
      </c>
      <c r="F1832" s="41" t="str">
        <f t="shared" si="608"/>
        <v/>
      </c>
      <c r="G1832" s="63"/>
      <c r="H1832" s="35"/>
      <c r="I1832" s="2"/>
      <c r="K1832" s="4">
        <f t="shared" ref="K1832:K1833" si="614">LEN(H1832)</f>
        <v>0</v>
      </c>
      <c r="L1832" s="9">
        <v>14.0</v>
      </c>
      <c r="M1832" s="4"/>
      <c r="N1832" s="4"/>
      <c r="O1832" s="4"/>
      <c r="P1832" s="4"/>
      <c r="Q1832" s="4"/>
      <c r="U1832" s="4"/>
      <c r="AR1832" s="76"/>
      <c r="AS1832" s="76"/>
      <c r="AT1832" s="76"/>
      <c r="AU1832" s="76"/>
      <c r="AV1832" s="76"/>
      <c r="AW1832" s="76"/>
      <c r="AX1832" s="76"/>
      <c r="AY1832" s="76"/>
      <c r="AZ1832" s="76"/>
    </row>
    <row r="1833" hidden="1" outlineLevel="1" collapsed="1">
      <c r="A1833" s="24" t="s">
        <v>17</v>
      </c>
      <c r="B1833" s="25" t="s">
        <v>18</v>
      </c>
      <c r="C1833" s="24" t="str">
        <f>"リンク名"&amp;M1833</f>
        <v>リンク名5</v>
      </c>
      <c r="D1833" s="24" t="s">
        <v>85</v>
      </c>
      <c r="E1833" s="25" t="str">
        <f>IFS($B1815="なし","不要",$B1815&lt;M1833,"不要",$B1815&gt;M1829,"必須")</f>
        <v>不要</v>
      </c>
      <c r="F1833" s="41" t="str">
        <f t="shared" si="608"/>
        <v>20文字以内で設定ができます。
リンク名は画面には表示されないため、「結果～タイプ：リンク名」のようにどの結果のリンクかが分かるように記載をお願いします。</v>
      </c>
      <c r="G1833" s="63"/>
      <c r="H1833" s="35"/>
      <c r="I1833" s="2"/>
      <c r="K1833" s="4">
        <f t="shared" si="614"/>
        <v>0</v>
      </c>
      <c r="L1833" s="9">
        <v>20.0</v>
      </c>
      <c r="M1833" s="9">
        <f>M1829+1</f>
        <v>5</v>
      </c>
      <c r="N1833" s="4"/>
      <c r="O1833" s="4"/>
      <c r="P1833" s="4"/>
      <c r="Q1833" s="4"/>
      <c r="U1833" s="4"/>
      <c r="AR1833" s="76"/>
      <c r="AS1833" s="75">
        <v>1.0</v>
      </c>
      <c r="AT1833" s="75">
        <f>AT1829</f>
        <v>27</v>
      </c>
      <c r="AU1833" s="76">
        <f>AU1829+1</f>
        <v>5</v>
      </c>
      <c r="AV1833" s="76" t="str">
        <f>H1833</f>
        <v/>
      </c>
      <c r="AW1833" s="76" t="str">
        <f>H1834</f>
        <v/>
      </c>
      <c r="AX1833" s="76" t="str">
        <f>IF(H1835="画像","image","text")</f>
        <v>image</v>
      </c>
      <c r="AY1833" s="76" t="str">
        <f>H1836</f>
        <v/>
      </c>
      <c r="AZ1833" s="76" t="str">
        <f>I1835</f>
        <v>画像：
画像名称：</v>
      </c>
    </row>
    <row r="1834" hidden="1" outlineLevel="2">
      <c r="A1834" s="24" t="s">
        <v>17</v>
      </c>
      <c r="B1834" s="25" t="s">
        <v>18</v>
      </c>
      <c r="C1834" s="24" t="str">
        <f>"リンク先URL"&amp;M1833</f>
        <v>リンク先URL5</v>
      </c>
      <c r="D1834" s="24" t="s">
        <v>85</v>
      </c>
      <c r="E1834" s="25" t="str">
        <f t="shared" ref="E1834:E1835" si="615">E1833</f>
        <v>不要</v>
      </c>
      <c r="F1834" s="41" t="str">
        <f t="shared" si="608"/>
        <v>遷移先のURLを指定できます</v>
      </c>
      <c r="G1834" s="63"/>
      <c r="H1834" s="35"/>
      <c r="I1834" s="24" t="s">
        <v>157</v>
      </c>
      <c r="K1834" s="4"/>
      <c r="L1834" s="4"/>
      <c r="M1834" s="4"/>
      <c r="N1834" s="4"/>
      <c r="O1834" s="4"/>
      <c r="P1834" s="4"/>
      <c r="Q1834" s="4"/>
      <c r="U1834" s="4"/>
      <c r="AR1834" s="76"/>
      <c r="AS1834" s="76"/>
      <c r="AT1834" s="76"/>
      <c r="AU1834" s="76"/>
      <c r="AV1834" s="76"/>
      <c r="AW1834" s="76"/>
      <c r="AX1834" s="76"/>
      <c r="AY1834" s="76"/>
      <c r="AZ1834" s="76"/>
    </row>
    <row r="1835" hidden="1" outlineLevel="2">
      <c r="A1835" s="24" t="s">
        <v>17</v>
      </c>
      <c r="B1835" s="25" t="s">
        <v>18</v>
      </c>
      <c r="C1835" s="24" t="str">
        <f>"リンク表示形式"&amp;M1833</f>
        <v>リンク表示形式5</v>
      </c>
      <c r="D1835" s="24" t="s">
        <v>85</v>
      </c>
      <c r="E1835" s="25" t="str">
        <f t="shared" si="615"/>
        <v>不要</v>
      </c>
      <c r="F1835" s="41" t="str">
        <f t="shared" si="608"/>
        <v>リンクの表示形式を「ボタン(文字表示)」か「画像」を選択することができます。</v>
      </c>
      <c r="G1835" s="63"/>
      <c r="H1835" s="35" t="s">
        <v>159</v>
      </c>
      <c r="I1835" s="98" t="s">
        <v>160</v>
      </c>
      <c r="K1835" s="4"/>
      <c r="L1835" s="4"/>
      <c r="M1835" s="4"/>
      <c r="N1835" s="4"/>
      <c r="O1835" s="4"/>
      <c r="P1835" s="4"/>
      <c r="Q1835" s="4"/>
      <c r="U1835" s="4"/>
      <c r="AR1835" s="76"/>
      <c r="AS1835" s="76"/>
      <c r="AT1835" s="76"/>
      <c r="AU1835" s="76"/>
      <c r="AV1835" s="76"/>
      <c r="AW1835" s="76"/>
      <c r="AX1835" s="76"/>
      <c r="AY1835" s="76"/>
      <c r="AZ1835" s="76"/>
    </row>
    <row r="1836" hidden="1" outlineLevel="2">
      <c r="A1836" s="24" t="s">
        <v>17</v>
      </c>
      <c r="B1836" s="25" t="s">
        <v>18</v>
      </c>
      <c r="C1836" s="24" t="str">
        <f>"ボタンの文言"&amp;M1833</f>
        <v>ボタンの文言5</v>
      </c>
      <c r="D1836" s="24" t="s">
        <v>85</v>
      </c>
      <c r="E1836" s="25" t="str">
        <f>IF($H1835="画像","不要","必須")</f>
        <v>不要</v>
      </c>
      <c r="F1836" s="41" t="str">
        <f t="shared" si="608"/>
        <v/>
      </c>
      <c r="G1836" s="63"/>
      <c r="H1836" s="35"/>
      <c r="I1836" s="2"/>
      <c r="K1836" s="4">
        <f t="shared" ref="K1836:K1837" si="616">LEN(H1836)</f>
        <v>0</v>
      </c>
      <c r="L1836" s="9">
        <v>14.0</v>
      </c>
      <c r="M1836" s="4"/>
      <c r="N1836" s="4"/>
      <c r="O1836" s="4"/>
      <c r="P1836" s="4"/>
      <c r="Q1836" s="4"/>
      <c r="U1836" s="4"/>
      <c r="AR1836" s="76"/>
      <c r="AS1836" s="76"/>
      <c r="AT1836" s="76"/>
      <c r="AU1836" s="76"/>
      <c r="AV1836" s="76"/>
      <c r="AW1836" s="76"/>
      <c r="AX1836" s="76"/>
      <c r="AY1836" s="76"/>
      <c r="AZ1836" s="76"/>
    </row>
    <row r="1837" hidden="1" outlineLevel="1" collapsed="1">
      <c r="A1837" s="24" t="s">
        <v>17</v>
      </c>
      <c r="B1837" s="25" t="s">
        <v>18</v>
      </c>
      <c r="C1837" s="24" t="str">
        <f>"リンク名"&amp;M1837</f>
        <v>リンク名6</v>
      </c>
      <c r="D1837" s="24" t="s">
        <v>85</v>
      </c>
      <c r="E1837" s="25" t="str">
        <f>IFS($B1815="なし","不要",$B1815&lt;M1837,"不要",$B1815&gt;M1833,"必須")</f>
        <v>不要</v>
      </c>
      <c r="F1837" s="41" t="str">
        <f t="shared" si="608"/>
        <v>20文字以内で設定ができます。
リンク名は画面には表示されないため、「結果～タイプ：リンク名」のようにどの結果のリンクかが分かるように記載をお願いします。</v>
      </c>
      <c r="G1837" s="63"/>
      <c r="H1837" s="35"/>
      <c r="I1837" s="2"/>
      <c r="K1837" s="4">
        <f t="shared" si="616"/>
        <v>0</v>
      </c>
      <c r="L1837" s="9">
        <v>20.0</v>
      </c>
      <c r="M1837" s="9">
        <f>M1833+1</f>
        <v>6</v>
      </c>
      <c r="N1837" s="4"/>
      <c r="O1837" s="4"/>
      <c r="P1837" s="4"/>
      <c r="Q1837" s="4"/>
      <c r="U1837" s="4"/>
      <c r="AR1837" s="76"/>
      <c r="AS1837" s="75">
        <v>1.0</v>
      </c>
      <c r="AT1837" s="75">
        <f>AT1833</f>
        <v>27</v>
      </c>
      <c r="AU1837" s="76">
        <f>AU1833+1</f>
        <v>6</v>
      </c>
      <c r="AV1837" s="76" t="str">
        <f>H1837</f>
        <v/>
      </c>
      <c r="AW1837" s="76" t="str">
        <f>H1838</f>
        <v/>
      </c>
      <c r="AX1837" s="76" t="str">
        <f>IF(H1839="画像","image","text")</f>
        <v>image</v>
      </c>
      <c r="AY1837" s="76" t="str">
        <f>H1840</f>
        <v/>
      </c>
      <c r="AZ1837" s="76" t="str">
        <f>I1839</f>
        <v>画像：
画像名称：</v>
      </c>
    </row>
    <row r="1838" hidden="1" outlineLevel="2">
      <c r="A1838" s="24" t="s">
        <v>17</v>
      </c>
      <c r="B1838" s="25" t="s">
        <v>18</v>
      </c>
      <c r="C1838" s="24" t="str">
        <f>"リンク先URL"&amp;M1837</f>
        <v>リンク先URL6</v>
      </c>
      <c r="D1838" s="24" t="s">
        <v>85</v>
      </c>
      <c r="E1838" s="25" t="str">
        <f t="shared" ref="E1838:E1839" si="617">E1837</f>
        <v>不要</v>
      </c>
      <c r="F1838" s="41" t="str">
        <f t="shared" si="608"/>
        <v>遷移先のURLを指定できます</v>
      </c>
      <c r="G1838" s="63"/>
      <c r="H1838" s="35"/>
      <c r="I1838" s="24" t="s">
        <v>157</v>
      </c>
      <c r="K1838" s="4"/>
      <c r="L1838" s="4"/>
      <c r="M1838" s="4"/>
      <c r="N1838" s="4"/>
      <c r="O1838" s="4"/>
      <c r="P1838" s="4"/>
      <c r="Q1838" s="4"/>
      <c r="U1838" s="4"/>
      <c r="AR1838" s="76"/>
      <c r="AS1838" s="76"/>
      <c r="AT1838" s="76"/>
      <c r="AU1838" s="76"/>
      <c r="AV1838" s="76"/>
      <c r="AW1838" s="76"/>
      <c r="AX1838" s="76"/>
      <c r="AY1838" s="76"/>
      <c r="AZ1838" s="76"/>
    </row>
    <row r="1839" hidden="1" outlineLevel="2">
      <c r="A1839" s="24" t="s">
        <v>17</v>
      </c>
      <c r="B1839" s="25" t="s">
        <v>18</v>
      </c>
      <c r="C1839" s="24" t="str">
        <f>"リンク表示形式"&amp;M1837</f>
        <v>リンク表示形式6</v>
      </c>
      <c r="D1839" s="24" t="s">
        <v>85</v>
      </c>
      <c r="E1839" s="25" t="str">
        <f t="shared" si="617"/>
        <v>不要</v>
      </c>
      <c r="F1839" s="41" t="str">
        <f t="shared" si="608"/>
        <v>リンクの表示形式を「ボタン(文字表示)」か「画像」を選択することができます。</v>
      </c>
      <c r="G1839" s="63"/>
      <c r="H1839" s="35" t="s">
        <v>159</v>
      </c>
      <c r="I1839" s="98" t="s">
        <v>160</v>
      </c>
      <c r="K1839" s="4"/>
      <c r="L1839" s="4"/>
      <c r="M1839" s="4"/>
      <c r="N1839" s="4"/>
      <c r="O1839" s="4"/>
      <c r="P1839" s="4"/>
      <c r="Q1839" s="4"/>
      <c r="U1839" s="4"/>
      <c r="AR1839" s="76"/>
      <c r="AS1839" s="76"/>
      <c r="AT1839" s="76"/>
      <c r="AU1839" s="76"/>
      <c r="AV1839" s="76"/>
      <c r="AW1839" s="76"/>
      <c r="AX1839" s="76"/>
      <c r="AY1839" s="76"/>
      <c r="AZ1839" s="76"/>
    </row>
    <row r="1840" hidden="1" outlineLevel="2">
      <c r="A1840" s="24" t="s">
        <v>17</v>
      </c>
      <c r="B1840" s="25" t="s">
        <v>18</v>
      </c>
      <c r="C1840" s="24" t="str">
        <f>"ボタンの文言"&amp;M1837</f>
        <v>ボタンの文言6</v>
      </c>
      <c r="D1840" s="24" t="s">
        <v>85</v>
      </c>
      <c r="E1840" s="25" t="str">
        <f>IF($H1839="画像","不要","必須")</f>
        <v>不要</v>
      </c>
      <c r="F1840" s="41" t="str">
        <f t="shared" si="608"/>
        <v/>
      </c>
      <c r="G1840" s="63"/>
      <c r="H1840" s="35"/>
      <c r="I1840" s="2"/>
      <c r="K1840" s="4">
        <f t="shared" ref="K1840:K1841" si="618">LEN(H1840)</f>
        <v>0</v>
      </c>
      <c r="L1840" s="9">
        <v>14.0</v>
      </c>
      <c r="M1840" s="4"/>
      <c r="N1840" s="4"/>
      <c r="O1840" s="4"/>
      <c r="P1840" s="4"/>
      <c r="Q1840" s="4"/>
      <c r="U1840" s="4"/>
      <c r="AR1840" s="76"/>
      <c r="AS1840" s="76"/>
      <c r="AT1840" s="76"/>
      <c r="AU1840" s="76"/>
      <c r="AV1840" s="76"/>
      <c r="AW1840" s="76"/>
      <c r="AX1840" s="76"/>
      <c r="AY1840" s="76"/>
      <c r="AZ1840" s="76"/>
    </row>
    <row r="1841" hidden="1" outlineLevel="1" collapsed="1">
      <c r="A1841" s="24" t="s">
        <v>17</v>
      </c>
      <c r="B1841" s="25" t="s">
        <v>18</v>
      </c>
      <c r="C1841" s="24" t="str">
        <f>"リンク名"&amp;M1841</f>
        <v>リンク名7</v>
      </c>
      <c r="D1841" s="24" t="s">
        <v>85</v>
      </c>
      <c r="E1841" s="25" t="str">
        <f>IFS($B1815="なし","不要",$B1815&lt;M1841,"不要",$B1815&gt;M1837,"必須")</f>
        <v>不要</v>
      </c>
      <c r="F1841" s="41" t="str">
        <f t="shared" si="608"/>
        <v>20文字以内で設定ができます。
リンク名は画面には表示されないため、「結果～タイプ：リンク名」のようにどの結果のリンクかが分かるように記載をお願いします。</v>
      </c>
      <c r="G1841" s="63"/>
      <c r="H1841" s="35"/>
      <c r="I1841" s="2"/>
      <c r="K1841" s="4">
        <f t="shared" si="618"/>
        <v>0</v>
      </c>
      <c r="L1841" s="9">
        <v>20.0</v>
      </c>
      <c r="M1841" s="9">
        <f>M1837+1</f>
        <v>7</v>
      </c>
      <c r="N1841" s="4"/>
      <c r="O1841" s="4"/>
      <c r="P1841" s="4"/>
      <c r="Q1841" s="4"/>
      <c r="U1841" s="4"/>
      <c r="AR1841" s="76"/>
      <c r="AS1841" s="75">
        <v>1.0</v>
      </c>
      <c r="AT1841" s="75">
        <f>AT1837</f>
        <v>27</v>
      </c>
      <c r="AU1841" s="76">
        <f>AU1837+1</f>
        <v>7</v>
      </c>
      <c r="AV1841" s="76" t="str">
        <f>H1841</f>
        <v/>
      </c>
      <c r="AW1841" s="76" t="str">
        <f>H1842</f>
        <v/>
      </c>
      <c r="AX1841" s="76" t="str">
        <f>IF(H1843="画像","image","text")</f>
        <v>image</v>
      </c>
      <c r="AY1841" s="76" t="str">
        <f>H1844</f>
        <v/>
      </c>
      <c r="AZ1841" s="76" t="str">
        <f>I1843</f>
        <v>画像：
画像名称：</v>
      </c>
    </row>
    <row r="1842" hidden="1" outlineLevel="2">
      <c r="A1842" s="24" t="s">
        <v>17</v>
      </c>
      <c r="B1842" s="25" t="s">
        <v>18</v>
      </c>
      <c r="C1842" s="24" t="str">
        <f>"リンク先URL"&amp;M1841</f>
        <v>リンク先URL7</v>
      </c>
      <c r="D1842" s="24" t="s">
        <v>85</v>
      </c>
      <c r="E1842" s="25" t="str">
        <f t="shared" ref="E1842:E1843" si="619">E1841</f>
        <v>不要</v>
      </c>
      <c r="F1842" s="41" t="str">
        <f t="shared" si="608"/>
        <v>遷移先のURLを指定できます</v>
      </c>
      <c r="G1842" s="63"/>
      <c r="H1842" s="35"/>
      <c r="I1842" s="24" t="s">
        <v>157</v>
      </c>
      <c r="K1842" s="4"/>
      <c r="L1842" s="4"/>
      <c r="M1842" s="4"/>
      <c r="N1842" s="4"/>
      <c r="O1842" s="4"/>
      <c r="P1842" s="4"/>
      <c r="Q1842" s="4"/>
      <c r="U1842" s="4"/>
      <c r="AR1842" s="76"/>
      <c r="AS1842" s="76"/>
      <c r="AT1842" s="76"/>
      <c r="AU1842" s="76"/>
      <c r="AV1842" s="76"/>
      <c r="AW1842" s="76"/>
      <c r="AX1842" s="76"/>
      <c r="AY1842" s="76"/>
      <c r="AZ1842" s="76"/>
    </row>
    <row r="1843" hidden="1" outlineLevel="2">
      <c r="A1843" s="24" t="s">
        <v>17</v>
      </c>
      <c r="B1843" s="25" t="s">
        <v>18</v>
      </c>
      <c r="C1843" s="24" t="str">
        <f>"リンク表示形式"&amp;M1841</f>
        <v>リンク表示形式7</v>
      </c>
      <c r="D1843" s="24" t="s">
        <v>85</v>
      </c>
      <c r="E1843" s="25" t="str">
        <f t="shared" si="619"/>
        <v>不要</v>
      </c>
      <c r="F1843" s="41" t="str">
        <f t="shared" si="608"/>
        <v>リンクの表示形式を「ボタン(文字表示)」か「画像」を選択することができます。</v>
      </c>
      <c r="G1843" s="63"/>
      <c r="H1843" s="35" t="s">
        <v>159</v>
      </c>
      <c r="I1843" s="98" t="s">
        <v>160</v>
      </c>
      <c r="K1843" s="4"/>
      <c r="L1843" s="4"/>
      <c r="M1843" s="4"/>
      <c r="N1843" s="4"/>
      <c r="O1843" s="4"/>
      <c r="P1843" s="4"/>
      <c r="Q1843" s="4"/>
      <c r="U1843" s="4"/>
      <c r="AR1843" s="76"/>
      <c r="AS1843" s="76"/>
      <c r="AT1843" s="76"/>
      <c r="AU1843" s="76"/>
      <c r="AV1843" s="76"/>
      <c r="AW1843" s="76"/>
      <c r="AX1843" s="76"/>
      <c r="AY1843" s="76"/>
      <c r="AZ1843" s="76"/>
    </row>
    <row r="1844" hidden="1" outlineLevel="2">
      <c r="A1844" s="24" t="s">
        <v>17</v>
      </c>
      <c r="B1844" s="25" t="s">
        <v>18</v>
      </c>
      <c r="C1844" s="24" t="str">
        <f>"ボタンの文言"&amp;M1841</f>
        <v>ボタンの文言7</v>
      </c>
      <c r="D1844" s="24" t="s">
        <v>85</v>
      </c>
      <c r="E1844" s="25" t="str">
        <f>IF($H1843="画像","不要","必須")</f>
        <v>不要</v>
      </c>
      <c r="F1844" s="41" t="str">
        <f t="shared" si="608"/>
        <v/>
      </c>
      <c r="G1844" s="63"/>
      <c r="H1844" s="35"/>
      <c r="I1844" s="2"/>
      <c r="K1844" s="4">
        <f t="shared" ref="K1844:K1845" si="620">LEN(H1844)</f>
        <v>0</v>
      </c>
      <c r="L1844" s="9">
        <v>14.0</v>
      </c>
      <c r="M1844" s="4"/>
      <c r="N1844" s="4"/>
      <c r="O1844" s="4"/>
      <c r="P1844" s="4"/>
      <c r="Q1844" s="4"/>
      <c r="U1844" s="4"/>
      <c r="AR1844" s="76"/>
      <c r="AS1844" s="76"/>
      <c r="AT1844" s="76"/>
      <c r="AU1844" s="76"/>
      <c r="AV1844" s="76"/>
      <c r="AW1844" s="76"/>
      <c r="AX1844" s="76"/>
      <c r="AY1844" s="76"/>
      <c r="AZ1844" s="76"/>
    </row>
    <row r="1845" hidden="1" outlineLevel="1" collapsed="1">
      <c r="A1845" s="24" t="s">
        <v>17</v>
      </c>
      <c r="B1845" s="25" t="s">
        <v>18</v>
      </c>
      <c r="C1845" s="24" t="str">
        <f>"リンク名"&amp;M1845</f>
        <v>リンク名8</v>
      </c>
      <c r="D1845" s="24" t="s">
        <v>85</v>
      </c>
      <c r="E1845" s="25" t="str">
        <f>IFS($B1815="なし","不要",$B1815&lt;M1845,"不要",$B1815&gt;M1841,"必須")</f>
        <v>不要</v>
      </c>
      <c r="F1845" s="41" t="str">
        <f t="shared" si="608"/>
        <v>20文字以内で設定ができます。
リンク名は画面には表示されないため、「結果～タイプ：リンク名」のようにどの結果のリンクかが分かるように記載をお願いします。</v>
      </c>
      <c r="G1845" s="63"/>
      <c r="H1845" s="35"/>
      <c r="I1845" s="2"/>
      <c r="K1845" s="4">
        <f t="shared" si="620"/>
        <v>0</v>
      </c>
      <c r="L1845" s="9">
        <v>20.0</v>
      </c>
      <c r="M1845" s="9">
        <f>M1841+1</f>
        <v>8</v>
      </c>
      <c r="N1845" s="4"/>
      <c r="O1845" s="4"/>
      <c r="P1845" s="4"/>
      <c r="Q1845" s="4"/>
      <c r="U1845" s="4"/>
      <c r="AR1845" s="76"/>
      <c r="AS1845" s="75">
        <v>1.0</v>
      </c>
      <c r="AT1845" s="75">
        <f>AT1841</f>
        <v>27</v>
      </c>
      <c r="AU1845" s="76">
        <f>AU1841+1</f>
        <v>8</v>
      </c>
      <c r="AV1845" s="76" t="str">
        <f>H1845</f>
        <v/>
      </c>
      <c r="AW1845" s="76" t="str">
        <f>H1846</f>
        <v/>
      </c>
      <c r="AX1845" s="76" t="str">
        <f>IF(H1847="画像","image","text")</f>
        <v>image</v>
      </c>
      <c r="AY1845" s="76" t="str">
        <f>H1848</f>
        <v/>
      </c>
      <c r="AZ1845" s="76" t="str">
        <f>I1847</f>
        <v>画像：
画像名称：</v>
      </c>
    </row>
    <row r="1846" hidden="1" outlineLevel="2">
      <c r="A1846" s="24" t="s">
        <v>17</v>
      </c>
      <c r="B1846" s="25" t="s">
        <v>18</v>
      </c>
      <c r="C1846" s="24" t="str">
        <f>"リンク先URL"&amp;M1845</f>
        <v>リンク先URL8</v>
      </c>
      <c r="D1846" s="24" t="s">
        <v>85</v>
      </c>
      <c r="E1846" s="25" t="str">
        <f t="shared" ref="E1846:E1847" si="621">E1845</f>
        <v>不要</v>
      </c>
      <c r="F1846" s="41" t="str">
        <f t="shared" si="608"/>
        <v>遷移先のURLを指定できます</v>
      </c>
      <c r="G1846" s="63"/>
      <c r="H1846" s="35"/>
      <c r="I1846" s="24" t="s">
        <v>157</v>
      </c>
      <c r="K1846" s="4"/>
      <c r="L1846" s="4"/>
      <c r="M1846" s="4"/>
      <c r="N1846" s="4"/>
      <c r="O1846" s="4"/>
      <c r="P1846" s="4"/>
      <c r="Q1846" s="4"/>
      <c r="U1846" s="4"/>
    </row>
    <row r="1847" hidden="1" outlineLevel="2">
      <c r="A1847" s="24" t="s">
        <v>17</v>
      </c>
      <c r="B1847" s="25" t="s">
        <v>18</v>
      </c>
      <c r="C1847" s="24" t="str">
        <f>"リンク表示形式"&amp;M1845</f>
        <v>リンク表示形式8</v>
      </c>
      <c r="D1847" s="24" t="s">
        <v>85</v>
      </c>
      <c r="E1847" s="25" t="str">
        <f t="shared" si="621"/>
        <v>不要</v>
      </c>
      <c r="F1847" s="41" t="str">
        <f t="shared" si="608"/>
        <v>リンクの表示形式を「ボタン(文字表示)」か「画像」を選択することができます。</v>
      </c>
      <c r="G1847" s="63"/>
      <c r="H1847" s="35" t="s">
        <v>159</v>
      </c>
      <c r="I1847" s="98" t="s">
        <v>160</v>
      </c>
      <c r="K1847" s="4"/>
      <c r="L1847" s="4"/>
      <c r="M1847" s="4"/>
      <c r="N1847" s="4"/>
      <c r="O1847" s="4"/>
      <c r="P1847" s="4"/>
      <c r="Q1847" s="4"/>
      <c r="U1847" s="4"/>
    </row>
    <row r="1848" hidden="1" outlineLevel="2">
      <c r="A1848" s="24" t="s">
        <v>17</v>
      </c>
      <c r="B1848" s="25" t="s">
        <v>18</v>
      </c>
      <c r="C1848" s="24" t="str">
        <f>"ボタンの文言"&amp;M1845</f>
        <v>ボタンの文言8</v>
      </c>
      <c r="D1848" s="24" t="s">
        <v>85</v>
      </c>
      <c r="E1848" s="25" t="str">
        <f>IF($H1847="画像","不要","必須")</f>
        <v>不要</v>
      </c>
      <c r="F1848" s="41" t="str">
        <f t="shared" si="608"/>
        <v/>
      </c>
      <c r="G1848" s="63"/>
      <c r="H1848" s="35"/>
      <c r="I1848" s="2"/>
      <c r="K1848" s="4">
        <f>LEN(H1848)</f>
        <v>0</v>
      </c>
      <c r="L1848" s="9">
        <v>14.0</v>
      </c>
      <c r="M1848" s="4"/>
      <c r="N1848" s="4"/>
      <c r="O1848" s="4"/>
      <c r="P1848" s="4"/>
      <c r="Q1848" s="4"/>
      <c r="U1848" s="4"/>
    </row>
    <row r="1849" collapsed="1">
      <c r="A1849" s="24" t="s">
        <v>17</v>
      </c>
      <c r="B1849" s="25" t="s">
        <v>18</v>
      </c>
      <c r="C1849" s="92" t="str">
        <f>"■ランク(結果)"&amp;$N1849</f>
        <v>■ランク(結果)28</v>
      </c>
      <c r="D1849" s="24"/>
      <c r="E1849" s="25" t="str">
        <f>IF($B$33&gt;=$N1849,"必須","不要")</f>
        <v>不要</v>
      </c>
      <c r="F1849" s="41"/>
      <c r="G1849" s="63"/>
      <c r="H1849" s="35"/>
      <c r="I1849" s="2"/>
      <c r="K1849" s="4"/>
      <c r="L1849" s="4"/>
      <c r="M1849" s="4"/>
      <c r="N1849" s="9">
        <f>N1808+1</f>
        <v>28</v>
      </c>
      <c r="O1849" s="4" t="str">
        <f>"結果"&amp;N1849</f>
        <v>結果28</v>
      </c>
      <c r="P1849" s="4"/>
      <c r="Q1849" s="4"/>
      <c r="U1849" s="4"/>
      <c r="AA1849" s="75">
        <f>AA1808+1</f>
        <v>28</v>
      </c>
      <c r="AB1849" s="76"/>
      <c r="AC1849" s="75">
        <v>1.0</v>
      </c>
      <c r="AD1849" s="76"/>
      <c r="AE1849" s="76" t="str">
        <f>H1850</f>
        <v/>
      </c>
      <c r="AF1849" s="76" t="str">
        <f>H1851</f>
        <v/>
      </c>
      <c r="AG1849" s="76" t="str">
        <f>H1852</f>
        <v/>
      </c>
      <c r="AH1849" s="76" t="str">
        <f>H1853</f>
        <v/>
      </c>
      <c r="AI1849" s="76" t="str">
        <f>IF(AJ1849&lt;&gt;"","on","off")</f>
        <v>off</v>
      </c>
      <c r="AJ1849" s="76" t="str">
        <f>IFS(AND(B1854="する",B1855="する"),"all",AND(B1854="する",B1855="しない"),"url",AND(B1854="しない",B1855="する"),"x",AND(B1854="しない",B1855="しない"),"")</f>
        <v/>
      </c>
      <c r="AK1849" s="76" t="str">
        <f>H1855</f>
        <v/>
      </c>
      <c r="AN1849" s="76" t="str">
        <f>IF(B1856="なし","off","on")</f>
        <v>off</v>
      </c>
      <c r="AO1849" s="76" t="str">
        <f>H1857</f>
        <v/>
      </c>
    </row>
    <row r="1850" hidden="1" outlineLevel="1">
      <c r="A1850" s="24" t="s">
        <v>17</v>
      </c>
      <c r="B1850" s="25" t="s">
        <v>18</v>
      </c>
      <c r="C1850" s="24" t="str">
        <f>"ランク(結果)"&amp;$N1849&amp;"-ランク(結果)名"</f>
        <v>ランク(結果)28-ランク(結果)名</v>
      </c>
      <c r="D1850" s="24" t="s">
        <v>85</v>
      </c>
      <c r="E1850" s="25" t="str">
        <f>IF($B$805&gt;=$N1849,"必須","不要")</f>
        <v>必須</v>
      </c>
      <c r="F1850" s="41" t="str">
        <f t="shared" ref="F1850:F1855" si="622">F1809</f>
        <v>100文字以内で設定ができます</v>
      </c>
      <c r="G1850" s="63"/>
      <c r="H1850" s="35"/>
      <c r="I1850" s="2"/>
      <c r="K1850" s="4">
        <f t="shared" ref="K1850:K1852" si="623">LEN(H1850)</f>
        <v>0</v>
      </c>
      <c r="L1850" s="9">
        <v>100.0</v>
      </c>
      <c r="M1850" s="4"/>
      <c r="N1850" s="4"/>
      <c r="O1850" s="4"/>
      <c r="P1850" s="4"/>
      <c r="Q1850" s="4"/>
      <c r="U1850" s="4"/>
    </row>
    <row r="1851" hidden="1" outlineLevel="1">
      <c r="A1851" s="24" t="s">
        <v>17</v>
      </c>
      <c r="B1851" s="24" t="s">
        <v>53</v>
      </c>
      <c r="C1851" s="24" t="str">
        <f>"ランク(結果)"&amp;$N1849&amp;"-リード文"</f>
        <v>ランク(結果)28-リード文</v>
      </c>
      <c r="D1851" s="24" t="s">
        <v>85</v>
      </c>
      <c r="E1851" s="25" t="str">
        <f>IF($B1851="する","必須","不要")</f>
        <v>不要</v>
      </c>
      <c r="F1851" s="41" t="str">
        <f t="shared" si="622"/>
        <v>1,000文字以内で設定ができます</v>
      </c>
      <c r="G1851" s="63"/>
      <c r="H1851" s="35"/>
      <c r="I1851" s="2"/>
      <c r="K1851" s="4">
        <f t="shared" si="623"/>
        <v>0</v>
      </c>
      <c r="L1851" s="9">
        <v>1000.0</v>
      </c>
      <c r="M1851" s="4"/>
      <c r="N1851" s="4"/>
      <c r="O1851" s="4"/>
      <c r="P1851" s="4"/>
      <c r="Q1851" s="4"/>
      <c r="U1851" s="4"/>
    </row>
    <row r="1852" hidden="1" outlineLevel="1">
      <c r="A1852" s="24" t="s">
        <v>17</v>
      </c>
      <c r="B1852" s="25" t="s">
        <v>18</v>
      </c>
      <c r="C1852" s="24" t="str">
        <f>"ランク(結果)"&amp;$N1849&amp;"-説明文"</f>
        <v>ランク(結果)28-説明文</v>
      </c>
      <c r="D1852" s="24" t="s">
        <v>85</v>
      </c>
      <c r="E1852" s="25" t="str">
        <f>IF($B$805&gt;=$N1849,"必須","不要")</f>
        <v>必須</v>
      </c>
      <c r="F1852" s="41" t="str">
        <f t="shared" si="622"/>
        <v>1,000文字以内で設定ができます</v>
      </c>
      <c r="G1852" s="63"/>
      <c r="H1852" s="35"/>
      <c r="I1852" s="2"/>
      <c r="K1852" s="4">
        <f t="shared" si="623"/>
        <v>0</v>
      </c>
      <c r="L1852" s="9">
        <v>1000.0</v>
      </c>
      <c r="M1852" s="4"/>
      <c r="N1852" s="4"/>
      <c r="O1852" s="4"/>
      <c r="P1852" s="4"/>
      <c r="Q1852" s="4"/>
      <c r="U1852" s="4"/>
    </row>
    <row r="1853" hidden="1" outlineLevel="1">
      <c r="A1853" s="24" t="s">
        <v>17</v>
      </c>
      <c r="B1853" s="24" t="s">
        <v>53</v>
      </c>
      <c r="C1853" s="24" t="str">
        <f>"ランク(結果)"&amp;$N1849&amp;"-画像"</f>
        <v>ランク(結果)28-画像</v>
      </c>
      <c r="D1853" s="24" t="s">
        <v>85</v>
      </c>
      <c r="E1853" s="25" t="str">
        <f t="shared" ref="E1853:E1855" si="624">IF($B1853="する","必須","不要")</f>
        <v>不要</v>
      </c>
      <c r="F1853" s="41" t="str">
        <f t="shared" si="622"/>
        <v>フォーマット：PNGまたはJPG
ファイル容量上限：2MB
ファイル名：半角英数字のみ
Xで共有する場合の推奨サイズ：1,200px × 630px</v>
      </c>
      <c r="G1853" s="93" t="s">
        <v>188</v>
      </c>
      <c r="H1853" s="35"/>
      <c r="I1853" s="2"/>
      <c r="K1853" s="4"/>
      <c r="L1853" s="4"/>
      <c r="M1853" s="4"/>
      <c r="N1853" s="4"/>
      <c r="O1853" s="4"/>
      <c r="P1853" s="4"/>
      <c r="Q1853" s="4"/>
      <c r="U1853" s="4"/>
    </row>
    <row r="1854" hidden="1" outlineLevel="1">
      <c r="A1854" s="24" t="s">
        <v>17</v>
      </c>
      <c r="B1854" s="24" t="s">
        <v>53</v>
      </c>
      <c r="C1854" s="24" t="s">
        <v>146</v>
      </c>
      <c r="D1854" s="24" t="s">
        <v>85</v>
      </c>
      <c r="E1854" s="25" t="str">
        <f t="shared" si="624"/>
        <v>不要</v>
      </c>
      <c r="F1854" s="41" t="str">
        <f t="shared" si="622"/>
        <v>結果ページに共有リンクを設置するか選択ができます。</v>
      </c>
      <c r="G1854" s="63"/>
      <c r="H1854" s="40"/>
      <c r="I1854" s="2"/>
      <c r="K1854" s="4"/>
      <c r="L1854" s="4"/>
      <c r="M1854" s="4"/>
      <c r="N1854" s="4"/>
      <c r="O1854" s="4"/>
      <c r="P1854" s="4"/>
      <c r="Q1854" s="4"/>
      <c r="U1854" s="4"/>
    </row>
    <row r="1855" hidden="1" outlineLevel="1">
      <c r="A1855" s="24" t="s">
        <v>17</v>
      </c>
      <c r="B1855" s="24" t="s">
        <v>53</v>
      </c>
      <c r="C1855" s="24" t="s">
        <v>148</v>
      </c>
      <c r="D1855" s="24" t="s">
        <v>85</v>
      </c>
      <c r="E1855" s="25" t="str">
        <f t="shared" si="624"/>
        <v>不要</v>
      </c>
      <c r="F1855" s="41" t="str">
        <f t="shared" si="622"/>
        <v>結果ページにXの共有リンクを設置するか選択ができます(120文字以内)。
記載いただいた内容が120文字以内でも、投稿時に文字数を超える可能性があります。その際は別途、文字数の調整をお願いいたします。</v>
      </c>
      <c r="G1855" s="63"/>
      <c r="H1855" s="35"/>
      <c r="I1855" s="2"/>
      <c r="K1855" s="4">
        <f>LEN(H1855)</f>
        <v>0</v>
      </c>
      <c r="L1855" s="9">
        <v>120.0</v>
      </c>
      <c r="M1855" s="4"/>
      <c r="N1855" s="4"/>
      <c r="O1855" s="4"/>
      <c r="P1855" s="4"/>
      <c r="Q1855" s="4"/>
      <c r="U1855" s="4"/>
    </row>
    <row r="1856" hidden="1" outlineLevel="1">
      <c r="A1856" s="94" t="s">
        <v>150</v>
      </c>
      <c r="B1856" s="95" t="s">
        <v>2</v>
      </c>
      <c r="C1856" s="96" t="s">
        <v>162</v>
      </c>
      <c r="D1856" s="62" t="s">
        <v>152</v>
      </c>
      <c r="E1856" s="25"/>
      <c r="F1856" s="41"/>
      <c r="G1856" s="63"/>
      <c r="H1856" s="35"/>
      <c r="I1856" s="2"/>
      <c r="K1856" s="4"/>
      <c r="L1856" s="9"/>
      <c r="M1856" s="4"/>
      <c r="N1856" s="4"/>
      <c r="O1856" s="4"/>
      <c r="P1856" s="4"/>
      <c r="Q1856" s="4"/>
      <c r="U1856" s="4"/>
    </row>
    <row r="1857" hidden="1" outlineLevel="1">
      <c r="A1857" s="24" t="s">
        <v>17</v>
      </c>
      <c r="B1857" s="25" t="s">
        <v>18</v>
      </c>
      <c r="C1857" s="24" t="s">
        <v>153</v>
      </c>
      <c r="D1857" s="24" t="s">
        <v>85</v>
      </c>
      <c r="E1857" s="25" t="str">
        <f>IF(B1856="なし","不要","必須")</f>
        <v>不要</v>
      </c>
      <c r="F1857" s="41" t="str">
        <f t="shared" ref="F1857:F1861" si="625">F1816</f>
        <v>20文字以内で設定ができます</v>
      </c>
      <c r="G1857" s="63"/>
      <c r="H1857" s="35"/>
      <c r="I1857" s="2"/>
      <c r="K1857" s="4">
        <f t="shared" ref="K1857:K1858" si="626">LEN(H1857)</f>
        <v>0</v>
      </c>
      <c r="L1857" s="9">
        <v>20.0</v>
      </c>
      <c r="M1857" s="9" t="s">
        <v>2</v>
      </c>
      <c r="N1857" s="4"/>
      <c r="O1857" s="4"/>
      <c r="P1857" s="4"/>
      <c r="Q1857" s="4"/>
      <c r="U1857" s="4"/>
    </row>
    <row r="1858" hidden="1" outlineLevel="1" collapsed="1">
      <c r="A1858" s="24" t="s">
        <v>17</v>
      </c>
      <c r="B1858" s="25" t="s">
        <v>18</v>
      </c>
      <c r="C1858" s="24" t="str">
        <f>"リンク名"&amp;M1858</f>
        <v>リンク名1</v>
      </c>
      <c r="D1858" s="24" t="s">
        <v>85</v>
      </c>
      <c r="E1858" s="25" t="str">
        <f t="shared" ref="E1858:E1860" si="627">E1857</f>
        <v>不要</v>
      </c>
      <c r="F1858" s="41" t="str">
        <f t="shared" si="625"/>
        <v>20文字以内で設定ができます。
リンク名は画面には表示されないため、「結果～タイプ：リンク名」のようにどの結果のリンクかが分かるように記載をお願いします。</v>
      </c>
      <c r="G1858" s="63"/>
      <c r="H1858" s="35"/>
      <c r="I1858" s="2"/>
      <c r="K1858" s="4">
        <f t="shared" si="626"/>
        <v>0</v>
      </c>
      <c r="L1858" s="9">
        <v>20.0</v>
      </c>
      <c r="M1858" s="9">
        <v>1.0</v>
      </c>
      <c r="N1858" s="4"/>
      <c r="O1858" s="4"/>
      <c r="P1858" s="4"/>
      <c r="Q1858" s="4"/>
      <c r="U1858" s="4"/>
      <c r="AR1858" s="76"/>
      <c r="AS1858" s="75">
        <v>1.0</v>
      </c>
      <c r="AT1858" s="75">
        <f>AT1845+1</f>
        <v>28</v>
      </c>
      <c r="AU1858" s="75">
        <v>1.0</v>
      </c>
      <c r="AV1858" s="76" t="str">
        <f>H1858</f>
        <v/>
      </c>
      <c r="AW1858" s="76" t="str">
        <f>H1859</f>
        <v/>
      </c>
      <c r="AX1858" s="76" t="str">
        <f>IF(H1860="画像","image","text")</f>
        <v>image</v>
      </c>
      <c r="AY1858" s="76" t="str">
        <f>H1861</f>
        <v/>
      </c>
      <c r="AZ1858" s="76" t="str">
        <f>I1860</f>
        <v>画像：
画像名称：</v>
      </c>
    </row>
    <row r="1859" hidden="1" outlineLevel="2">
      <c r="A1859" s="24" t="s">
        <v>17</v>
      </c>
      <c r="B1859" s="25" t="s">
        <v>18</v>
      </c>
      <c r="C1859" s="24" t="str">
        <f>"リンク先URL"&amp;M1858</f>
        <v>リンク先URL1</v>
      </c>
      <c r="D1859" s="24" t="s">
        <v>85</v>
      </c>
      <c r="E1859" s="25" t="str">
        <f t="shared" si="627"/>
        <v>不要</v>
      </c>
      <c r="F1859" s="41" t="str">
        <f t="shared" si="625"/>
        <v>遷移先のURLを指定できます</v>
      </c>
      <c r="G1859" s="63"/>
      <c r="H1859" s="35"/>
      <c r="I1859" s="24" t="s">
        <v>157</v>
      </c>
      <c r="K1859" s="4"/>
      <c r="L1859" s="4"/>
      <c r="M1859" s="4"/>
      <c r="N1859" s="4"/>
      <c r="O1859" s="4"/>
      <c r="P1859" s="4"/>
      <c r="Q1859" s="4"/>
      <c r="U1859" s="4"/>
      <c r="AR1859" s="76"/>
      <c r="AS1859" s="76"/>
      <c r="AT1859" s="76"/>
      <c r="AU1859" s="76"/>
      <c r="AV1859" s="76"/>
      <c r="AW1859" s="76"/>
      <c r="AX1859" s="76"/>
      <c r="AY1859" s="76"/>
      <c r="AZ1859" s="76"/>
    </row>
    <row r="1860" hidden="1" outlineLevel="2">
      <c r="A1860" s="24" t="s">
        <v>17</v>
      </c>
      <c r="B1860" s="25" t="s">
        <v>18</v>
      </c>
      <c r="C1860" s="24" t="str">
        <f>"リンク表示形式"&amp;M1858</f>
        <v>リンク表示形式1</v>
      </c>
      <c r="D1860" s="24" t="s">
        <v>85</v>
      </c>
      <c r="E1860" s="25" t="str">
        <f t="shared" si="627"/>
        <v>不要</v>
      </c>
      <c r="F1860" s="41" t="str">
        <f t="shared" si="625"/>
        <v>リンクの表示形式を「ボタン(文字表示)」か「画像」を選択することができます。</v>
      </c>
      <c r="G1860" s="63"/>
      <c r="H1860" s="35" t="s">
        <v>159</v>
      </c>
      <c r="I1860" s="98" t="s">
        <v>160</v>
      </c>
      <c r="K1860" s="4"/>
      <c r="L1860" s="4"/>
      <c r="M1860" s="4"/>
      <c r="N1860" s="4"/>
      <c r="O1860" s="4"/>
      <c r="P1860" s="4"/>
      <c r="Q1860" s="4"/>
      <c r="U1860" s="4"/>
      <c r="AR1860" s="76"/>
      <c r="AS1860" s="76"/>
      <c r="AT1860" s="76"/>
      <c r="AU1860" s="76"/>
      <c r="AV1860" s="76"/>
      <c r="AW1860" s="76"/>
      <c r="AX1860" s="76"/>
      <c r="AY1860" s="76"/>
      <c r="AZ1860" s="76"/>
    </row>
    <row r="1861" hidden="1" outlineLevel="2">
      <c r="A1861" s="24" t="s">
        <v>17</v>
      </c>
      <c r="B1861" s="25" t="s">
        <v>18</v>
      </c>
      <c r="C1861" s="24" t="str">
        <f>"ボタンの文言"&amp;M1858</f>
        <v>ボタンの文言1</v>
      </c>
      <c r="D1861" s="24" t="s">
        <v>85</v>
      </c>
      <c r="E1861" s="25" t="str">
        <f>IF($H1860="画像","不要","必須")</f>
        <v>不要</v>
      </c>
      <c r="F1861" s="41" t="str">
        <f t="shared" si="625"/>
        <v/>
      </c>
      <c r="G1861" s="63"/>
      <c r="H1861" s="35"/>
      <c r="I1861" s="2"/>
      <c r="K1861" s="4">
        <f t="shared" ref="K1861:K1862" si="628">LEN(H1861)</f>
        <v>0</v>
      </c>
      <c r="L1861" s="9">
        <v>14.0</v>
      </c>
      <c r="M1861" s="4"/>
      <c r="N1861" s="4"/>
      <c r="O1861" s="4"/>
      <c r="P1861" s="4"/>
      <c r="Q1861" s="4"/>
      <c r="U1861" s="4"/>
      <c r="AR1861" s="76"/>
      <c r="AS1861" s="76"/>
      <c r="AT1861" s="76"/>
      <c r="AU1861" s="76"/>
      <c r="AV1861" s="76"/>
      <c r="AW1861" s="76"/>
      <c r="AX1861" s="76"/>
      <c r="AY1861" s="76"/>
      <c r="AZ1861" s="76"/>
    </row>
    <row r="1862" hidden="1" outlineLevel="1" collapsed="1">
      <c r="A1862" s="24" t="s">
        <v>17</v>
      </c>
      <c r="B1862" s="25" t="s">
        <v>18</v>
      </c>
      <c r="C1862" s="24" t="str">
        <f>"リンク名"&amp;M1862</f>
        <v>リンク名2</v>
      </c>
      <c r="D1862" s="24" t="s">
        <v>85</v>
      </c>
      <c r="E1862" s="25" t="str">
        <f>IFS($B1856="なし","不要",$B1856&lt;M1862,"不要",$B1856&gt;M1858,"必須")</f>
        <v>不要</v>
      </c>
      <c r="F1862" s="41" t="str">
        <f t="shared" ref="F1862:F1889" si="629">F1858</f>
        <v>20文字以内で設定ができます。
リンク名は画面には表示されないため、「結果～タイプ：リンク名」のようにどの結果のリンクかが分かるように記載をお願いします。</v>
      </c>
      <c r="G1862" s="63"/>
      <c r="H1862" s="35"/>
      <c r="I1862" s="2"/>
      <c r="K1862" s="4">
        <f t="shared" si="628"/>
        <v>0</v>
      </c>
      <c r="L1862" s="9">
        <v>20.0</v>
      </c>
      <c r="M1862" s="9">
        <f>M1858+1</f>
        <v>2</v>
      </c>
      <c r="N1862" s="4"/>
      <c r="O1862" s="4"/>
      <c r="P1862" s="4"/>
      <c r="Q1862" s="4"/>
      <c r="U1862" s="4"/>
      <c r="AR1862" s="76"/>
      <c r="AS1862" s="75">
        <v>1.0</v>
      </c>
      <c r="AT1862" s="75">
        <f>AT1858</f>
        <v>28</v>
      </c>
      <c r="AU1862" s="76">
        <f>AU1858+1</f>
        <v>2</v>
      </c>
      <c r="AV1862" s="76" t="str">
        <f>H1862</f>
        <v/>
      </c>
      <c r="AW1862" s="76" t="str">
        <f>H1863</f>
        <v/>
      </c>
      <c r="AX1862" s="76" t="str">
        <f>IF(H1864="画像","image","text")</f>
        <v>image</v>
      </c>
      <c r="AY1862" s="76" t="str">
        <f>H1865</f>
        <v/>
      </c>
      <c r="AZ1862" s="76" t="str">
        <f>I1864</f>
        <v>画像：
画像名称：</v>
      </c>
    </row>
    <row r="1863" hidden="1" outlineLevel="2">
      <c r="A1863" s="24" t="s">
        <v>17</v>
      </c>
      <c r="B1863" s="25" t="s">
        <v>18</v>
      </c>
      <c r="C1863" s="24" t="str">
        <f>"リンク先URL"&amp;M1862</f>
        <v>リンク先URL2</v>
      </c>
      <c r="D1863" s="24" t="s">
        <v>85</v>
      </c>
      <c r="E1863" s="25" t="str">
        <f t="shared" ref="E1863:E1864" si="630">E1862</f>
        <v>不要</v>
      </c>
      <c r="F1863" s="41" t="str">
        <f t="shared" si="629"/>
        <v>遷移先のURLを指定できます</v>
      </c>
      <c r="G1863" s="63"/>
      <c r="H1863" s="35"/>
      <c r="I1863" s="24" t="s">
        <v>157</v>
      </c>
      <c r="K1863" s="4"/>
      <c r="L1863" s="4"/>
      <c r="M1863" s="4"/>
      <c r="N1863" s="4"/>
      <c r="O1863" s="4"/>
      <c r="P1863" s="4"/>
      <c r="Q1863" s="4"/>
      <c r="U1863" s="4"/>
      <c r="AR1863" s="76"/>
      <c r="AS1863" s="76"/>
      <c r="AT1863" s="76"/>
      <c r="AU1863" s="76"/>
      <c r="AV1863" s="76"/>
      <c r="AW1863" s="76"/>
      <c r="AX1863" s="76"/>
      <c r="AY1863" s="76"/>
      <c r="AZ1863" s="76"/>
    </row>
    <row r="1864" hidden="1" outlineLevel="2">
      <c r="A1864" s="24" t="s">
        <v>17</v>
      </c>
      <c r="B1864" s="25" t="s">
        <v>18</v>
      </c>
      <c r="C1864" s="24" t="str">
        <f>"リンク表示形式"&amp;M1862</f>
        <v>リンク表示形式2</v>
      </c>
      <c r="D1864" s="24" t="s">
        <v>85</v>
      </c>
      <c r="E1864" s="25" t="str">
        <f t="shared" si="630"/>
        <v>不要</v>
      </c>
      <c r="F1864" s="41" t="str">
        <f t="shared" si="629"/>
        <v>リンクの表示形式を「ボタン(文字表示)」か「画像」を選択することができます。</v>
      </c>
      <c r="G1864" s="63"/>
      <c r="H1864" s="35" t="s">
        <v>159</v>
      </c>
      <c r="I1864" s="98" t="s">
        <v>160</v>
      </c>
      <c r="K1864" s="4"/>
      <c r="L1864" s="4"/>
      <c r="M1864" s="4"/>
      <c r="N1864" s="4"/>
      <c r="O1864" s="4"/>
      <c r="P1864" s="4"/>
      <c r="Q1864" s="4"/>
      <c r="U1864" s="4"/>
      <c r="AR1864" s="76"/>
      <c r="AS1864" s="76"/>
      <c r="AT1864" s="76"/>
      <c r="AU1864" s="76"/>
      <c r="AV1864" s="76"/>
      <c r="AW1864" s="76"/>
      <c r="AX1864" s="76"/>
      <c r="AY1864" s="76"/>
      <c r="AZ1864" s="76"/>
    </row>
    <row r="1865" hidden="1" outlineLevel="2">
      <c r="A1865" s="24" t="s">
        <v>17</v>
      </c>
      <c r="B1865" s="25" t="s">
        <v>18</v>
      </c>
      <c r="C1865" s="24" t="str">
        <f>"ボタンの文言"&amp;M1862</f>
        <v>ボタンの文言2</v>
      </c>
      <c r="D1865" s="24" t="s">
        <v>85</v>
      </c>
      <c r="E1865" s="25" t="str">
        <f>IF($H1864="画像","不要","必須")</f>
        <v>不要</v>
      </c>
      <c r="F1865" s="41" t="str">
        <f t="shared" si="629"/>
        <v/>
      </c>
      <c r="G1865" s="63"/>
      <c r="H1865" s="35"/>
      <c r="I1865" s="2"/>
      <c r="K1865" s="4">
        <f t="shared" ref="K1865:K1866" si="631">LEN(H1865)</f>
        <v>0</v>
      </c>
      <c r="L1865" s="9">
        <v>14.0</v>
      </c>
      <c r="M1865" s="4"/>
      <c r="N1865" s="4"/>
      <c r="O1865" s="4"/>
      <c r="P1865" s="4"/>
      <c r="Q1865" s="4"/>
      <c r="U1865" s="4"/>
      <c r="AR1865" s="76"/>
      <c r="AS1865" s="76"/>
      <c r="AT1865" s="76"/>
      <c r="AU1865" s="76"/>
      <c r="AV1865" s="76"/>
      <c r="AW1865" s="76"/>
      <c r="AX1865" s="76"/>
      <c r="AY1865" s="76"/>
      <c r="AZ1865" s="76"/>
    </row>
    <row r="1866" hidden="1" outlineLevel="1" collapsed="1">
      <c r="A1866" s="24" t="s">
        <v>17</v>
      </c>
      <c r="B1866" s="25" t="s">
        <v>18</v>
      </c>
      <c r="C1866" s="24" t="str">
        <f>"リンク名"&amp;M1866</f>
        <v>リンク名3</v>
      </c>
      <c r="D1866" s="24" t="s">
        <v>85</v>
      </c>
      <c r="E1866" s="25" t="str">
        <f>IFS($B1856="なし","不要",$B1856&lt;M1866,"不要",$B1856&gt;M1862,"必須")</f>
        <v>不要</v>
      </c>
      <c r="F1866" s="41" t="str">
        <f t="shared" si="629"/>
        <v>20文字以内で設定ができます。
リンク名は画面には表示されないため、「結果～タイプ：リンク名」のようにどの結果のリンクかが分かるように記載をお願いします。</v>
      </c>
      <c r="G1866" s="63"/>
      <c r="H1866" s="35"/>
      <c r="I1866" s="2"/>
      <c r="K1866" s="4">
        <f t="shared" si="631"/>
        <v>0</v>
      </c>
      <c r="L1866" s="9">
        <v>20.0</v>
      </c>
      <c r="M1866" s="9">
        <f>M1862+1</f>
        <v>3</v>
      </c>
      <c r="N1866" s="4"/>
      <c r="O1866" s="4"/>
      <c r="P1866" s="4"/>
      <c r="Q1866" s="4"/>
      <c r="U1866" s="4"/>
      <c r="AR1866" s="76"/>
      <c r="AS1866" s="75">
        <v>1.0</v>
      </c>
      <c r="AT1866" s="75">
        <f>AT1862</f>
        <v>28</v>
      </c>
      <c r="AU1866" s="76">
        <f>AU1862+1</f>
        <v>3</v>
      </c>
      <c r="AV1866" s="76" t="str">
        <f>H1866</f>
        <v/>
      </c>
      <c r="AW1866" s="76" t="str">
        <f>H1867</f>
        <v/>
      </c>
      <c r="AX1866" s="76" t="str">
        <f>IF(H1868="画像","image","text")</f>
        <v>image</v>
      </c>
      <c r="AY1866" s="76" t="str">
        <f>H1869</f>
        <v/>
      </c>
      <c r="AZ1866" s="76" t="str">
        <f>I1868</f>
        <v>画像：
画像名称：</v>
      </c>
    </row>
    <row r="1867" hidden="1" outlineLevel="2">
      <c r="A1867" s="24" t="s">
        <v>17</v>
      </c>
      <c r="B1867" s="25" t="s">
        <v>18</v>
      </c>
      <c r="C1867" s="24" t="str">
        <f>"リンク先URL"&amp;M1866</f>
        <v>リンク先URL3</v>
      </c>
      <c r="D1867" s="24" t="s">
        <v>85</v>
      </c>
      <c r="E1867" s="25" t="str">
        <f t="shared" ref="E1867:E1868" si="632">E1866</f>
        <v>不要</v>
      </c>
      <c r="F1867" s="41" t="str">
        <f t="shared" si="629"/>
        <v>遷移先のURLを指定できます</v>
      </c>
      <c r="G1867" s="63"/>
      <c r="H1867" s="35"/>
      <c r="I1867" s="24" t="s">
        <v>157</v>
      </c>
      <c r="K1867" s="4"/>
      <c r="L1867" s="4"/>
      <c r="M1867" s="4"/>
      <c r="N1867" s="4"/>
      <c r="O1867" s="4"/>
      <c r="P1867" s="4"/>
      <c r="Q1867" s="4"/>
      <c r="U1867" s="4"/>
      <c r="AR1867" s="76"/>
      <c r="AS1867" s="76"/>
      <c r="AT1867" s="76"/>
      <c r="AU1867" s="76"/>
      <c r="AV1867" s="76"/>
      <c r="AW1867" s="76"/>
      <c r="AX1867" s="76"/>
      <c r="AY1867" s="76"/>
      <c r="AZ1867" s="76"/>
    </row>
    <row r="1868" hidden="1" outlineLevel="2">
      <c r="A1868" s="24" t="s">
        <v>17</v>
      </c>
      <c r="B1868" s="25" t="s">
        <v>18</v>
      </c>
      <c r="C1868" s="24" t="str">
        <f>"リンク表示形式"&amp;M1866</f>
        <v>リンク表示形式3</v>
      </c>
      <c r="D1868" s="24" t="s">
        <v>85</v>
      </c>
      <c r="E1868" s="25" t="str">
        <f t="shared" si="632"/>
        <v>不要</v>
      </c>
      <c r="F1868" s="41" t="str">
        <f t="shared" si="629"/>
        <v>リンクの表示形式を「ボタン(文字表示)」か「画像」を選択することができます。</v>
      </c>
      <c r="G1868" s="63"/>
      <c r="H1868" s="35" t="s">
        <v>159</v>
      </c>
      <c r="I1868" s="98" t="s">
        <v>160</v>
      </c>
      <c r="K1868" s="4"/>
      <c r="L1868" s="4"/>
      <c r="M1868" s="4"/>
      <c r="N1868" s="4"/>
      <c r="O1868" s="4"/>
      <c r="P1868" s="4"/>
      <c r="Q1868" s="4"/>
      <c r="U1868" s="4"/>
      <c r="AR1868" s="76"/>
      <c r="AS1868" s="76"/>
      <c r="AT1868" s="76"/>
      <c r="AU1868" s="76"/>
      <c r="AV1868" s="76"/>
      <c r="AW1868" s="76"/>
      <c r="AX1868" s="76"/>
      <c r="AY1868" s="76"/>
      <c r="AZ1868" s="76"/>
    </row>
    <row r="1869" hidden="1" outlineLevel="2">
      <c r="A1869" s="24" t="s">
        <v>17</v>
      </c>
      <c r="B1869" s="25" t="s">
        <v>18</v>
      </c>
      <c r="C1869" s="24" t="str">
        <f>"ボタンの文言"&amp;M1866</f>
        <v>ボタンの文言3</v>
      </c>
      <c r="D1869" s="24" t="s">
        <v>85</v>
      </c>
      <c r="E1869" s="25" t="str">
        <f>IF($H1868="画像","不要","必須")</f>
        <v>不要</v>
      </c>
      <c r="F1869" s="41" t="str">
        <f t="shared" si="629"/>
        <v/>
      </c>
      <c r="G1869" s="63"/>
      <c r="H1869" s="35"/>
      <c r="I1869" s="2"/>
      <c r="K1869" s="4">
        <f t="shared" ref="K1869:K1870" si="633">LEN(H1869)</f>
        <v>0</v>
      </c>
      <c r="L1869" s="9">
        <v>14.0</v>
      </c>
      <c r="M1869" s="4"/>
      <c r="N1869" s="4"/>
      <c r="O1869" s="4"/>
      <c r="P1869" s="4"/>
      <c r="Q1869" s="4"/>
      <c r="U1869" s="4"/>
      <c r="AR1869" s="76"/>
      <c r="AS1869" s="76"/>
      <c r="AT1869" s="76"/>
      <c r="AU1869" s="76"/>
      <c r="AV1869" s="76"/>
      <c r="AW1869" s="76"/>
      <c r="AX1869" s="76"/>
      <c r="AY1869" s="76"/>
      <c r="AZ1869" s="76"/>
    </row>
    <row r="1870" hidden="1" outlineLevel="1" collapsed="1">
      <c r="A1870" s="24" t="s">
        <v>17</v>
      </c>
      <c r="B1870" s="25" t="s">
        <v>18</v>
      </c>
      <c r="C1870" s="24" t="str">
        <f>"リンク名"&amp;M1870</f>
        <v>リンク名4</v>
      </c>
      <c r="D1870" s="24" t="s">
        <v>85</v>
      </c>
      <c r="E1870" s="25" t="str">
        <f>IFS($B1856="なし","不要",$B1856&lt;M1870,"不要",$B1856&gt;M1866,"必須")</f>
        <v>不要</v>
      </c>
      <c r="F1870" s="41" t="str">
        <f t="shared" si="629"/>
        <v>20文字以内で設定ができます。
リンク名は画面には表示されないため、「結果～タイプ：リンク名」のようにどの結果のリンクかが分かるように記載をお願いします。</v>
      </c>
      <c r="G1870" s="63"/>
      <c r="H1870" s="35"/>
      <c r="I1870" s="2"/>
      <c r="K1870" s="4">
        <f t="shared" si="633"/>
        <v>0</v>
      </c>
      <c r="L1870" s="9">
        <v>20.0</v>
      </c>
      <c r="M1870" s="9">
        <f>M1866+1</f>
        <v>4</v>
      </c>
      <c r="N1870" s="4"/>
      <c r="O1870" s="4"/>
      <c r="P1870" s="4"/>
      <c r="Q1870" s="4"/>
      <c r="U1870" s="4"/>
      <c r="AR1870" s="76"/>
      <c r="AS1870" s="75">
        <v>1.0</v>
      </c>
      <c r="AT1870" s="75">
        <f>AT1866</f>
        <v>28</v>
      </c>
      <c r="AU1870" s="76">
        <f>AU1866+1</f>
        <v>4</v>
      </c>
      <c r="AV1870" s="76" t="str">
        <f>H1870</f>
        <v/>
      </c>
      <c r="AW1870" s="76" t="str">
        <f>H1871</f>
        <v/>
      </c>
      <c r="AX1870" s="76" t="str">
        <f>IF(H1872="画像","image","text")</f>
        <v>image</v>
      </c>
      <c r="AY1870" s="76" t="str">
        <f>H1873</f>
        <v/>
      </c>
      <c r="AZ1870" s="76" t="str">
        <f>I1872</f>
        <v>画像：
画像名称：</v>
      </c>
    </row>
    <row r="1871" hidden="1" outlineLevel="2">
      <c r="A1871" s="24" t="s">
        <v>17</v>
      </c>
      <c r="B1871" s="25" t="s">
        <v>18</v>
      </c>
      <c r="C1871" s="24" t="str">
        <f>"リンク先URL"&amp;M1870</f>
        <v>リンク先URL4</v>
      </c>
      <c r="D1871" s="24" t="s">
        <v>85</v>
      </c>
      <c r="E1871" s="25" t="str">
        <f t="shared" ref="E1871:E1872" si="634">E1870</f>
        <v>不要</v>
      </c>
      <c r="F1871" s="41" t="str">
        <f t="shared" si="629"/>
        <v>遷移先のURLを指定できます</v>
      </c>
      <c r="G1871" s="63"/>
      <c r="H1871" s="35"/>
      <c r="I1871" s="24" t="s">
        <v>157</v>
      </c>
      <c r="K1871" s="4"/>
      <c r="L1871" s="4"/>
      <c r="M1871" s="4"/>
      <c r="N1871" s="4"/>
      <c r="O1871" s="4"/>
      <c r="P1871" s="4"/>
      <c r="Q1871" s="4"/>
      <c r="U1871" s="4"/>
      <c r="AR1871" s="76"/>
      <c r="AS1871" s="76"/>
      <c r="AT1871" s="76"/>
      <c r="AU1871" s="76"/>
      <c r="AV1871" s="76"/>
      <c r="AW1871" s="76"/>
      <c r="AX1871" s="76"/>
      <c r="AY1871" s="76"/>
      <c r="AZ1871" s="76"/>
    </row>
    <row r="1872" hidden="1" outlineLevel="2">
      <c r="A1872" s="24" t="s">
        <v>17</v>
      </c>
      <c r="B1872" s="25" t="s">
        <v>18</v>
      </c>
      <c r="C1872" s="24" t="str">
        <f>"リンク表示形式"&amp;M1870</f>
        <v>リンク表示形式4</v>
      </c>
      <c r="D1872" s="24" t="s">
        <v>85</v>
      </c>
      <c r="E1872" s="25" t="str">
        <f t="shared" si="634"/>
        <v>不要</v>
      </c>
      <c r="F1872" s="41" t="str">
        <f t="shared" si="629"/>
        <v>リンクの表示形式を「ボタン(文字表示)」か「画像」を選択することができます。</v>
      </c>
      <c r="G1872" s="63"/>
      <c r="H1872" s="35" t="s">
        <v>159</v>
      </c>
      <c r="I1872" s="98" t="s">
        <v>160</v>
      </c>
      <c r="K1872" s="4"/>
      <c r="L1872" s="4"/>
      <c r="M1872" s="4"/>
      <c r="N1872" s="4"/>
      <c r="O1872" s="4"/>
      <c r="P1872" s="4"/>
      <c r="Q1872" s="4"/>
      <c r="U1872" s="4"/>
      <c r="AR1872" s="76"/>
      <c r="AS1872" s="76"/>
      <c r="AT1872" s="76"/>
      <c r="AU1872" s="76"/>
      <c r="AV1872" s="76"/>
      <c r="AW1872" s="76"/>
      <c r="AX1872" s="76"/>
      <c r="AY1872" s="76"/>
      <c r="AZ1872" s="76"/>
    </row>
    <row r="1873" hidden="1" outlineLevel="2">
      <c r="A1873" s="24" t="s">
        <v>17</v>
      </c>
      <c r="B1873" s="25" t="s">
        <v>18</v>
      </c>
      <c r="C1873" s="24" t="str">
        <f>"ボタンの文言"&amp;M1870</f>
        <v>ボタンの文言4</v>
      </c>
      <c r="D1873" s="24" t="s">
        <v>85</v>
      </c>
      <c r="E1873" s="25" t="str">
        <f>IF($H1872="画像","不要","必須")</f>
        <v>不要</v>
      </c>
      <c r="F1873" s="41" t="str">
        <f t="shared" si="629"/>
        <v/>
      </c>
      <c r="G1873" s="63"/>
      <c r="H1873" s="35"/>
      <c r="I1873" s="2"/>
      <c r="K1873" s="4">
        <f t="shared" ref="K1873:K1874" si="635">LEN(H1873)</f>
        <v>0</v>
      </c>
      <c r="L1873" s="9">
        <v>14.0</v>
      </c>
      <c r="M1873" s="4"/>
      <c r="N1873" s="4"/>
      <c r="O1873" s="4"/>
      <c r="P1873" s="4"/>
      <c r="Q1873" s="4"/>
      <c r="U1873" s="4"/>
      <c r="AR1873" s="76"/>
      <c r="AS1873" s="76"/>
      <c r="AT1873" s="76"/>
      <c r="AU1873" s="76"/>
      <c r="AV1873" s="76"/>
      <c r="AW1873" s="76"/>
      <c r="AX1873" s="76"/>
      <c r="AY1873" s="76"/>
      <c r="AZ1873" s="76"/>
    </row>
    <row r="1874" hidden="1" outlineLevel="1" collapsed="1">
      <c r="A1874" s="24" t="s">
        <v>17</v>
      </c>
      <c r="B1874" s="25" t="s">
        <v>18</v>
      </c>
      <c r="C1874" s="24" t="str">
        <f>"リンク名"&amp;M1874</f>
        <v>リンク名5</v>
      </c>
      <c r="D1874" s="24" t="s">
        <v>85</v>
      </c>
      <c r="E1874" s="25" t="str">
        <f>IFS($B1856="なし","不要",$B1856&lt;M1874,"不要",$B1856&gt;M1870,"必須")</f>
        <v>不要</v>
      </c>
      <c r="F1874" s="41" t="str">
        <f t="shared" si="629"/>
        <v>20文字以内で設定ができます。
リンク名は画面には表示されないため、「結果～タイプ：リンク名」のようにどの結果のリンクかが分かるように記載をお願いします。</v>
      </c>
      <c r="G1874" s="63"/>
      <c r="H1874" s="35"/>
      <c r="I1874" s="2"/>
      <c r="K1874" s="4">
        <f t="shared" si="635"/>
        <v>0</v>
      </c>
      <c r="L1874" s="9">
        <v>20.0</v>
      </c>
      <c r="M1874" s="9">
        <f>M1870+1</f>
        <v>5</v>
      </c>
      <c r="N1874" s="4"/>
      <c r="O1874" s="4"/>
      <c r="P1874" s="4"/>
      <c r="Q1874" s="4"/>
      <c r="U1874" s="4"/>
      <c r="AR1874" s="76"/>
      <c r="AS1874" s="75">
        <v>1.0</v>
      </c>
      <c r="AT1874" s="75">
        <f>AT1870</f>
        <v>28</v>
      </c>
      <c r="AU1874" s="76">
        <f>AU1870+1</f>
        <v>5</v>
      </c>
      <c r="AV1874" s="76" t="str">
        <f>H1874</f>
        <v/>
      </c>
      <c r="AW1874" s="76" t="str">
        <f>H1875</f>
        <v/>
      </c>
      <c r="AX1874" s="76" t="str">
        <f>IF(H1876="画像","image","text")</f>
        <v>image</v>
      </c>
      <c r="AY1874" s="76" t="str">
        <f>H1877</f>
        <v/>
      </c>
      <c r="AZ1874" s="76" t="str">
        <f>I1876</f>
        <v>画像：
画像名称：</v>
      </c>
    </row>
    <row r="1875" hidden="1" outlineLevel="2">
      <c r="A1875" s="24" t="s">
        <v>17</v>
      </c>
      <c r="B1875" s="25" t="s">
        <v>18</v>
      </c>
      <c r="C1875" s="24" t="str">
        <f>"リンク先URL"&amp;M1874</f>
        <v>リンク先URL5</v>
      </c>
      <c r="D1875" s="24" t="s">
        <v>85</v>
      </c>
      <c r="E1875" s="25" t="str">
        <f t="shared" ref="E1875:E1876" si="636">E1874</f>
        <v>不要</v>
      </c>
      <c r="F1875" s="41" t="str">
        <f t="shared" si="629"/>
        <v>遷移先のURLを指定できます</v>
      </c>
      <c r="G1875" s="63"/>
      <c r="H1875" s="35"/>
      <c r="I1875" s="24" t="s">
        <v>157</v>
      </c>
      <c r="K1875" s="4"/>
      <c r="L1875" s="4"/>
      <c r="M1875" s="4"/>
      <c r="N1875" s="4"/>
      <c r="O1875" s="4"/>
      <c r="P1875" s="4"/>
      <c r="Q1875" s="4"/>
      <c r="U1875" s="4"/>
      <c r="AR1875" s="76"/>
      <c r="AS1875" s="76"/>
      <c r="AT1875" s="76"/>
      <c r="AU1875" s="76"/>
      <c r="AV1875" s="76"/>
      <c r="AW1875" s="76"/>
      <c r="AX1875" s="76"/>
      <c r="AY1875" s="76"/>
      <c r="AZ1875" s="76"/>
    </row>
    <row r="1876" hidden="1" outlineLevel="2">
      <c r="A1876" s="24" t="s">
        <v>17</v>
      </c>
      <c r="B1876" s="25" t="s">
        <v>18</v>
      </c>
      <c r="C1876" s="24" t="str">
        <f>"リンク表示形式"&amp;M1874</f>
        <v>リンク表示形式5</v>
      </c>
      <c r="D1876" s="24" t="s">
        <v>85</v>
      </c>
      <c r="E1876" s="25" t="str">
        <f t="shared" si="636"/>
        <v>不要</v>
      </c>
      <c r="F1876" s="41" t="str">
        <f t="shared" si="629"/>
        <v>リンクの表示形式を「ボタン(文字表示)」か「画像」を選択することができます。</v>
      </c>
      <c r="G1876" s="63"/>
      <c r="H1876" s="35" t="s">
        <v>159</v>
      </c>
      <c r="I1876" s="98" t="s">
        <v>160</v>
      </c>
      <c r="K1876" s="4"/>
      <c r="L1876" s="4"/>
      <c r="M1876" s="4"/>
      <c r="N1876" s="4"/>
      <c r="O1876" s="4"/>
      <c r="P1876" s="4"/>
      <c r="Q1876" s="4"/>
      <c r="U1876" s="4"/>
      <c r="AR1876" s="76"/>
      <c r="AS1876" s="76"/>
      <c r="AT1876" s="76"/>
      <c r="AU1876" s="76"/>
      <c r="AV1876" s="76"/>
      <c r="AW1876" s="76"/>
      <c r="AX1876" s="76"/>
      <c r="AY1876" s="76"/>
      <c r="AZ1876" s="76"/>
    </row>
    <row r="1877" hidden="1" outlineLevel="2">
      <c r="A1877" s="24" t="s">
        <v>17</v>
      </c>
      <c r="B1877" s="25" t="s">
        <v>18</v>
      </c>
      <c r="C1877" s="24" t="str">
        <f>"ボタンの文言"&amp;M1874</f>
        <v>ボタンの文言5</v>
      </c>
      <c r="D1877" s="24" t="s">
        <v>85</v>
      </c>
      <c r="E1877" s="25" t="str">
        <f>IF($H1876="画像","不要","必須")</f>
        <v>不要</v>
      </c>
      <c r="F1877" s="41" t="str">
        <f t="shared" si="629"/>
        <v/>
      </c>
      <c r="G1877" s="63"/>
      <c r="H1877" s="35"/>
      <c r="I1877" s="2"/>
      <c r="K1877" s="4">
        <f t="shared" ref="K1877:K1878" si="637">LEN(H1877)</f>
        <v>0</v>
      </c>
      <c r="L1877" s="9">
        <v>14.0</v>
      </c>
      <c r="M1877" s="4"/>
      <c r="N1877" s="4"/>
      <c r="O1877" s="4"/>
      <c r="P1877" s="4"/>
      <c r="Q1877" s="4"/>
      <c r="U1877" s="4"/>
      <c r="AR1877" s="76"/>
      <c r="AS1877" s="76"/>
      <c r="AT1877" s="76"/>
      <c r="AU1877" s="76"/>
      <c r="AV1877" s="76"/>
      <c r="AW1877" s="76"/>
      <c r="AX1877" s="76"/>
      <c r="AY1877" s="76"/>
      <c r="AZ1877" s="76"/>
    </row>
    <row r="1878" hidden="1" outlineLevel="1" collapsed="1">
      <c r="A1878" s="24" t="s">
        <v>17</v>
      </c>
      <c r="B1878" s="25" t="s">
        <v>18</v>
      </c>
      <c r="C1878" s="24" t="str">
        <f>"リンク名"&amp;M1878</f>
        <v>リンク名6</v>
      </c>
      <c r="D1878" s="24" t="s">
        <v>85</v>
      </c>
      <c r="E1878" s="25" t="str">
        <f>IFS($B1856="なし","不要",$B1856&lt;M1878,"不要",$B1856&gt;M1874,"必須")</f>
        <v>不要</v>
      </c>
      <c r="F1878" s="41" t="str">
        <f t="shared" si="629"/>
        <v>20文字以内で設定ができます。
リンク名は画面には表示されないため、「結果～タイプ：リンク名」のようにどの結果のリンクかが分かるように記載をお願いします。</v>
      </c>
      <c r="G1878" s="63"/>
      <c r="H1878" s="35"/>
      <c r="I1878" s="2"/>
      <c r="K1878" s="4">
        <f t="shared" si="637"/>
        <v>0</v>
      </c>
      <c r="L1878" s="9">
        <v>20.0</v>
      </c>
      <c r="M1878" s="9">
        <f>M1874+1</f>
        <v>6</v>
      </c>
      <c r="N1878" s="4"/>
      <c r="O1878" s="4"/>
      <c r="P1878" s="4"/>
      <c r="Q1878" s="4"/>
      <c r="U1878" s="4"/>
      <c r="AR1878" s="76"/>
      <c r="AS1878" s="75">
        <v>1.0</v>
      </c>
      <c r="AT1878" s="75">
        <f>AT1874</f>
        <v>28</v>
      </c>
      <c r="AU1878" s="76">
        <f>AU1874+1</f>
        <v>6</v>
      </c>
      <c r="AV1878" s="76" t="str">
        <f>H1878</f>
        <v/>
      </c>
      <c r="AW1878" s="76" t="str">
        <f>H1879</f>
        <v/>
      </c>
      <c r="AX1878" s="76" t="str">
        <f>IF(H1880="画像","image","text")</f>
        <v>image</v>
      </c>
      <c r="AY1878" s="76" t="str">
        <f>H1881</f>
        <v/>
      </c>
      <c r="AZ1878" s="76" t="str">
        <f>I1880</f>
        <v>画像：
画像名称：</v>
      </c>
    </row>
    <row r="1879" hidden="1" outlineLevel="2">
      <c r="A1879" s="24" t="s">
        <v>17</v>
      </c>
      <c r="B1879" s="25" t="s">
        <v>18</v>
      </c>
      <c r="C1879" s="24" t="str">
        <f>"リンク先URL"&amp;M1878</f>
        <v>リンク先URL6</v>
      </c>
      <c r="D1879" s="24" t="s">
        <v>85</v>
      </c>
      <c r="E1879" s="25" t="str">
        <f t="shared" ref="E1879:E1880" si="638">E1878</f>
        <v>不要</v>
      </c>
      <c r="F1879" s="41" t="str">
        <f t="shared" si="629"/>
        <v>遷移先のURLを指定できます</v>
      </c>
      <c r="G1879" s="63"/>
      <c r="H1879" s="35"/>
      <c r="I1879" s="24" t="s">
        <v>157</v>
      </c>
      <c r="K1879" s="4"/>
      <c r="L1879" s="4"/>
      <c r="M1879" s="4"/>
      <c r="N1879" s="4"/>
      <c r="O1879" s="4"/>
      <c r="P1879" s="4"/>
      <c r="Q1879" s="4"/>
      <c r="U1879" s="4"/>
      <c r="AR1879" s="76"/>
      <c r="AS1879" s="76"/>
      <c r="AT1879" s="76"/>
      <c r="AU1879" s="76"/>
      <c r="AV1879" s="76"/>
      <c r="AW1879" s="76"/>
      <c r="AX1879" s="76"/>
      <c r="AY1879" s="76"/>
      <c r="AZ1879" s="76"/>
    </row>
    <row r="1880" hidden="1" outlineLevel="2">
      <c r="A1880" s="24" t="s">
        <v>17</v>
      </c>
      <c r="B1880" s="25" t="s">
        <v>18</v>
      </c>
      <c r="C1880" s="24" t="str">
        <f>"リンク表示形式"&amp;M1878</f>
        <v>リンク表示形式6</v>
      </c>
      <c r="D1880" s="24" t="s">
        <v>85</v>
      </c>
      <c r="E1880" s="25" t="str">
        <f t="shared" si="638"/>
        <v>不要</v>
      </c>
      <c r="F1880" s="41" t="str">
        <f t="shared" si="629"/>
        <v>リンクの表示形式を「ボタン(文字表示)」か「画像」を選択することができます。</v>
      </c>
      <c r="G1880" s="63"/>
      <c r="H1880" s="35" t="s">
        <v>159</v>
      </c>
      <c r="I1880" s="98" t="s">
        <v>160</v>
      </c>
      <c r="K1880" s="4"/>
      <c r="L1880" s="4"/>
      <c r="M1880" s="4"/>
      <c r="N1880" s="4"/>
      <c r="O1880" s="4"/>
      <c r="P1880" s="4"/>
      <c r="Q1880" s="4"/>
      <c r="U1880" s="4"/>
      <c r="AR1880" s="76"/>
      <c r="AS1880" s="76"/>
      <c r="AT1880" s="76"/>
      <c r="AU1880" s="76"/>
      <c r="AV1880" s="76"/>
      <c r="AW1880" s="76"/>
      <c r="AX1880" s="76"/>
      <c r="AY1880" s="76"/>
      <c r="AZ1880" s="76"/>
    </row>
    <row r="1881" hidden="1" outlineLevel="2">
      <c r="A1881" s="24" t="s">
        <v>17</v>
      </c>
      <c r="B1881" s="25" t="s">
        <v>18</v>
      </c>
      <c r="C1881" s="24" t="str">
        <f>"ボタンの文言"&amp;M1878</f>
        <v>ボタンの文言6</v>
      </c>
      <c r="D1881" s="24" t="s">
        <v>85</v>
      </c>
      <c r="E1881" s="25" t="str">
        <f>IF($H1880="画像","不要","必須")</f>
        <v>不要</v>
      </c>
      <c r="F1881" s="41" t="str">
        <f t="shared" si="629"/>
        <v/>
      </c>
      <c r="G1881" s="63"/>
      <c r="H1881" s="35"/>
      <c r="I1881" s="2"/>
      <c r="K1881" s="4">
        <f t="shared" ref="K1881:K1882" si="639">LEN(H1881)</f>
        <v>0</v>
      </c>
      <c r="L1881" s="9">
        <v>14.0</v>
      </c>
      <c r="M1881" s="4"/>
      <c r="N1881" s="4"/>
      <c r="O1881" s="4"/>
      <c r="P1881" s="4"/>
      <c r="Q1881" s="4"/>
      <c r="U1881" s="4"/>
      <c r="AR1881" s="76"/>
      <c r="AS1881" s="76"/>
      <c r="AT1881" s="76"/>
      <c r="AU1881" s="76"/>
      <c r="AV1881" s="76"/>
      <c r="AW1881" s="76"/>
      <c r="AX1881" s="76"/>
      <c r="AY1881" s="76"/>
      <c r="AZ1881" s="76"/>
    </row>
    <row r="1882" hidden="1" outlineLevel="1" collapsed="1">
      <c r="A1882" s="24" t="s">
        <v>17</v>
      </c>
      <c r="B1882" s="25" t="s">
        <v>18</v>
      </c>
      <c r="C1882" s="24" t="str">
        <f>"リンク名"&amp;M1882</f>
        <v>リンク名7</v>
      </c>
      <c r="D1882" s="24" t="s">
        <v>85</v>
      </c>
      <c r="E1882" s="25" t="str">
        <f>IFS($B1856="なし","不要",$B1856&lt;M1882,"不要",$B1856&gt;M1878,"必須")</f>
        <v>不要</v>
      </c>
      <c r="F1882" s="41" t="str">
        <f t="shared" si="629"/>
        <v>20文字以内で設定ができます。
リンク名は画面には表示されないため、「結果～タイプ：リンク名」のようにどの結果のリンクかが分かるように記載をお願いします。</v>
      </c>
      <c r="G1882" s="63"/>
      <c r="H1882" s="35"/>
      <c r="I1882" s="2"/>
      <c r="K1882" s="4">
        <f t="shared" si="639"/>
        <v>0</v>
      </c>
      <c r="L1882" s="9">
        <v>20.0</v>
      </c>
      <c r="M1882" s="9">
        <f>M1878+1</f>
        <v>7</v>
      </c>
      <c r="N1882" s="4"/>
      <c r="O1882" s="4"/>
      <c r="P1882" s="4"/>
      <c r="Q1882" s="4"/>
      <c r="U1882" s="4"/>
      <c r="AR1882" s="76"/>
      <c r="AS1882" s="75">
        <v>1.0</v>
      </c>
      <c r="AT1882" s="75">
        <f>AT1878</f>
        <v>28</v>
      </c>
      <c r="AU1882" s="76">
        <f>AU1878+1</f>
        <v>7</v>
      </c>
      <c r="AV1882" s="76" t="str">
        <f>H1882</f>
        <v/>
      </c>
      <c r="AW1882" s="76" t="str">
        <f>H1883</f>
        <v/>
      </c>
      <c r="AX1882" s="76" t="str">
        <f>IF(H1884="画像","image","text")</f>
        <v>image</v>
      </c>
      <c r="AY1882" s="76" t="str">
        <f>H1885</f>
        <v/>
      </c>
      <c r="AZ1882" s="76" t="str">
        <f>I1884</f>
        <v>画像：
画像名称：</v>
      </c>
    </row>
    <row r="1883" hidden="1" outlineLevel="2">
      <c r="A1883" s="24" t="s">
        <v>17</v>
      </c>
      <c r="B1883" s="25" t="s">
        <v>18</v>
      </c>
      <c r="C1883" s="24" t="str">
        <f>"リンク先URL"&amp;M1882</f>
        <v>リンク先URL7</v>
      </c>
      <c r="D1883" s="24" t="s">
        <v>85</v>
      </c>
      <c r="E1883" s="25" t="str">
        <f t="shared" ref="E1883:E1884" si="640">E1882</f>
        <v>不要</v>
      </c>
      <c r="F1883" s="41" t="str">
        <f t="shared" si="629"/>
        <v>遷移先のURLを指定できます</v>
      </c>
      <c r="G1883" s="63"/>
      <c r="H1883" s="35"/>
      <c r="I1883" s="24" t="s">
        <v>157</v>
      </c>
      <c r="K1883" s="4"/>
      <c r="L1883" s="4"/>
      <c r="M1883" s="4"/>
      <c r="N1883" s="4"/>
      <c r="O1883" s="4"/>
      <c r="P1883" s="4"/>
      <c r="Q1883" s="4"/>
      <c r="U1883" s="4"/>
      <c r="AR1883" s="76"/>
      <c r="AS1883" s="76"/>
      <c r="AT1883" s="76"/>
      <c r="AU1883" s="76"/>
      <c r="AV1883" s="76"/>
      <c r="AW1883" s="76"/>
      <c r="AX1883" s="76"/>
      <c r="AY1883" s="76"/>
      <c r="AZ1883" s="76"/>
    </row>
    <row r="1884" hidden="1" outlineLevel="2">
      <c r="A1884" s="24" t="s">
        <v>17</v>
      </c>
      <c r="B1884" s="25" t="s">
        <v>18</v>
      </c>
      <c r="C1884" s="24" t="str">
        <f>"リンク表示形式"&amp;M1882</f>
        <v>リンク表示形式7</v>
      </c>
      <c r="D1884" s="24" t="s">
        <v>85</v>
      </c>
      <c r="E1884" s="25" t="str">
        <f t="shared" si="640"/>
        <v>不要</v>
      </c>
      <c r="F1884" s="41" t="str">
        <f t="shared" si="629"/>
        <v>リンクの表示形式を「ボタン(文字表示)」か「画像」を選択することができます。</v>
      </c>
      <c r="G1884" s="63"/>
      <c r="H1884" s="35" t="s">
        <v>159</v>
      </c>
      <c r="I1884" s="98" t="s">
        <v>160</v>
      </c>
      <c r="K1884" s="4"/>
      <c r="L1884" s="4"/>
      <c r="M1884" s="4"/>
      <c r="N1884" s="4"/>
      <c r="O1884" s="4"/>
      <c r="P1884" s="4"/>
      <c r="Q1884" s="4"/>
      <c r="U1884" s="4"/>
      <c r="AR1884" s="76"/>
      <c r="AS1884" s="76"/>
      <c r="AT1884" s="76"/>
      <c r="AU1884" s="76"/>
      <c r="AV1884" s="76"/>
      <c r="AW1884" s="76"/>
      <c r="AX1884" s="76"/>
      <c r="AY1884" s="76"/>
      <c r="AZ1884" s="76"/>
    </row>
    <row r="1885" hidden="1" outlineLevel="2">
      <c r="A1885" s="24" t="s">
        <v>17</v>
      </c>
      <c r="B1885" s="25" t="s">
        <v>18</v>
      </c>
      <c r="C1885" s="24" t="str">
        <f>"ボタンの文言"&amp;M1882</f>
        <v>ボタンの文言7</v>
      </c>
      <c r="D1885" s="24" t="s">
        <v>85</v>
      </c>
      <c r="E1885" s="25" t="str">
        <f>IF($H1884="画像","不要","必須")</f>
        <v>不要</v>
      </c>
      <c r="F1885" s="41" t="str">
        <f t="shared" si="629"/>
        <v/>
      </c>
      <c r="G1885" s="63"/>
      <c r="H1885" s="35"/>
      <c r="I1885" s="2"/>
      <c r="K1885" s="4">
        <f t="shared" ref="K1885:K1886" si="641">LEN(H1885)</f>
        <v>0</v>
      </c>
      <c r="L1885" s="9">
        <v>14.0</v>
      </c>
      <c r="M1885" s="4"/>
      <c r="N1885" s="4"/>
      <c r="O1885" s="4"/>
      <c r="P1885" s="4"/>
      <c r="Q1885" s="4"/>
      <c r="U1885" s="4"/>
      <c r="AR1885" s="76"/>
      <c r="AS1885" s="76"/>
      <c r="AT1885" s="76"/>
      <c r="AU1885" s="76"/>
      <c r="AV1885" s="76"/>
      <c r="AW1885" s="76"/>
      <c r="AX1885" s="76"/>
      <c r="AY1885" s="76"/>
      <c r="AZ1885" s="76"/>
    </row>
    <row r="1886" hidden="1" outlineLevel="1" collapsed="1">
      <c r="A1886" s="24" t="s">
        <v>17</v>
      </c>
      <c r="B1886" s="25" t="s">
        <v>18</v>
      </c>
      <c r="C1886" s="24" t="str">
        <f>"リンク名"&amp;M1886</f>
        <v>リンク名8</v>
      </c>
      <c r="D1886" s="24" t="s">
        <v>85</v>
      </c>
      <c r="E1886" s="25" t="str">
        <f>IFS($B1856="なし","不要",$B1856&lt;M1886,"不要",$B1856&gt;M1882,"必須")</f>
        <v>不要</v>
      </c>
      <c r="F1886" s="41" t="str">
        <f t="shared" si="629"/>
        <v>20文字以内で設定ができます。
リンク名は画面には表示されないため、「結果～タイプ：リンク名」のようにどの結果のリンクかが分かるように記載をお願いします。</v>
      </c>
      <c r="G1886" s="63"/>
      <c r="H1886" s="35"/>
      <c r="I1886" s="2"/>
      <c r="K1886" s="4">
        <f t="shared" si="641"/>
        <v>0</v>
      </c>
      <c r="L1886" s="9">
        <v>20.0</v>
      </c>
      <c r="M1886" s="9">
        <f>M1882+1</f>
        <v>8</v>
      </c>
      <c r="N1886" s="4"/>
      <c r="O1886" s="4"/>
      <c r="P1886" s="4"/>
      <c r="Q1886" s="4"/>
      <c r="U1886" s="4"/>
      <c r="AR1886" s="76"/>
      <c r="AS1886" s="75">
        <v>1.0</v>
      </c>
      <c r="AT1886" s="75">
        <f>AT1882</f>
        <v>28</v>
      </c>
      <c r="AU1886" s="76">
        <f>AU1882+1</f>
        <v>8</v>
      </c>
      <c r="AV1886" s="76" t="str">
        <f>H1886</f>
        <v/>
      </c>
      <c r="AW1886" s="76" t="str">
        <f>H1887</f>
        <v/>
      </c>
      <c r="AX1886" s="76" t="str">
        <f>IF(H1888="画像","image","text")</f>
        <v>image</v>
      </c>
      <c r="AY1886" s="76" t="str">
        <f>H1889</f>
        <v/>
      </c>
      <c r="AZ1886" s="76" t="str">
        <f>I1888</f>
        <v>画像：
画像名称：</v>
      </c>
    </row>
    <row r="1887" hidden="1" outlineLevel="2">
      <c r="A1887" s="24" t="s">
        <v>17</v>
      </c>
      <c r="B1887" s="25" t="s">
        <v>18</v>
      </c>
      <c r="C1887" s="24" t="str">
        <f>"リンク先URL"&amp;M1886</f>
        <v>リンク先URL8</v>
      </c>
      <c r="D1887" s="24" t="s">
        <v>85</v>
      </c>
      <c r="E1887" s="25" t="str">
        <f t="shared" ref="E1887:E1888" si="642">E1886</f>
        <v>不要</v>
      </c>
      <c r="F1887" s="41" t="str">
        <f t="shared" si="629"/>
        <v>遷移先のURLを指定できます</v>
      </c>
      <c r="G1887" s="63"/>
      <c r="H1887" s="35"/>
      <c r="I1887" s="24" t="s">
        <v>157</v>
      </c>
      <c r="K1887" s="4"/>
      <c r="L1887" s="4"/>
      <c r="M1887" s="4"/>
      <c r="N1887" s="4"/>
      <c r="O1887" s="4"/>
      <c r="P1887" s="4"/>
      <c r="Q1887" s="4"/>
      <c r="U1887" s="4"/>
    </row>
    <row r="1888" hidden="1" outlineLevel="2">
      <c r="A1888" s="24" t="s">
        <v>17</v>
      </c>
      <c r="B1888" s="25" t="s">
        <v>18</v>
      </c>
      <c r="C1888" s="24" t="str">
        <f>"リンク表示形式"&amp;M1886</f>
        <v>リンク表示形式8</v>
      </c>
      <c r="D1888" s="24" t="s">
        <v>85</v>
      </c>
      <c r="E1888" s="25" t="str">
        <f t="shared" si="642"/>
        <v>不要</v>
      </c>
      <c r="F1888" s="41" t="str">
        <f t="shared" si="629"/>
        <v>リンクの表示形式を「ボタン(文字表示)」か「画像」を選択することができます。</v>
      </c>
      <c r="G1888" s="63"/>
      <c r="H1888" s="35" t="s">
        <v>159</v>
      </c>
      <c r="I1888" s="98" t="s">
        <v>160</v>
      </c>
      <c r="K1888" s="4"/>
      <c r="L1888" s="4"/>
      <c r="M1888" s="4"/>
      <c r="N1888" s="4"/>
      <c r="O1888" s="4"/>
      <c r="P1888" s="4"/>
      <c r="Q1888" s="4"/>
      <c r="U1888" s="4"/>
    </row>
    <row r="1889" hidden="1" outlineLevel="2">
      <c r="A1889" s="24" t="s">
        <v>17</v>
      </c>
      <c r="B1889" s="25" t="s">
        <v>18</v>
      </c>
      <c r="C1889" s="24" t="str">
        <f>"ボタンの文言"&amp;M1886</f>
        <v>ボタンの文言8</v>
      </c>
      <c r="D1889" s="24" t="s">
        <v>85</v>
      </c>
      <c r="E1889" s="25" t="str">
        <f>IF($H1888="画像","不要","必須")</f>
        <v>不要</v>
      </c>
      <c r="F1889" s="41" t="str">
        <f t="shared" si="629"/>
        <v/>
      </c>
      <c r="G1889" s="63"/>
      <c r="H1889" s="35"/>
      <c r="I1889" s="2"/>
      <c r="K1889" s="4">
        <f>LEN(H1889)</f>
        <v>0</v>
      </c>
      <c r="L1889" s="9">
        <v>14.0</v>
      </c>
      <c r="M1889" s="4"/>
      <c r="N1889" s="4"/>
      <c r="O1889" s="4"/>
      <c r="P1889" s="4"/>
      <c r="Q1889" s="4"/>
      <c r="U1889" s="4"/>
    </row>
    <row r="1890" collapsed="1">
      <c r="A1890" s="24" t="s">
        <v>17</v>
      </c>
      <c r="B1890" s="25" t="s">
        <v>18</v>
      </c>
      <c r="C1890" s="92" t="str">
        <f>"■ランク(結果)"&amp;$N1890</f>
        <v>■ランク(結果)29</v>
      </c>
      <c r="D1890" s="24"/>
      <c r="E1890" s="25" t="str">
        <f>IF($B$33&gt;=$N1890,"必須","不要")</f>
        <v>不要</v>
      </c>
      <c r="F1890" s="41"/>
      <c r="G1890" s="63"/>
      <c r="H1890" s="35"/>
      <c r="I1890" s="2"/>
      <c r="K1890" s="4"/>
      <c r="L1890" s="4"/>
      <c r="M1890" s="4"/>
      <c r="N1890" s="9">
        <f>N1849+1</f>
        <v>29</v>
      </c>
      <c r="O1890" s="4" t="str">
        <f>"結果"&amp;N1890</f>
        <v>結果29</v>
      </c>
      <c r="P1890" s="4"/>
      <c r="Q1890" s="4"/>
      <c r="U1890" s="4"/>
      <c r="AA1890" s="75">
        <f>AA1849+1</f>
        <v>29</v>
      </c>
      <c r="AB1890" s="76"/>
      <c r="AC1890" s="75">
        <v>1.0</v>
      </c>
      <c r="AD1890" s="76"/>
      <c r="AE1890" s="76" t="str">
        <f>H1891</f>
        <v/>
      </c>
      <c r="AF1890" s="76" t="str">
        <f>H1892</f>
        <v/>
      </c>
      <c r="AG1890" s="76" t="str">
        <f>H1893</f>
        <v/>
      </c>
      <c r="AH1890" s="76" t="str">
        <f>H1894</f>
        <v/>
      </c>
      <c r="AI1890" s="76" t="str">
        <f>IF(AJ1890&lt;&gt;"","on","off")</f>
        <v>off</v>
      </c>
      <c r="AJ1890" s="76" t="str">
        <f>IFS(AND(B1895="する",B1896="する"),"all",AND(B1895="する",B1896="しない"),"url",AND(B1895="しない",B1896="する"),"x",AND(B1895="しない",B1896="しない"),"")</f>
        <v/>
      </c>
      <c r="AK1890" s="76" t="str">
        <f>H1896</f>
        <v/>
      </c>
      <c r="AN1890" s="76" t="str">
        <f>IF(B1897="なし","off","on")</f>
        <v>off</v>
      </c>
      <c r="AO1890" s="76" t="str">
        <f>H1898</f>
        <v/>
      </c>
    </row>
    <row r="1891" hidden="1" outlineLevel="1">
      <c r="A1891" s="24" t="s">
        <v>17</v>
      </c>
      <c r="B1891" s="25" t="s">
        <v>18</v>
      </c>
      <c r="C1891" s="24" t="str">
        <f>"ランク(結果)"&amp;$N1890&amp;"-ランク(結果)名"</f>
        <v>ランク(結果)29-ランク(結果)名</v>
      </c>
      <c r="D1891" s="24" t="s">
        <v>85</v>
      </c>
      <c r="E1891" s="25" t="str">
        <f>IF($B$805&gt;=$N1890,"必須","不要")</f>
        <v>必須</v>
      </c>
      <c r="F1891" s="41" t="str">
        <f t="shared" ref="F1891:F1896" si="643">F1850</f>
        <v>100文字以内で設定ができます</v>
      </c>
      <c r="G1891" s="63"/>
      <c r="H1891" s="35"/>
      <c r="I1891" s="2"/>
      <c r="K1891" s="4">
        <f t="shared" ref="K1891:K1893" si="644">LEN(H1891)</f>
        <v>0</v>
      </c>
      <c r="L1891" s="9">
        <v>100.0</v>
      </c>
      <c r="M1891" s="4"/>
      <c r="N1891" s="4"/>
      <c r="O1891" s="4"/>
      <c r="P1891" s="4"/>
      <c r="Q1891" s="4"/>
      <c r="U1891" s="4"/>
    </row>
    <row r="1892" hidden="1" outlineLevel="1">
      <c r="A1892" s="24" t="s">
        <v>17</v>
      </c>
      <c r="B1892" s="24" t="s">
        <v>53</v>
      </c>
      <c r="C1892" s="24" t="str">
        <f>"ランク(結果)"&amp;$N1890&amp;"-リード文"</f>
        <v>ランク(結果)29-リード文</v>
      </c>
      <c r="D1892" s="24" t="s">
        <v>85</v>
      </c>
      <c r="E1892" s="25" t="str">
        <f>IF($B1892="する","必須","不要")</f>
        <v>不要</v>
      </c>
      <c r="F1892" s="41" t="str">
        <f t="shared" si="643"/>
        <v>1,000文字以内で設定ができます</v>
      </c>
      <c r="G1892" s="63"/>
      <c r="H1892" s="35"/>
      <c r="I1892" s="2"/>
      <c r="K1892" s="4">
        <f t="shared" si="644"/>
        <v>0</v>
      </c>
      <c r="L1892" s="9">
        <v>1000.0</v>
      </c>
      <c r="M1892" s="4"/>
      <c r="N1892" s="4"/>
      <c r="O1892" s="4"/>
      <c r="P1892" s="4"/>
      <c r="Q1892" s="4"/>
      <c r="U1892" s="4"/>
    </row>
    <row r="1893" hidden="1" outlineLevel="1">
      <c r="A1893" s="24" t="s">
        <v>17</v>
      </c>
      <c r="B1893" s="25" t="s">
        <v>18</v>
      </c>
      <c r="C1893" s="24" t="str">
        <f>"ランク(結果)"&amp;$N1890&amp;"-説明文"</f>
        <v>ランク(結果)29-説明文</v>
      </c>
      <c r="D1893" s="24" t="s">
        <v>85</v>
      </c>
      <c r="E1893" s="25" t="str">
        <f>IF($B$805&gt;=$N1890,"必須","不要")</f>
        <v>必須</v>
      </c>
      <c r="F1893" s="41" t="str">
        <f t="shared" si="643"/>
        <v>1,000文字以内で設定ができます</v>
      </c>
      <c r="G1893" s="63"/>
      <c r="H1893" s="35"/>
      <c r="I1893" s="2"/>
      <c r="K1893" s="4">
        <f t="shared" si="644"/>
        <v>0</v>
      </c>
      <c r="L1893" s="9">
        <v>1000.0</v>
      </c>
      <c r="M1893" s="4"/>
      <c r="N1893" s="4"/>
      <c r="O1893" s="4"/>
      <c r="P1893" s="4"/>
      <c r="Q1893" s="4"/>
      <c r="U1893" s="4"/>
    </row>
    <row r="1894" hidden="1" outlineLevel="1">
      <c r="A1894" s="24" t="s">
        <v>17</v>
      </c>
      <c r="B1894" s="24" t="s">
        <v>53</v>
      </c>
      <c r="C1894" s="24" t="str">
        <f>"ランク(結果)"&amp;$N1890&amp;"-画像"</f>
        <v>ランク(結果)29-画像</v>
      </c>
      <c r="D1894" s="24" t="s">
        <v>85</v>
      </c>
      <c r="E1894" s="25" t="str">
        <f t="shared" ref="E1894:E1896" si="645">IF($B1894="する","必須","不要")</f>
        <v>不要</v>
      </c>
      <c r="F1894" s="41" t="str">
        <f t="shared" si="643"/>
        <v>フォーマット：PNGまたはJPG
ファイル容量上限：2MB
ファイル名：半角英数字のみ
Xで共有する場合の推奨サイズ：1,200px × 630px</v>
      </c>
      <c r="G1894" s="93" t="s">
        <v>189</v>
      </c>
      <c r="H1894" s="35"/>
      <c r="I1894" s="2"/>
      <c r="K1894" s="4"/>
      <c r="L1894" s="4"/>
      <c r="M1894" s="4"/>
      <c r="N1894" s="4"/>
      <c r="O1894" s="4"/>
      <c r="P1894" s="4"/>
      <c r="Q1894" s="4"/>
      <c r="U1894" s="4"/>
    </row>
    <row r="1895" hidden="1" outlineLevel="1">
      <c r="A1895" s="24" t="s">
        <v>17</v>
      </c>
      <c r="B1895" s="24" t="s">
        <v>53</v>
      </c>
      <c r="C1895" s="24" t="s">
        <v>146</v>
      </c>
      <c r="D1895" s="24" t="s">
        <v>85</v>
      </c>
      <c r="E1895" s="25" t="str">
        <f t="shared" si="645"/>
        <v>不要</v>
      </c>
      <c r="F1895" s="41" t="str">
        <f t="shared" si="643"/>
        <v>結果ページに共有リンクを設置するか選択ができます。</v>
      </c>
      <c r="G1895" s="63"/>
      <c r="H1895" s="40"/>
      <c r="I1895" s="2"/>
      <c r="K1895" s="4"/>
      <c r="L1895" s="4"/>
      <c r="M1895" s="4"/>
      <c r="N1895" s="4"/>
      <c r="O1895" s="4"/>
      <c r="P1895" s="4"/>
      <c r="Q1895" s="4"/>
      <c r="U1895" s="4"/>
    </row>
    <row r="1896" hidden="1" outlineLevel="1">
      <c r="A1896" s="24" t="s">
        <v>17</v>
      </c>
      <c r="B1896" s="24" t="s">
        <v>53</v>
      </c>
      <c r="C1896" s="24" t="s">
        <v>148</v>
      </c>
      <c r="D1896" s="24" t="s">
        <v>85</v>
      </c>
      <c r="E1896" s="25" t="str">
        <f t="shared" si="645"/>
        <v>不要</v>
      </c>
      <c r="F1896" s="41" t="str">
        <f t="shared" si="643"/>
        <v>結果ページにXの共有リンクを設置するか選択ができます(120文字以内)。
記載いただいた内容が120文字以内でも、投稿時に文字数を超える可能性があります。その際は別途、文字数の調整をお願いいたします。</v>
      </c>
      <c r="G1896" s="63"/>
      <c r="H1896" s="35"/>
      <c r="I1896" s="2"/>
      <c r="K1896" s="4">
        <f>LEN(H1896)</f>
        <v>0</v>
      </c>
      <c r="L1896" s="9">
        <v>120.0</v>
      </c>
      <c r="M1896" s="4"/>
      <c r="N1896" s="4"/>
      <c r="O1896" s="4"/>
      <c r="P1896" s="4"/>
      <c r="Q1896" s="4"/>
      <c r="U1896" s="4"/>
    </row>
    <row r="1897" hidden="1" outlineLevel="1">
      <c r="A1897" s="94" t="s">
        <v>150</v>
      </c>
      <c r="B1897" s="95" t="s">
        <v>2</v>
      </c>
      <c r="C1897" s="96" t="s">
        <v>162</v>
      </c>
      <c r="D1897" s="62" t="s">
        <v>152</v>
      </c>
      <c r="E1897" s="25"/>
      <c r="F1897" s="41"/>
      <c r="G1897" s="63"/>
      <c r="H1897" s="35"/>
      <c r="I1897" s="2"/>
      <c r="K1897" s="4"/>
      <c r="L1897" s="9"/>
      <c r="M1897" s="4"/>
      <c r="N1897" s="4"/>
      <c r="O1897" s="4"/>
      <c r="P1897" s="4"/>
      <c r="Q1897" s="4"/>
      <c r="U1897" s="4"/>
    </row>
    <row r="1898" hidden="1" outlineLevel="1">
      <c r="A1898" s="24" t="s">
        <v>17</v>
      </c>
      <c r="B1898" s="25" t="s">
        <v>18</v>
      </c>
      <c r="C1898" s="24" t="s">
        <v>153</v>
      </c>
      <c r="D1898" s="24" t="s">
        <v>85</v>
      </c>
      <c r="E1898" s="25" t="str">
        <f>IF(B1897="なし","不要","必須")</f>
        <v>不要</v>
      </c>
      <c r="F1898" s="41" t="str">
        <f t="shared" ref="F1898:F1902" si="646">F1857</f>
        <v>20文字以内で設定ができます</v>
      </c>
      <c r="G1898" s="63"/>
      <c r="H1898" s="35"/>
      <c r="I1898" s="2"/>
      <c r="K1898" s="4">
        <f t="shared" ref="K1898:K1899" si="647">LEN(H1898)</f>
        <v>0</v>
      </c>
      <c r="L1898" s="9">
        <v>20.0</v>
      </c>
      <c r="M1898" s="9" t="s">
        <v>2</v>
      </c>
      <c r="N1898" s="4"/>
      <c r="O1898" s="4"/>
      <c r="P1898" s="4"/>
      <c r="Q1898" s="4"/>
      <c r="U1898" s="4"/>
    </row>
    <row r="1899" hidden="1" outlineLevel="1" collapsed="1">
      <c r="A1899" s="24" t="s">
        <v>17</v>
      </c>
      <c r="B1899" s="25" t="s">
        <v>18</v>
      </c>
      <c r="C1899" s="24" t="str">
        <f>"リンク名"&amp;M1899</f>
        <v>リンク名1</v>
      </c>
      <c r="D1899" s="24" t="s">
        <v>85</v>
      </c>
      <c r="E1899" s="25" t="str">
        <f t="shared" ref="E1899:E1901" si="648">E1898</f>
        <v>不要</v>
      </c>
      <c r="F1899" s="41" t="str">
        <f t="shared" si="646"/>
        <v>20文字以内で設定ができます。
リンク名は画面には表示されないため、「結果～タイプ：リンク名」のようにどの結果のリンクかが分かるように記載をお願いします。</v>
      </c>
      <c r="G1899" s="63"/>
      <c r="H1899" s="35"/>
      <c r="I1899" s="2"/>
      <c r="K1899" s="4">
        <f t="shared" si="647"/>
        <v>0</v>
      </c>
      <c r="L1899" s="9">
        <v>20.0</v>
      </c>
      <c r="M1899" s="9">
        <v>1.0</v>
      </c>
      <c r="N1899" s="4"/>
      <c r="O1899" s="4"/>
      <c r="P1899" s="4"/>
      <c r="Q1899" s="4"/>
      <c r="U1899" s="4"/>
      <c r="AR1899" s="76"/>
      <c r="AS1899" s="75">
        <v>1.0</v>
      </c>
      <c r="AT1899" s="75">
        <f>AT1886+1</f>
        <v>29</v>
      </c>
      <c r="AU1899" s="75">
        <v>1.0</v>
      </c>
      <c r="AV1899" s="76" t="str">
        <f>H1899</f>
        <v/>
      </c>
      <c r="AW1899" s="76" t="str">
        <f>H1900</f>
        <v/>
      </c>
      <c r="AX1899" s="76" t="str">
        <f>IF(H1901="画像","image","text")</f>
        <v>image</v>
      </c>
      <c r="AY1899" s="76" t="str">
        <f>H1902</f>
        <v/>
      </c>
      <c r="AZ1899" s="76" t="str">
        <f>I1901</f>
        <v>画像：
画像名称：</v>
      </c>
    </row>
    <row r="1900" hidden="1" outlineLevel="2">
      <c r="A1900" s="24" t="s">
        <v>17</v>
      </c>
      <c r="B1900" s="25" t="s">
        <v>18</v>
      </c>
      <c r="C1900" s="24" t="str">
        <f>"リンク先URL"&amp;M1899</f>
        <v>リンク先URL1</v>
      </c>
      <c r="D1900" s="24" t="s">
        <v>85</v>
      </c>
      <c r="E1900" s="25" t="str">
        <f t="shared" si="648"/>
        <v>不要</v>
      </c>
      <c r="F1900" s="41" t="str">
        <f t="shared" si="646"/>
        <v>遷移先のURLを指定できます</v>
      </c>
      <c r="G1900" s="63"/>
      <c r="H1900" s="35"/>
      <c r="I1900" s="24" t="s">
        <v>157</v>
      </c>
      <c r="K1900" s="4"/>
      <c r="L1900" s="4"/>
      <c r="M1900" s="4"/>
      <c r="N1900" s="4"/>
      <c r="O1900" s="4"/>
      <c r="P1900" s="4"/>
      <c r="Q1900" s="4"/>
      <c r="U1900" s="4"/>
      <c r="AR1900" s="76"/>
      <c r="AS1900" s="76"/>
      <c r="AT1900" s="76"/>
      <c r="AU1900" s="76"/>
      <c r="AV1900" s="76"/>
      <c r="AW1900" s="76"/>
      <c r="AX1900" s="76"/>
      <c r="AY1900" s="76"/>
      <c r="AZ1900" s="76"/>
    </row>
    <row r="1901" hidden="1" outlineLevel="2">
      <c r="A1901" s="24" t="s">
        <v>17</v>
      </c>
      <c r="B1901" s="25" t="s">
        <v>18</v>
      </c>
      <c r="C1901" s="24" t="str">
        <f>"リンク表示形式"&amp;M1899</f>
        <v>リンク表示形式1</v>
      </c>
      <c r="D1901" s="24" t="s">
        <v>85</v>
      </c>
      <c r="E1901" s="25" t="str">
        <f t="shared" si="648"/>
        <v>不要</v>
      </c>
      <c r="F1901" s="41" t="str">
        <f t="shared" si="646"/>
        <v>リンクの表示形式を「ボタン(文字表示)」か「画像」を選択することができます。</v>
      </c>
      <c r="G1901" s="63"/>
      <c r="H1901" s="35" t="s">
        <v>159</v>
      </c>
      <c r="I1901" s="98" t="s">
        <v>160</v>
      </c>
      <c r="K1901" s="4"/>
      <c r="L1901" s="4"/>
      <c r="M1901" s="4"/>
      <c r="N1901" s="4"/>
      <c r="O1901" s="4"/>
      <c r="P1901" s="4"/>
      <c r="Q1901" s="4"/>
      <c r="U1901" s="4"/>
      <c r="AR1901" s="76"/>
      <c r="AS1901" s="76"/>
      <c r="AT1901" s="76"/>
      <c r="AU1901" s="76"/>
      <c r="AV1901" s="76"/>
      <c r="AW1901" s="76"/>
      <c r="AX1901" s="76"/>
      <c r="AY1901" s="76"/>
      <c r="AZ1901" s="76"/>
    </row>
    <row r="1902" hidden="1" outlineLevel="2">
      <c r="A1902" s="24" t="s">
        <v>17</v>
      </c>
      <c r="B1902" s="25" t="s">
        <v>18</v>
      </c>
      <c r="C1902" s="24" t="str">
        <f>"ボタンの文言"&amp;M1899</f>
        <v>ボタンの文言1</v>
      </c>
      <c r="D1902" s="24" t="s">
        <v>85</v>
      </c>
      <c r="E1902" s="25" t="str">
        <f>IF($H1901="画像","不要","必須")</f>
        <v>不要</v>
      </c>
      <c r="F1902" s="41" t="str">
        <f t="shared" si="646"/>
        <v/>
      </c>
      <c r="G1902" s="63"/>
      <c r="H1902" s="35"/>
      <c r="I1902" s="2"/>
      <c r="K1902" s="4">
        <f t="shared" ref="K1902:K1903" si="649">LEN(H1902)</f>
        <v>0</v>
      </c>
      <c r="L1902" s="9">
        <v>14.0</v>
      </c>
      <c r="M1902" s="4"/>
      <c r="N1902" s="4"/>
      <c r="O1902" s="4"/>
      <c r="P1902" s="4"/>
      <c r="Q1902" s="4"/>
      <c r="U1902" s="4"/>
      <c r="AR1902" s="76"/>
      <c r="AS1902" s="76"/>
      <c r="AT1902" s="76"/>
      <c r="AU1902" s="76"/>
      <c r="AV1902" s="76"/>
      <c r="AW1902" s="76"/>
      <c r="AX1902" s="76"/>
      <c r="AY1902" s="76"/>
      <c r="AZ1902" s="76"/>
    </row>
    <row r="1903" hidden="1" outlineLevel="1" collapsed="1">
      <c r="A1903" s="24" t="s">
        <v>17</v>
      </c>
      <c r="B1903" s="25" t="s">
        <v>18</v>
      </c>
      <c r="C1903" s="24" t="str">
        <f>"リンク名"&amp;M1903</f>
        <v>リンク名2</v>
      </c>
      <c r="D1903" s="24" t="s">
        <v>85</v>
      </c>
      <c r="E1903" s="25" t="str">
        <f>IFS($B1897="なし","不要",$B1897&lt;M1903,"不要",$B1897&gt;M1899,"必須")</f>
        <v>不要</v>
      </c>
      <c r="F1903" s="41" t="str">
        <f t="shared" ref="F1903:F1930" si="650">F1899</f>
        <v>20文字以内で設定ができます。
リンク名は画面には表示されないため、「結果～タイプ：リンク名」のようにどの結果のリンクかが分かるように記載をお願いします。</v>
      </c>
      <c r="G1903" s="63"/>
      <c r="H1903" s="35"/>
      <c r="I1903" s="2"/>
      <c r="K1903" s="4">
        <f t="shared" si="649"/>
        <v>0</v>
      </c>
      <c r="L1903" s="9">
        <v>20.0</v>
      </c>
      <c r="M1903" s="9">
        <f>M1899+1</f>
        <v>2</v>
      </c>
      <c r="N1903" s="4"/>
      <c r="O1903" s="4"/>
      <c r="P1903" s="4"/>
      <c r="Q1903" s="4"/>
      <c r="U1903" s="4"/>
      <c r="AR1903" s="76"/>
      <c r="AS1903" s="75">
        <v>1.0</v>
      </c>
      <c r="AT1903" s="75">
        <f>AT1899</f>
        <v>29</v>
      </c>
      <c r="AU1903" s="76">
        <f>AU1899+1</f>
        <v>2</v>
      </c>
      <c r="AV1903" s="76" t="str">
        <f>H1903</f>
        <v/>
      </c>
      <c r="AW1903" s="76" t="str">
        <f>H1904</f>
        <v/>
      </c>
      <c r="AX1903" s="76" t="str">
        <f>IF(H1905="画像","image","text")</f>
        <v>image</v>
      </c>
      <c r="AY1903" s="76" t="str">
        <f>H1906</f>
        <v/>
      </c>
      <c r="AZ1903" s="76" t="str">
        <f>I1905</f>
        <v>画像：
画像名称：</v>
      </c>
    </row>
    <row r="1904" hidden="1" outlineLevel="2">
      <c r="A1904" s="24" t="s">
        <v>17</v>
      </c>
      <c r="B1904" s="25" t="s">
        <v>18</v>
      </c>
      <c r="C1904" s="24" t="str">
        <f>"リンク先URL"&amp;M1903</f>
        <v>リンク先URL2</v>
      </c>
      <c r="D1904" s="24" t="s">
        <v>85</v>
      </c>
      <c r="E1904" s="25" t="str">
        <f t="shared" ref="E1904:E1905" si="651">E1903</f>
        <v>不要</v>
      </c>
      <c r="F1904" s="41" t="str">
        <f t="shared" si="650"/>
        <v>遷移先のURLを指定できます</v>
      </c>
      <c r="G1904" s="63"/>
      <c r="H1904" s="35"/>
      <c r="I1904" s="24" t="s">
        <v>157</v>
      </c>
      <c r="K1904" s="4"/>
      <c r="L1904" s="4"/>
      <c r="M1904" s="4"/>
      <c r="N1904" s="4"/>
      <c r="O1904" s="4"/>
      <c r="P1904" s="4"/>
      <c r="Q1904" s="4"/>
      <c r="U1904" s="4"/>
      <c r="AR1904" s="76"/>
      <c r="AS1904" s="76"/>
      <c r="AT1904" s="76"/>
      <c r="AU1904" s="76"/>
      <c r="AV1904" s="76"/>
      <c r="AW1904" s="76"/>
      <c r="AX1904" s="76"/>
      <c r="AY1904" s="76"/>
      <c r="AZ1904" s="76"/>
    </row>
    <row r="1905" hidden="1" outlineLevel="2">
      <c r="A1905" s="24" t="s">
        <v>17</v>
      </c>
      <c r="B1905" s="25" t="s">
        <v>18</v>
      </c>
      <c r="C1905" s="24" t="str">
        <f>"リンク表示形式"&amp;M1903</f>
        <v>リンク表示形式2</v>
      </c>
      <c r="D1905" s="24" t="s">
        <v>85</v>
      </c>
      <c r="E1905" s="25" t="str">
        <f t="shared" si="651"/>
        <v>不要</v>
      </c>
      <c r="F1905" s="41" t="str">
        <f t="shared" si="650"/>
        <v>リンクの表示形式を「ボタン(文字表示)」か「画像」を選択することができます。</v>
      </c>
      <c r="G1905" s="63"/>
      <c r="H1905" s="35" t="s">
        <v>159</v>
      </c>
      <c r="I1905" s="98" t="s">
        <v>160</v>
      </c>
      <c r="K1905" s="4"/>
      <c r="L1905" s="4"/>
      <c r="M1905" s="4"/>
      <c r="N1905" s="4"/>
      <c r="O1905" s="4"/>
      <c r="P1905" s="4"/>
      <c r="Q1905" s="4"/>
      <c r="U1905" s="4"/>
      <c r="AR1905" s="76"/>
      <c r="AS1905" s="76"/>
      <c r="AT1905" s="76"/>
      <c r="AU1905" s="76"/>
      <c r="AV1905" s="76"/>
      <c r="AW1905" s="76"/>
      <c r="AX1905" s="76"/>
      <c r="AY1905" s="76"/>
      <c r="AZ1905" s="76"/>
    </row>
    <row r="1906" hidden="1" outlineLevel="2">
      <c r="A1906" s="24" t="s">
        <v>17</v>
      </c>
      <c r="B1906" s="25" t="s">
        <v>18</v>
      </c>
      <c r="C1906" s="24" t="str">
        <f>"ボタンの文言"&amp;M1903</f>
        <v>ボタンの文言2</v>
      </c>
      <c r="D1906" s="24" t="s">
        <v>85</v>
      </c>
      <c r="E1906" s="25" t="str">
        <f>IF($H1905="画像","不要","必須")</f>
        <v>不要</v>
      </c>
      <c r="F1906" s="41" t="str">
        <f t="shared" si="650"/>
        <v/>
      </c>
      <c r="G1906" s="63"/>
      <c r="H1906" s="35"/>
      <c r="I1906" s="2"/>
      <c r="K1906" s="4">
        <f t="shared" ref="K1906:K1907" si="652">LEN(H1906)</f>
        <v>0</v>
      </c>
      <c r="L1906" s="9">
        <v>14.0</v>
      </c>
      <c r="M1906" s="4"/>
      <c r="N1906" s="4"/>
      <c r="O1906" s="4"/>
      <c r="P1906" s="4"/>
      <c r="Q1906" s="4"/>
      <c r="U1906" s="4"/>
      <c r="AR1906" s="76"/>
      <c r="AS1906" s="76"/>
      <c r="AT1906" s="76"/>
      <c r="AU1906" s="76"/>
      <c r="AV1906" s="76"/>
      <c r="AW1906" s="76"/>
      <c r="AX1906" s="76"/>
      <c r="AY1906" s="76"/>
      <c r="AZ1906" s="76"/>
    </row>
    <row r="1907" hidden="1" outlineLevel="1" collapsed="1">
      <c r="A1907" s="24" t="s">
        <v>17</v>
      </c>
      <c r="B1907" s="25" t="s">
        <v>18</v>
      </c>
      <c r="C1907" s="24" t="str">
        <f>"リンク名"&amp;M1907</f>
        <v>リンク名3</v>
      </c>
      <c r="D1907" s="24" t="s">
        <v>85</v>
      </c>
      <c r="E1907" s="25" t="str">
        <f>IFS($B1897="なし","不要",$B1897&lt;M1907,"不要",$B1897&gt;M1903,"必須")</f>
        <v>不要</v>
      </c>
      <c r="F1907" s="41" t="str">
        <f t="shared" si="650"/>
        <v>20文字以内で設定ができます。
リンク名は画面には表示されないため、「結果～タイプ：リンク名」のようにどの結果のリンクかが分かるように記載をお願いします。</v>
      </c>
      <c r="G1907" s="63"/>
      <c r="H1907" s="35"/>
      <c r="I1907" s="2"/>
      <c r="K1907" s="4">
        <f t="shared" si="652"/>
        <v>0</v>
      </c>
      <c r="L1907" s="9">
        <v>20.0</v>
      </c>
      <c r="M1907" s="9">
        <f>M1903+1</f>
        <v>3</v>
      </c>
      <c r="N1907" s="4"/>
      <c r="O1907" s="4"/>
      <c r="P1907" s="4"/>
      <c r="Q1907" s="4"/>
      <c r="U1907" s="4"/>
      <c r="AR1907" s="76"/>
      <c r="AS1907" s="75">
        <v>1.0</v>
      </c>
      <c r="AT1907" s="75">
        <f>AT1903</f>
        <v>29</v>
      </c>
      <c r="AU1907" s="76">
        <f>AU1903+1</f>
        <v>3</v>
      </c>
      <c r="AV1907" s="76" t="str">
        <f>H1907</f>
        <v/>
      </c>
      <c r="AW1907" s="76" t="str">
        <f>H1908</f>
        <v/>
      </c>
      <c r="AX1907" s="76" t="str">
        <f>IF(H1909="画像","image","text")</f>
        <v>image</v>
      </c>
      <c r="AY1907" s="76" t="str">
        <f>H1910</f>
        <v/>
      </c>
      <c r="AZ1907" s="76" t="str">
        <f>I1909</f>
        <v>画像：
画像名称：</v>
      </c>
    </row>
    <row r="1908" hidden="1" outlineLevel="2">
      <c r="A1908" s="24" t="s">
        <v>17</v>
      </c>
      <c r="B1908" s="25" t="s">
        <v>18</v>
      </c>
      <c r="C1908" s="24" t="str">
        <f>"リンク先URL"&amp;M1907</f>
        <v>リンク先URL3</v>
      </c>
      <c r="D1908" s="24" t="s">
        <v>85</v>
      </c>
      <c r="E1908" s="25" t="str">
        <f t="shared" ref="E1908:E1909" si="653">E1907</f>
        <v>不要</v>
      </c>
      <c r="F1908" s="41" t="str">
        <f t="shared" si="650"/>
        <v>遷移先のURLを指定できます</v>
      </c>
      <c r="G1908" s="63"/>
      <c r="H1908" s="35"/>
      <c r="I1908" s="24" t="s">
        <v>157</v>
      </c>
      <c r="K1908" s="4"/>
      <c r="L1908" s="4"/>
      <c r="M1908" s="4"/>
      <c r="N1908" s="4"/>
      <c r="O1908" s="4"/>
      <c r="P1908" s="4"/>
      <c r="Q1908" s="4"/>
      <c r="U1908" s="4"/>
      <c r="AR1908" s="76"/>
      <c r="AS1908" s="76"/>
      <c r="AT1908" s="76"/>
      <c r="AU1908" s="76"/>
      <c r="AV1908" s="76"/>
      <c r="AW1908" s="76"/>
      <c r="AX1908" s="76"/>
      <c r="AY1908" s="76"/>
      <c r="AZ1908" s="76"/>
    </row>
    <row r="1909" hidden="1" outlineLevel="2">
      <c r="A1909" s="24" t="s">
        <v>17</v>
      </c>
      <c r="B1909" s="25" t="s">
        <v>18</v>
      </c>
      <c r="C1909" s="24" t="str">
        <f>"リンク表示形式"&amp;M1907</f>
        <v>リンク表示形式3</v>
      </c>
      <c r="D1909" s="24" t="s">
        <v>85</v>
      </c>
      <c r="E1909" s="25" t="str">
        <f t="shared" si="653"/>
        <v>不要</v>
      </c>
      <c r="F1909" s="41" t="str">
        <f t="shared" si="650"/>
        <v>リンクの表示形式を「ボタン(文字表示)」か「画像」を選択することができます。</v>
      </c>
      <c r="G1909" s="63"/>
      <c r="H1909" s="35" t="s">
        <v>159</v>
      </c>
      <c r="I1909" s="98" t="s">
        <v>160</v>
      </c>
      <c r="K1909" s="4"/>
      <c r="L1909" s="4"/>
      <c r="M1909" s="4"/>
      <c r="N1909" s="4"/>
      <c r="O1909" s="4"/>
      <c r="P1909" s="4"/>
      <c r="Q1909" s="4"/>
      <c r="U1909" s="4"/>
      <c r="AR1909" s="76"/>
      <c r="AS1909" s="76"/>
      <c r="AT1909" s="76"/>
      <c r="AU1909" s="76"/>
      <c r="AV1909" s="76"/>
      <c r="AW1909" s="76"/>
      <c r="AX1909" s="76"/>
      <c r="AY1909" s="76"/>
      <c r="AZ1909" s="76"/>
    </row>
    <row r="1910" hidden="1" outlineLevel="2">
      <c r="A1910" s="24" t="s">
        <v>17</v>
      </c>
      <c r="B1910" s="25" t="s">
        <v>18</v>
      </c>
      <c r="C1910" s="24" t="str">
        <f>"ボタンの文言"&amp;M1907</f>
        <v>ボタンの文言3</v>
      </c>
      <c r="D1910" s="24" t="s">
        <v>85</v>
      </c>
      <c r="E1910" s="25" t="str">
        <f>IF($H1909="画像","不要","必須")</f>
        <v>不要</v>
      </c>
      <c r="F1910" s="41" t="str">
        <f t="shared" si="650"/>
        <v/>
      </c>
      <c r="G1910" s="63"/>
      <c r="H1910" s="35"/>
      <c r="I1910" s="2"/>
      <c r="K1910" s="4">
        <f t="shared" ref="K1910:K1911" si="654">LEN(H1910)</f>
        <v>0</v>
      </c>
      <c r="L1910" s="9">
        <v>14.0</v>
      </c>
      <c r="M1910" s="4"/>
      <c r="N1910" s="4"/>
      <c r="O1910" s="4"/>
      <c r="P1910" s="4"/>
      <c r="Q1910" s="4"/>
      <c r="U1910" s="4"/>
      <c r="AR1910" s="76"/>
      <c r="AS1910" s="76"/>
      <c r="AT1910" s="76"/>
      <c r="AU1910" s="76"/>
      <c r="AV1910" s="76"/>
      <c r="AW1910" s="76"/>
      <c r="AX1910" s="76"/>
      <c r="AY1910" s="76"/>
      <c r="AZ1910" s="76"/>
    </row>
    <row r="1911" hidden="1" outlineLevel="1" collapsed="1">
      <c r="A1911" s="24" t="s">
        <v>17</v>
      </c>
      <c r="B1911" s="25" t="s">
        <v>18</v>
      </c>
      <c r="C1911" s="24" t="str">
        <f>"リンク名"&amp;M1911</f>
        <v>リンク名4</v>
      </c>
      <c r="D1911" s="24" t="s">
        <v>85</v>
      </c>
      <c r="E1911" s="25" t="str">
        <f>IFS($B1897="なし","不要",$B1897&lt;M1911,"不要",$B1897&gt;M1907,"必須")</f>
        <v>不要</v>
      </c>
      <c r="F1911" s="41" t="str">
        <f t="shared" si="650"/>
        <v>20文字以内で設定ができます。
リンク名は画面には表示されないため、「結果～タイプ：リンク名」のようにどの結果のリンクかが分かるように記載をお願いします。</v>
      </c>
      <c r="G1911" s="63"/>
      <c r="H1911" s="35"/>
      <c r="I1911" s="2"/>
      <c r="K1911" s="4">
        <f t="shared" si="654"/>
        <v>0</v>
      </c>
      <c r="L1911" s="9">
        <v>20.0</v>
      </c>
      <c r="M1911" s="9">
        <f>M1907+1</f>
        <v>4</v>
      </c>
      <c r="N1911" s="4"/>
      <c r="O1911" s="4"/>
      <c r="P1911" s="4"/>
      <c r="Q1911" s="4"/>
      <c r="U1911" s="4"/>
      <c r="AR1911" s="76"/>
      <c r="AS1911" s="75">
        <v>1.0</v>
      </c>
      <c r="AT1911" s="75">
        <f>AT1907</f>
        <v>29</v>
      </c>
      <c r="AU1911" s="76">
        <f>AU1907+1</f>
        <v>4</v>
      </c>
      <c r="AV1911" s="76" t="str">
        <f>H1911</f>
        <v/>
      </c>
      <c r="AW1911" s="76" t="str">
        <f>H1912</f>
        <v/>
      </c>
      <c r="AX1911" s="76" t="str">
        <f>IF(H1913="画像","image","text")</f>
        <v>image</v>
      </c>
      <c r="AY1911" s="76" t="str">
        <f>H1914</f>
        <v/>
      </c>
      <c r="AZ1911" s="76" t="str">
        <f>I1913</f>
        <v>画像：
画像名称：</v>
      </c>
    </row>
    <row r="1912" hidden="1" outlineLevel="2">
      <c r="A1912" s="24" t="s">
        <v>17</v>
      </c>
      <c r="B1912" s="25" t="s">
        <v>18</v>
      </c>
      <c r="C1912" s="24" t="str">
        <f>"リンク先URL"&amp;M1911</f>
        <v>リンク先URL4</v>
      </c>
      <c r="D1912" s="24" t="s">
        <v>85</v>
      </c>
      <c r="E1912" s="25" t="str">
        <f t="shared" ref="E1912:E1913" si="655">E1911</f>
        <v>不要</v>
      </c>
      <c r="F1912" s="41" t="str">
        <f t="shared" si="650"/>
        <v>遷移先のURLを指定できます</v>
      </c>
      <c r="G1912" s="63"/>
      <c r="H1912" s="35"/>
      <c r="I1912" s="24" t="s">
        <v>157</v>
      </c>
      <c r="K1912" s="4"/>
      <c r="L1912" s="4"/>
      <c r="M1912" s="4"/>
      <c r="N1912" s="4"/>
      <c r="O1912" s="4"/>
      <c r="P1912" s="4"/>
      <c r="Q1912" s="4"/>
      <c r="U1912" s="4"/>
      <c r="AR1912" s="76"/>
      <c r="AS1912" s="76"/>
      <c r="AT1912" s="76"/>
      <c r="AU1912" s="76"/>
      <c r="AV1912" s="76"/>
      <c r="AW1912" s="76"/>
      <c r="AX1912" s="76"/>
      <c r="AY1912" s="76"/>
      <c r="AZ1912" s="76"/>
    </row>
    <row r="1913" hidden="1" outlineLevel="2">
      <c r="A1913" s="24" t="s">
        <v>17</v>
      </c>
      <c r="B1913" s="25" t="s">
        <v>18</v>
      </c>
      <c r="C1913" s="24" t="str">
        <f>"リンク表示形式"&amp;M1911</f>
        <v>リンク表示形式4</v>
      </c>
      <c r="D1913" s="24" t="s">
        <v>85</v>
      </c>
      <c r="E1913" s="25" t="str">
        <f t="shared" si="655"/>
        <v>不要</v>
      </c>
      <c r="F1913" s="41" t="str">
        <f t="shared" si="650"/>
        <v>リンクの表示形式を「ボタン(文字表示)」か「画像」を選択することができます。</v>
      </c>
      <c r="G1913" s="63"/>
      <c r="H1913" s="35" t="s">
        <v>159</v>
      </c>
      <c r="I1913" s="98" t="s">
        <v>160</v>
      </c>
      <c r="K1913" s="4"/>
      <c r="L1913" s="4"/>
      <c r="M1913" s="4"/>
      <c r="N1913" s="4"/>
      <c r="O1913" s="4"/>
      <c r="P1913" s="4"/>
      <c r="Q1913" s="4"/>
      <c r="U1913" s="4"/>
      <c r="AR1913" s="76"/>
      <c r="AS1913" s="76"/>
      <c r="AT1913" s="76"/>
      <c r="AU1913" s="76"/>
      <c r="AV1913" s="76"/>
      <c r="AW1913" s="76"/>
      <c r="AX1913" s="76"/>
      <c r="AY1913" s="76"/>
      <c r="AZ1913" s="76"/>
    </row>
    <row r="1914" hidden="1" outlineLevel="2">
      <c r="A1914" s="24" t="s">
        <v>17</v>
      </c>
      <c r="B1914" s="25" t="s">
        <v>18</v>
      </c>
      <c r="C1914" s="24" t="str">
        <f>"ボタンの文言"&amp;M1911</f>
        <v>ボタンの文言4</v>
      </c>
      <c r="D1914" s="24" t="s">
        <v>85</v>
      </c>
      <c r="E1914" s="25" t="str">
        <f>IF($H1913="画像","不要","必須")</f>
        <v>不要</v>
      </c>
      <c r="F1914" s="41" t="str">
        <f t="shared" si="650"/>
        <v/>
      </c>
      <c r="G1914" s="63"/>
      <c r="H1914" s="35"/>
      <c r="I1914" s="2"/>
      <c r="K1914" s="4">
        <f t="shared" ref="K1914:K1915" si="656">LEN(H1914)</f>
        <v>0</v>
      </c>
      <c r="L1914" s="9">
        <v>14.0</v>
      </c>
      <c r="M1914" s="4"/>
      <c r="N1914" s="4"/>
      <c r="O1914" s="4"/>
      <c r="P1914" s="4"/>
      <c r="Q1914" s="4"/>
      <c r="U1914" s="4"/>
      <c r="AR1914" s="76"/>
      <c r="AS1914" s="76"/>
      <c r="AT1914" s="76"/>
      <c r="AU1914" s="76"/>
      <c r="AV1914" s="76"/>
      <c r="AW1914" s="76"/>
      <c r="AX1914" s="76"/>
      <c r="AY1914" s="76"/>
      <c r="AZ1914" s="76"/>
    </row>
    <row r="1915" hidden="1" outlineLevel="1" collapsed="1">
      <c r="A1915" s="24" t="s">
        <v>17</v>
      </c>
      <c r="B1915" s="25" t="s">
        <v>18</v>
      </c>
      <c r="C1915" s="24" t="str">
        <f>"リンク名"&amp;M1915</f>
        <v>リンク名5</v>
      </c>
      <c r="D1915" s="24" t="s">
        <v>85</v>
      </c>
      <c r="E1915" s="25" t="str">
        <f>IFS($B1897="なし","不要",$B1897&lt;M1915,"不要",$B1897&gt;M1911,"必須")</f>
        <v>不要</v>
      </c>
      <c r="F1915" s="41" t="str">
        <f t="shared" si="650"/>
        <v>20文字以内で設定ができます。
リンク名は画面には表示されないため、「結果～タイプ：リンク名」のようにどの結果のリンクかが分かるように記載をお願いします。</v>
      </c>
      <c r="G1915" s="63"/>
      <c r="H1915" s="35"/>
      <c r="I1915" s="2"/>
      <c r="K1915" s="4">
        <f t="shared" si="656"/>
        <v>0</v>
      </c>
      <c r="L1915" s="9">
        <v>20.0</v>
      </c>
      <c r="M1915" s="9">
        <f>M1911+1</f>
        <v>5</v>
      </c>
      <c r="N1915" s="4"/>
      <c r="O1915" s="4"/>
      <c r="P1915" s="4"/>
      <c r="Q1915" s="4"/>
      <c r="U1915" s="4"/>
      <c r="AR1915" s="76"/>
      <c r="AS1915" s="75">
        <v>1.0</v>
      </c>
      <c r="AT1915" s="75">
        <f>AT1911</f>
        <v>29</v>
      </c>
      <c r="AU1915" s="76">
        <f>AU1911+1</f>
        <v>5</v>
      </c>
      <c r="AV1915" s="76" t="str">
        <f>H1915</f>
        <v/>
      </c>
      <c r="AW1915" s="76" t="str">
        <f>H1916</f>
        <v/>
      </c>
      <c r="AX1915" s="76" t="str">
        <f>IF(H1917="画像","image","text")</f>
        <v>image</v>
      </c>
      <c r="AY1915" s="76" t="str">
        <f>H1918</f>
        <v/>
      </c>
      <c r="AZ1915" s="76" t="str">
        <f>I1917</f>
        <v>画像：
画像名称：</v>
      </c>
    </row>
    <row r="1916" hidden="1" outlineLevel="2">
      <c r="A1916" s="24" t="s">
        <v>17</v>
      </c>
      <c r="B1916" s="25" t="s">
        <v>18</v>
      </c>
      <c r="C1916" s="24" t="str">
        <f>"リンク先URL"&amp;M1915</f>
        <v>リンク先URL5</v>
      </c>
      <c r="D1916" s="24" t="s">
        <v>85</v>
      </c>
      <c r="E1916" s="25" t="str">
        <f t="shared" ref="E1916:E1917" si="657">E1915</f>
        <v>不要</v>
      </c>
      <c r="F1916" s="41" t="str">
        <f t="shared" si="650"/>
        <v>遷移先のURLを指定できます</v>
      </c>
      <c r="G1916" s="63"/>
      <c r="H1916" s="35"/>
      <c r="I1916" s="24" t="s">
        <v>157</v>
      </c>
      <c r="K1916" s="4"/>
      <c r="L1916" s="4"/>
      <c r="M1916" s="4"/>
      <c r="N1916" s="4"/>
      <c r="O1916" s="4"/>
      <c r="P1916" s="4"/>
      <c r="Q1916" s="4"/>
      <c r="U1916" s="4"/>
      <c r="AR1916" s="76"/>
      <c r="AS1916" s="76"/>
      <c r="AT1916" s="76"/>
      <c r="AU1916" s="76"/>
      <c r="AV1916" s="76"/>
      <c r="AW1916" s="76"/>
      <c r="AX1916" s="76"/>
      <c r="AY1916" s="76"/>
      <c r="AZ1916" s="76"/>
    </row>
    <row r="1917" hidden="1" outlineLevel="2">
      <c r="A1917" s="24" t="s">
        <v>17</v>
      </c>
      <c r="B1917" s="25" t="s">
        <v>18</v>
      </c>
      <c r="C1917" s="24" t="str">
        <f>"リンク表示形式"&amp;M1915</f>
        <v>リンク表示形式5</v>
      </c>
      <c r="D1917" s="24" t="s">
        <v>85</v>
      </c>
      <c r="E1917" s="25" t="str">
        <f t="shared" si="657"/>
        <v>不要</v>
      </c>
      <c r="F1917" s="41" t="str">
        <f t="shared" si="650"/>
        <v>リンクの表示形式を「ボタン(文字表示)」か「画像」を選択することができます。</v>
      </c>
      <c r="G1917" s="63"/>
      <c r="H1917" s="35" t="s">
        <v>159</v>
      </c>
      <c r="I1917" s="98" t="s">
        <v>160</v>
      </c>
      <c r="K1917" s="4"/>
      <c r="L1917" s="4"/>
      <c r="M1917" s="4"/>
      <c r="N1917" s="4"/>
      <c r="O1917" s="4"/>
      <c r="P1917" s="4"/>
      <c r="Q1917" s="4"/>
      <c r="U1917" s="4"/>
      <c r="AR1917" s="76"/>
      <c r="AS1917" s="76"/>
      <c r="AT1917" s="76"/>
      <c r="AU1917" s="76"/>
      <c r="AV1917" s="76"/>
      <c r="AW1917" s="76"/>
      <c r="AX1917" s="76"/>
      <c r="AY1917" s="76"/>
      <c r="AZ1917" s="76"/>
    </row>
    <row r="1918" hidden="1" outlineLevel="2">
      <c r="A1918" s="24" t="s">
        <v>17</v>
      </c>
      <c r="B1918" s="25" t="s">
        <v>18</v>
      </c>
      <c r="C1918" s="24" t="str">
        <f>"ボタンの文言"&amp;M1915</f>
        <v>ボタンの文言5</v>
      </c>
      <c r="D1918" s="24" t="s">
        <v>85</v>
      </c>
      <c r="E1918" s="25" t="str">
        <f>IF($H1917="画像","不要","必須")</f>
        <v>不要</v>
      </c>
      <c r="F1918" s="41" t="str">
        <f t="shared" si="650"/>
        <v/>
      </c>
      <c r="G1918" s="63"/>
      <c r="H1918" s="35"/>
      <c r="I1918" s="2"/>
      <c r="K1918" s="4">
        <f t="shared" ref="K1918:K1919" si="658">LEN(H1918)</f>
        <v>0</v>
      </c>
      <c r="L1918" s="9">
        <v>14.0</v>
      </c>
      <c r="M1918" s="4"/>
      <c r="N1918" s="4"/>
      <c r="O1918" s="4"/>
      <c r="P1918" s="4"/>
      <c r="Q1918" s="4"/>
      <c r="U1918" s="4"/>
      <c r="AR1918" s="76"/>
      <c r="AS1918" s="76"/>
      <c r="AT1918" s="76"/>
      <c r="AU1918" s="76"/>
      <c r="AV1918" s="76"/>
      <c r="AW1918" s="76"/>
      <c r="AX1918" s="76"/>
      <c r="AY1918" s="76"/>
      <c r="AZ1918" s="76"/>
    </row>
    <row r="1919" hidden="1" outlineLevel="1" collapsed="1">
      <c r="A1919" s="24" t="s">
        <v>17</v>
      </c>
      <c r="B1919" s="25" t="s">
        <v>18</v>
      </c>
      <c r="C1919" s="24" t="str">
        <f>"リンク名"&amp;M1919</f>
        <v>リンク名6</v>
      </c>
      <c r="D1919" s="24" t="s">
        <v>85</v>
      </c>
      <c r="E1919" s="25" t="str">
        <f>IFS($B1897="なし","不要",$B1897&lt;M1919,"不要",$B1897&gt;M1915,"必須")</f>
        <v>不要</v>
      </c>
      <c r="F1919" s="41" t="str">
        <f t="shared" si="650"/>
        <v>20文字以内で設定ができます。
リンク名は画面には表示されないため、「結果～タイプ：リンク名」のようにどの結果のリンクかが分かるように記載をお願いします。</v>
      </c>
      <c r="G1919" s="63"/>
      <c r="H1919" s="35"/>
      <c r="I1919" s="2"/>
      <c r="K1919" s="4">
        <f t="shared" si="658"/>
        <v>0</v>
      </c>
      <c r="L1919" s="9">
        <v>20.0</v>
      </c>
      <c r="M1919" s="9">
        <f>M1915+1</f>
        <v>6</v>
      </c>
      <c r="N1919" s="4"/>
      <c r="O1919" s="4"/>
      <c r="P1919" s="4"/>
      <c r="Q1919" s="4"/>
      <c r="U1919" s="4"/>
      <c r="AR1919" s="76"/>
      <c r="AS1919" s="75">
        <v>1.0</v>
      </c>
      <c r="AT1919" s="75">
        <f>AT1915</f>
        <v>29</v>
      </c>
      <c r="AU1919" s="76">
        <f>AU1915+1</f>
        <v>6</v>
      </c>
      <c r="AV1919" s="76" t="str">
        <f>H1919</f>
        <v/>
      </c>
      <c r="AW1919" s="76" t="str">
        <f>H1920</f>
        <v/>
      </c>
      <c r="AX1919" s="76" t="str">
        <f>IF(H1921="画像","image","text")</f>
        <v>image</v>
      </c>
      <c r="AY1919" s="76" t="str">
        <f>H1922</f>
        <v/>
      </c>
      <c r="AZ1919" s="76" t="str">
        <f>I1921</f>
        <v>画像：
画像名称：</v>
      </c>
    </row>
    <row r="1920" hidden="1" outlineLevel="2">
      <c r="A1920" s="24" t="s">
        <v>17</v>
      </c>
      <c r="B1920" s="25" t="s">
        <v>18</v>
      </c>
      <c r="C1920" s="24" t="str">
        <f>"リンク先URL"&amp;M1919</f>
        <v>リンク先URL6</v>
      </c>
      <c r="D1920" s="24" t="s">
        <v>85</v>
      </c>
      <c r="E1920" s="25" t="str">
        <f t="shared" ref="E1920:E1921" si="659">E1919</f>
        <v>不要</v>
      </c>
      <c r="F1920" s="41" t="str">
        <f t="shared" si="650"/>
        <v>遷移先のURLを指定できます</v>
      </c>
      <c r="G1920" s="63"/>
      <c r="H1920" s="35"/>
      <c r="I1920" s="24" t="s">
        <v>157</v>
      </c>
      <c r="K1920" s="4"/>
      <c r="L1920" s="4"/>
      <c r="M1920" s="4"/>
      <c r="N1920" s="4"/>
      <c r="O1920" s="4"/>
      <c r="P1920" s="4"/>
      <c r="Q1920" s="4"/>
      <c r="U1920" s="4"/>
      <c r="AR1920" s="76"/>
      <c r="AS1920" s="76"/>
      <c r="AT1920" s="76"/>
      <c r="AU1920" s="76"/>
      <c r="AV1920" s="76"/>
      <c r="AW1920" s="76"/>
      <c r="AX1920" s="76"/>
      <c r="AY1920" s="76"/>
      <c r="AZ1920" s="76"/>
    </row>
    <row r="1921" hidden="1" outlineLevel="2">
      <c r="A1921" s="24" t="s">
        <v>17</v>
      </c>
      <c r="B1921" s="25" t="s">
        <v>18</v>
      </c>
      <c r="C1921" s="24" t="str">
        <f>"リンク表示形式"&amp;M1919</f>
        <v>リンク表示形式6</v>
      </c>
      <c r="D1921" s="24" t="s">
        <v>85</v>
      </c>
      <c r="E1921" s="25" t="str">
        <f t="shared" si="659"/>
        <v>不要</v>
      </c>
      <c r="F1921" s="41" t="str">
        <f t="shared" si="650"/>
        <v>リンクの表示形式を「ボタン(文字表示)」か「画像」を選択することができます。</v>
      </c>
      <c r="G1921" s="63"/>
      <c r="H1921" s="35" t="s">
        <v>159</v>
      </c>
      <c r="I1921" s="98" t="s">
        <v>160</v>
      </c>
      <c r="K1921" s="4"/>
      <c r="L1921" s="4"/>
      <c r="M1921" s="4"/>
      <c r="N1921" s="4"/>
      <c r="O1921" s="4"/>
      <c r="P1921" s="4"/>
      <c r="Q1921" s="4"/>
      <c r="U1921" s="4"/>
      <c r="AR1921" s="76"/>
      <c r="AS1921" s="76"/>
      <c r="AT1921" s="76"/>
      <c r="AU1921" s="76"/>
      <c r="AV1921" s="76"/>
      <c r="AW1921" s="76"/>
      <c r="AX1921" s="76"/>
      <c r="AY1921" s="76"/>
      <c r="AZ1921" s="76"/>
    </row>
    <row r="1922" hidden="1" outlineLevel="2">
      <c r="A1922" s="24" t="s">
        <v>17</v>
      </c>
      <c r="B1922" s="25" t="s">
        <v>18</v>
      </c>
      <c r="C1922" s="24" t="str">
        <f>"ボタンの文言"&amp;M1919</f>
        <v>ボタンの文言6</v>
      </c>
      <c r="D1922" s="24" t="s">
        <v>85</v>
      </c>
      <c r="E1922" s="25" t="str">
        <f>IF($H1921="画像","不要","必須")</f>
        <v>不要</v>
      </c>
      <c r="F1922" s="41" t="str">
        <f t="shared" si="650"/>
        <v/>
      </c>
      <c r="G1922" s="63"/>
      <c r="H1922" s="35"/>
      <c r="I1922" s="2"/>
      <c r="K1922" s="4">
        <f t="shared" ref="K1922:K1923" si="660">LEN(H1922)</f>
        <v>0</v>
      </c>
      <c r="L1922" s="9">
        <v>14.0</v>
      </c>
      <c r="M1922" s="4"/>
      <c r="N1922" s="4"/>
      <c r="O1922" s="4"/>
      <c r="P1922" s="4"/>
      <c r="Q1922" s="4"/>
      <c r="U1922" s="4"/>
      <c r="AR1922" s="76"/>
      <c r="AS1922" s="76"/>
      <c r="AT1922" s="76"/>
      <c r="AU1922" s="76"/>
      <c r="AV1922" s="76"/>
      <c r="AW1922" s="76"/>
      <c r="AX1922" s="76"/>
      <c r="AY1922" s="76"/>
      <c r="AZ1922" s="76"/>
    </row>
    <row r="1923" hidden="1" outlineLevel="1" collapsed="1">
      <c r="A1923" s="24" t="s">
        <v>17</v>
      </c>
      <c r="B1923" s="25" t="s">
        <v>18</v>
      </c>
      <c r="C1923" s="24" t="str">
        <f>"リンク名"&amp;M1923</f>
        <v>リンク名7</v>
      </c>
      <c r="D1923" s="24" t="s">
        <v>85</v>
      </c>
      <c r="E1923" s="25" t="str">
        <f>IFS($B1897="なし","不要",$B1897&lt;M1923,"不要",$B1897&gt;M1919,"必須")</f>
        <v>不要</v>
      </c>
      <c r="F1923" s="41" t="str">
        <f t="shared" si="650"/>
        <v>20文字以内で設定ができます。
リンク名は画面には表示されないため、「結果～タイプ：リンク名」のようにどの結果のリンクかが分かるように記載をお願いします。</v>
      </c>
      <c r="G1923" s="63"/>
      <c r="H1923" s="35"/>
      <c r="I1923" s="2"/>
      <c r="K1923" s="4">
        <f t="shared" si="660"/>
        <v>0</v>
      </c>
      <c r="L1923" s="9">
        <v>20.0</v>
      </c>
      <c r="M1923" s="9">
        <f>M1919+1</f>
        <v>7</v>
      </c>
      <c r="N1923" s="4"/>
      <c r="O1923" s="4"/>
      <c r="P1923" s="4"/>
      <c r="Q1923" s="4"/>
      <c r="U1923" s="4"/>
      <c r="AR1923" s="76"/>
      <c r="AS1923" s="75">
        <v>1.0</v>
      </c>
      <c r="AT1923" s="75">
        <f>AT1919</f>
        <v>29</v>
      </c>
      <c r="AU1923" s="76">
        <f>AU1919+1</f>
        <v>7</v>
      </c>
      <c r="AV1923" s="76" t="str">
        <f>H1923</f>
        <v/>
      </c>
      <c r="AW1923" s="76" t="str">
        <f>H1924</f>
        <v/>
      </c>
      <c r="AX1923" s="76" t="str">
        <f>IF(H1925="画像","image","text")</f>
        <v>image</v>
      </c>
      <c r="AY1923" s="76" t="str">
        <f>H1926</f>
        <v/>
      </c>
      <c r="AZ1923" s="76" t="str">
        <f>I1925</f>
        <v>画像：
画像名称：</v>
      </c>
    </row>
    <row r="1924" hidden="1" outlineLevel="2">
      <c r="A1924" s="24" t="s">
        <v>17</v>
      </c>
      <c r="B1924" s="25" t="s">
        <v>18</v>
      </c>
      <c r="C1924" s="24" t="str">
        <f>"リンク先URL"&amp;M1923</f>
        <v>リンク先URL7</v>
      </c>
      <c r="D1924" s="24" t="s">
        <v>85</v>
      </c>
      <c r="E1924" s="25" t="str">
        <f t="shared" ref="E1924:E1925" si="661">E1923</f>
        <v>不要</v>
      </c>
      <c r="F1924" s="41" t="str">
        <f t="shared" si="650"/>
        <v>遷移先のURLを指定できます</v>
      </c>
      <c r="G1924" s="63"/>
      <c r="H1924" s="35"/>
      <c r="I1924" s="24" t="s">
        <v>157</v>
      </c>
      <c r="K1924" s="4"/>
      <c r="L1924" s="4"/>
      <c r="M1924" s="4"/>
      <c r="N1924" s="4"/>
      <c r="O1924" s="4"/>
      <c r="P1924" s="4"/>
      <c r="Q1924" s="4"/>
      <c r="U1924" s="4"/>
      <c r="AR1924" s="76"/>
      <c r="AS1924" s="76"/>
      <c r="AT1924" s="76"/>
      <c r="AU1924" s="76"/>
      <c r="AV1924" s="76"/>
      <c r="AW1924" s="76"/>
      <c r="AX1924" s="76"/>
      <c r="AY1924" s="76"/>
      <c r="AZ1924" s="76"/>
    </row>
    <row r="1925" hidden="1" outlineLevel="2">
      <c r="A1925" s="24" t="s">
        <v>17</v>
      </c>
      <c r="B1925" s="25" t="s">
        <v>18</v>
      </c>
      <c r="C1925" s="24" t="str">
        <f>"リンク表示形式"&amp;M1923</f>
        <v>リンク表示形式7</v>
      </c>
      <c r="D1925" s="24" t="s">
        <v>85</v>
      </c>
      <c r="E1925" s="25" t="str">
        <f t="shared" si="661"/>
        <v>不要</v>
      </c>
      <c r="F1925" s="41" t="str">
        <f t="shared" si="650"/>
        <v>リンクの表示形式を「ボタン(文字表示)」か「画像」を選択することができます。</v>
      </c>
      <c r="G1925" s="63"/>
      <c r="H1925" s="35" t="s">
        <v>159</v>
      </c>
      <c r="I1925" s="98" t="s">
        <v>160</v>
      </c>
      <c r="K1925" s="4"/>
      <c r="L1925" s="4"/>
      <c r="M1925" s="4"/>
      <c r="N1925" s="4"/>
      <c r="O1925" s="4"/>
      <c r="P1925" s="4"/>
      <c r="Q1925" s="4"/>
      <c r="U1925" s="4"/>
      <c r="AR1925" s="76"/>
      <c r="AS1925" s="76"/>
      <c r="AT1925" s="76"/>
      <c r="AU1925" s="76"/>
      <c r="AV1925" s="76"/>
      <c r="AW1925" s="76"/>
      <c r="AX1925" s="76"/>
      <c r="AY1925" s="76"/>
      <c r="AZ1925" s="76"/>
    </row>
    <row r="1926" hidden="1" outlineLevel="2">
      <c r="A1926" s="24" t="s">
        <v>17</v>
      </c>
      <c r="B1926" s="25" t="s">
        <v>18</v>
      </c>
      <c r="C1926" s="24" t="str">
        <f>"ボタンの文言"&amp;M1923</f>
        <v>ボタンの文言7</v>
      </c>
      <c r="D1926" s="24" t="s">
        <v>85</v>
      </c>
      <c r="E1926" s="25" t="str">
        <f>IF($H1925="画像","不要","必須")</f>
        <v>不要</v>
      </c>
      <c r="F1926" s="41" t="str">
        <f t="shared" si="650"/>
        <v/>
      </c>
      <c r="G1926" s="63"/>
      <c r="H1926" s="35"/>
      <c r="I1926" s="2"/>
      <c r="K1926" s="4">
        <f t="shared" ref="K1926:K1927" si="662">LEN(H1926)</f>
        <v>0</v>
      </c>
      <c r="L1926" s="9">
        <v>14.0</v>
      </c>
      <c r="M1926" s="4"/>
      <c r="N1926" s="4"/>
      <c r="O1926" s="4"/>
      <c r="P1926" s="4"/>
      <c r="Q1926" s="4"/>
      <c r="U1926" s="4"/>
      <c r="AR1926" s="76"/>
      <c r="AS1926" s="76"/>
      <c r="AT1926" s="76"/>
      <c r="AU1926" s="76"/>
      <c r="AV1926" s="76"/>
      <c r="AW1926" s="76"/>
      <c r="AX1926" s="76"/>
      <c r="AY1926" s="76"/>
      <c r="AZ1926" s="76"/>
    </row>
    <row r="1927" hidden="1" outlineLevel="1" collapsed="1">
      <c r="A1927" s="24" t="s">
        <v>17</v>
      </c>
      <c r="B1927" s="25" t="s">
        <v>18</v>
      </c>
      <c r="C1927" s="24" t="str">
        <f>"リンク名"&amp;M1927</f>
        <v>リンク名8</v>
      </c>
      <c r="D1927" s="24" t="s">
        <v>85</v>
      </c>
      <c r="E1927" s="25" t="str">
        <f>IFS($B1897="なし","不要",$B1897&lt;M1927,"不要",$B1897&gt;M1923,"必須")</f>
        <v>不要</v>
      </c>
      <c r="F1927" s="41" t="str">
        <f t="shared" si="650"/>
        <v>20文字以内で設定ができます。
リンク名は画面には表示されないため、「結果～タイプ：リンク名」のようにどの結果のリンクかが分かるように記載をお願いします。</v>
      </c>
      <c r="G1927" s="63"/>
      <c r="H1927" s="35"/>
      <c r="I1927" s="2"/>
      <c r="K1927" s="4">
        <f t="shared" si="662"/>
        <v>0</v>
      </c>
      <c r="L1927" s="9">
        <v>20.0</v>
      </c>
      <c r="M1927" s="9">
        <f>M1923+1</f>
        <v>8</v>
      </c>
      <c r="N1927" s="4"/>
      <c r="O1927" s="4"/>
      <c r="P1927" s="4"/>
      <c r="Q1927" s="4"/>
      <c r="U1927" s="4"/>
      <c r="AR1927" s="76"/>
      <c r="AS1927" s="75">
        <v>1.0</v>
      </c>
      <c r="AT1927" s="75">
        <f>AT1923</f>
        <v>29</v>
      </c>
      <c r="AU1927" s="76">
        <f>AU1923+1</f>
        <v>8</v>
      </c>
      <c r="AV1927" s="76" t="str">
        <f>H1927</f>
        <v/>
      </c>
      <c r="AW1927" s="76" t="str">
        <f>H1928</f>
        <v/>
      </c>
      <c r="AX1927" s="76" t="str">
        <f>IF(H1929="画像","image","text")</f>
        <v>image</v>
      </c>
      <c r="AY1927" s="76" t="str">
        <f>H1930</f>
        <v/>
      </c>
      <c r="AZ1927" s="76" t="str">
        <f>I1929</f>
        <v>画像：
画像名称：</v>
      </c>
    </row>
    <row r="1928" hidden="1" outlineLevel="2">
      <c r="A1928" s="24" t="s">
        <v>17</v>
      </c>
      <c r="B1928" s="25" t="s">
        <v>18</v>
      </c>
      <c r="C1928" s="24" t="str">
        <f>"リンク先URL"&amp;M1927</f>
        <v>リンク先URL8</v>
      </c>
      <c r="D1928" s="24" t="s">
        <v>85</v>
      </c>
      <c r="E1928" s="25" t="str">
        <f t="shared" ref="E1928:E1929" si="663">E1927</f>
        <v>不要</v>
      </c>
      <c r="F1928" s="41" t="str">
        <f t="shared" si="650"/>
        <v>遷移先のURLを指定できます</v>
      </c>
      <c r="G1928" s="63"/>
      <c r="H1928" s="35"/>
      <c r="I1928" s="24" t="s">
        <v>157</v>
      </c>
      <c r="K1928" s="4"/>
      <c r="L1928" s="4"/>
      <c r="M1928" s="4"/>
      <c r="N1928" s="4"/>
      <c r="O1928" s="4"/>
      <c r="P1928" s="4"/>
      <c r="Q1928" s="4"/>
      <c r="U1928" s="4"/>
    </row>
    <row r="1929" hidden="1" outlineLevel="2">
      <c r="A1929" s="24" t="s">
        <v>17</v>
      </c>
      <c r="B1929" s="25" t="s">
        <v>18</v>
      </c>
      <c r="C1929" s="24" t="str">
        <f>"リンク表示形式"&amp;M1927</f>
        <v>リンク表示形式8</v>
      </c>
      <c r="D1929" s="24" t="s">
        <v>85</v>
      </c>
      <c r="E1929" s="25" t="str">
        <f t="shared" si="663"/>
        <v>不要</v>
      </c>
      <c r="F1929" s="41" t="str">
        <f t="shared" si="650"/>
        <v>リンクの表示形式を「ボタン(文字表示)」か「画像」を選択することができます。</v>
      </c>
      <c r="G1929" s="63"/>
      <c r="H1929" s="35" t="s">
        <v>159</v>
      </c>
      <c r="I1929" s="98" t="s">
        <v>160</v>
      </c>
      <c r="K1929" s="4"/>
      <c r="L1929" s="4"/>
      <c r="M1929" s="4"/>
      <c r="N1929" s="4"/>
      <c r="O1929" s="4"/>
      <c r="P1929" s="4"/>
      <c r="Q1929" s="4"/>
      <c r="U1929" s="4"/>
    </row>
    <row r="1930" hidden="1" outlineLevel="2">
      <c r="A1930" s="24" t="s">
        <v>17</v>
      </c>
      <c r="B1930" s="25" t="s">
        <v>18</v>
      </c>
      <c r="C1930" s="24" t="str">
        <f>"ボタンの文言"&amp;M1927</f>
        <v>ボタンの文言8</v>
      </c>
      <c r="D1930" s="24" t="s">
        <v>85</v>
      </c>
      <c r="E1930" s="25" t="str">
        <f>IF($H1929="画像","不要","必須")</f>
        <v>不要</v>
      </c>
      <c r="F1930" s="41" t="str">
        <f t="shared" si="650"/>
        <v/>
      </c>
      <c r="G1930" s="63"/>
      <c r="H1930" s="35"/>
      <c r="I1930" s="2"/>
      <c r="K1930" s="4">
        <f>LEN(H1930)</f>
        <v>0</v>
      </c>
      <c r="L1930" s="9">
        <v>14.0</v>
      </c>
      <c r="M1930" s="4"/>
      <c r="N1930" s="4"/>
      <c r="O1930" s="4"/>
      <c r="P1930" s="4"/>
      <c r="Q1930" s="4"/>
      <c r="U1930" s="4"/>
    </row>
    <row r="1931" collapsed="1">
      <c r="A1931" s="24" t="s">
        <v>17</v>
      </c>
      <c r="B1931" s="25" t="s">
        <v>18</v>
      </c>
      <c r="C1931" s="92" t="str">
        <f>"■ランク(結果)"&amp;$N1931</f>
        <v>■ランク(結果)30</v>
      </c>
      <c r="D1931" s="24"/>
      <c r="E1931" s="25" t="str">
        <f>IF($B$33&gt;=$N1931,"必須","不要")</f>
        <v>不要</v>
      </c>
      <c r="F1931" s="41"/>
      <c r="G1931" s="63"/>
      <c r="H1931" s="35"/>
      <c r="I1931" s="2"/>
      <c r="K1931" s="4"/>
      <c r="L1931" s="4"/>
      <c r="M1931" s="4"/>
      <c r="N1931" s="9">
        <f>N1890+1</f>
        <v>30</v>
      </c>
      <c r="O1931" s="4" t="str">
        <f>"結果"&amp;N1931</f>
        <v>結果30</v>
      </c>
      <c r="P1931" s="4"/>
      <c r="Q1931" s="4"/>
      <c r="U1931" s="4"/>
      <c r="AA1931" s="75">
        <f>AA1890+1</f>
        <v>30</v>
      </c>
      <c r="AB1931" s="76"/>
      <c r="AC1931" s="75">
        <v>1.0</v>
      </c>
      <c r="AD1931" s="76"/>
      <c r="AE1931" s="76" t="str">
        <f>H1932</f>
        <v/>
      </c>
      <c r="AF1931" s="76" t="str">
        <f>H1933</f>
        <v/>
      </c>
      <c r="AG1931" s="76" t="str">
        <f>H1934</f>
        <v/>
      </c>
      <c r="AH1931" s="76" t="str">
        <f>H1935</f>
        <v/>
      </c>
      <c r="AI1931" s="76" t="str">
        <f>IF(AJ1931&lt;&gt;"","on","off")</f>
        <v>off</v>
      </c>
      <c r="AJ1931" s="76" t="str">
        <f>IFS(AND(B1936="する",B1937="する"),"all",AND(B1936="する",B1937="しない"),"url",AND(B1936="しない",B1937="する"),"x",AND(B1936="しない",B1937="しない"),"")</f>
        <v/>
      </c>
      <c r="AK1931" s="76" t="str">
        <f>H1937</f>
        <v/>
      </c>
      <c r="AN1931" s="76" t="str">
        <f>IF(B1938="なし","off","on")</f>
        <v>off</v>
      </c>
      <c r="AO1931" s="76" t="str">
        <f>H1939</f>
        <v/>
      </c>
    </row>
    <row r="1932" hidden="1" outlineLevel="1">
      <c r="A1932" s="24" t="s">
        <v>17</v>
      </c>
      <c r="B1932" s="25" t="s">
        <v>18</v>
      </c>
      <c r="C1932" s="24" t="str">
        <f>"ランク(結果)"&amp;$N1931&amp;"-ランク(結果)名"</f>
        <v>ランク(結果)30-ランク(結果)名</v>
      </c>
      <c r="D1932" s="24" t="s">
        <v>85</v>
      </c>
      <c r="E1932" s="25" t="str">
        <f>IF($B$805&gt;=$N1931,"必須","不要")</f>
        <v>必須</v>
      </c>
      <c r="F1932" s="41" t="str">
        <f t="shared" ref="F1932:F1937" si="664">F1891</f>
        <v>100文字以内で設定ができます</v>
      </c>
      <c r="G1932" s="63"/>
      <c r="H1932" s="35"/>
      <c r="I1932" s="2"/>
      <c r="K1932" s="4">
        <f t="shared" ref="K1932:K1934" si="665">LEN(H1932)</f>
        <v>0</v>
      </c>
      <c r="L1932" s="9">
        <v>100.0</v>
      </c>
      <c r="M1932" s="4"/>
      <c r="N1932" s="4"/>
      <c r="O1932" s="4"/>
      <c r="P1932" s="4"/>
      <c r="Q1932" s="4"/>
      <c r="U1932" s="4"/>
    </row>
    <row r="1933" hidden="1" outlineLevel="1">
      <c r="A1933" s="24" t="s">
        <v>17</v>
      </c>
      <c r="B1933" s="24" t="s">
        <v>53</v>
      </c>
      <c r="C1933" s="24" t="str">
        <f>"ランク(結果)"&amp;$N1931&amp;"-リード文"</f>
        <v>ランク(結果)30-リード文</v>
      </c>
      <c r="D1933" s="24" t="s">
        <v>85</v>
      </c>
      <c r="E1933" s="25" t="str">
        <f>IF($B1933="する","必須","不要")</f>
        <v>不要</v>
      </c>
      <c r="F1933" s="41" t="str">
        <f t="shared" si="664"/>
        <v>1,000文字以内で設定ができます</v>
      </c>
      <c r="G1933" s="63"/>
      <c r="H1933" s="35"/>
      <c r="I1933" s="2"/>
      <c r="K1933" s="4">
        <f t="shared" si="665"/>
        <v>0</v>
      </c>
      <c r="L1933" s="9">
        <v>1000.0</v>
      </c>
      <c r="M1933" s="4"/>
      <c r="N1933" s="4"/>
      <c r="O1933" s="4"/>
      <c r="P1933" s="4"/>
      <c r="Q1933" s="4"/>
      <c r="U1933" s="4"/>
    </row>
    <row r="1934" hidden="1" outlineLevel="1">
      <c r="A1934" s="24" t="s">
        <v>17</v>
      </c>
      <c r="B1934" s="25" t="s">
        <v>18</v>
      </c>
      <c r="C1934" s="24" t="str">
        <f>"ランク(結果)"&amp;$N1931&amp;"-説明文"</f>
        <v>ランク(結果)30-説明文</v>
      </c>
      <c r="D1934" s="24" t="s">
        <v>85</v>
      </c>
      <c r="E1934" s="25" t="str">
        <f>IF($B$805&gt;=$N1931,"必須","不要")</f>
        <v>必須</v>
      </c>
      <c r="F1934" s="41" t="str">
        <f t="shared" si="664"/>
        <v>1,000文字以内で設定ができます</v>
      </c>
      <c r="G1934" s="63"/>
      <c r="H1934" s="35"/>
      <c r="I1934" s="2"/>
      <c r="K1934" s="4">
        <f t="shared" si="665"/>
        <v>0</v>
      </c>
      <c r="L1934" s="9">
        <v>1000.0</v>
      </c>
      <c r="M1934" s="4"/>
      <c r="N1934" s="4"/>
      <c r="O1934" s="4"/>
      <c r="P1934" s="4"/>
      <c r="Q1934" s="4"/>
      <c r="U1934" s="4"/>
    </row>
    <row r="1935" hidden="1" outlineLevel="1">
      <c r="A1935" s="24" t="s">
        <v>17</v>
      </c>
      <c r="B1935" s="24" t="s">
        <v>53</v>
      </c>
      <c r="C1935" s="24" t="str">
        <f>"ランク(結果)"&amp;$N1931&amp;"-画像"</f>
        <v>ランク(結果)30-画像</v>
      </c>
      <c r="D1935" s="24" t="s">
        <v>85</v>
      </c>
      <c r="E1935" s="25" t="str">
        <f t="shared" ref="E1935:E1937" si="666">IF($B1935="する","必須","不要")</f>
        <v>不要</v>
      </c>
      <c r="F1935" s="41" t="str">
        <f t="shared" si="664"/>
        <v>フォーマット：PNGまたはJPG
ファイル容量上限：2MB
ファイル名：半角英数字のみ
Xで共有する場合の推奨サイズ：1,200px × 630px</v>
      </c>
      <c r="G1935" s="93" t="s">
        <v>190</v>
      </c>
      <c r="H1935" s="35"/>
      <c r="I1935" s="2"/>
      <c r="K1935" s="4"/>
      <c r="L1935" s="4"/>
      <c r="M1935" s="4"/>
      <c r="N1935" s="4"/>
      <c r="O1935" s="4"/>
      <c r="P1935" s="4"/>
      <c r="Q1935" s="4"/>
      <c r="U1935" s="4"/>
    </row>
    <row r="1936" hidden="1" outlineLevel="1">
      <c r="A1936" s="24" t="s">
        <v>17</v>
      </c>
      <c r="B1936" s="24" t="s">
        <v>53</v>
      </c>
      <c r="C1936" s="24" t="s">
        <v>146</v>
      </c>
      <c r="D1936" s="24" t="s">
        <v>85</v>
      </c>
      <c r="E1936" s="25" t="str">
        <f t="shared" si="666"/>
        <v>不要</v>
      </c>
      <c r="F1936" s="41" t="str">
        <f t="shared" si="664"/>
        <v>結果ページに共有リンクを設置するか選択ができます。</v>
      </c>
      <c r="G1936" s="63"/>
      <c r="H1936" s="40"/>
      <c r="I1936" s="2"/>
      <c r="K1936" s="4"/>
      <c r="L1936" s="4"/>
      <c r="M1936" s="4"/>
      <c r="N1936" s="4"/>
      <c r="O1936" s="4"/>
      <c r="P1936" s="4"/>
      <c r="Q1936" s="4"/>
      <c r="U1936" s="4"/>
    </row>
    <row r="1937" hidden="1" outlineLevel="1">
      <c r="A1937" s="24" t="s">
        <v>17</v>
      </c>
      <c r="B1937" s="24" t="s">
        <v>53</v>
      </c>
      <c r="C1937" s="24" t="s">
        <v>148</v>
      </c>
      <c r="D1937" s="24" t="s">
        <v>85</v>
      </c>
      <c r="E1937" s="25" t="str">
        <f t="shared" si="666"/>
        <v>不要</v>
      </c>
      <c r="F1937" s="41" t="str">
        <f t="shared" si="664"/>
        <v>結果ページにXの共有リンクを設置するか選択ができます(120文字以内)。
記載いただいた内容が120文字以内でも、投稿時に文字数を超える可能性があります。その際は別途、文字数の調整をお願いいたします。</v>
      </c>
      <c r="G1937" s="63"/>
      <c r="H1937" s="35"/>
      <c r="I1937" s="2"/>
      <c r="K1937" s="4">
        <f>LEN(H1937)</f>
        <v>0</v>
      </c>
      <c r="L1937" s="9">
        <v>120.0</v>
      </c>
      <c r="M1937" s="4"/>
      <c r="N1937" s="4"/>
      <c r="O1937" s="4"/>
      <c r="P1937" s="4"/>
      <c r="Q1937" s="4"/>
      <c r="U1937" s="4"/>
    </row>
    <row r="1938" hidden="1" outlineLevel="1">
      <c r="A1938" s="94" t="s">
        <v>150</v>
      </c>
      <c r="B1938" s="95" t="s">
        <v>2</v>
      </c>
      <c r="C1938" s="96" t="s">
        <v>162</v>
      </c>
      <c r="D1938" s="62" t="s">
        <v>152</v>
      </c>
      <c r="E1938" s="25"/>
      <c r="F1938" s="41"/>
      <c r="G1938" s="63"/>
      <c r="H1938" s="35"/>
      <c r="I1938" s="2"/>
      <c r="K1938" s="4"/>
      <c r="L1938" s="9"/>
      <c r="M1938" s="4"/>
      <c r="N1938" s="4"/>
      <c r="O1938" s="4"/>
      <c r="P1938" s="4"/>
      <c r="Q1938" s="4"/>
      <c r="U1938" s="4"/>
    </row>
    <row r="1939" hidden="1" outlineLevel="1">
      <c r="A1939" s="24" t="s">
        <v>17</v>
      </c>
      <c r="B1939" s="25" t="s">
        <v>18</v>
      </c>
      <c r="C1939" s="24" t="s">
        <v>153</v>
      </c>
      <c r="D1939" s="24" t="s">
        <v>85</v>
      </c>
      <c r="E1939" s="25" t="str">
        <f>IF(B1938="なし","不要","必須")</f>
        <v>不要</v>
      </c>
      <c r="F1939" s="41" t="str">
        <f t="shared" ref="F1939:F1943" si="667">F1898</f>
        <v>20文字以内で設定ができます</v>
      </c>
      <c r="G1939" s="63"/>
      <c r="H1939" s="35"/>
      <c r="I1939" s="2"/>
      <c r="K1939" s="4">
        <f t="shared" ref="K1939:K1940" si="668">LEN(H1939)</f>
        <v>0</v>
      </c>
      <c r="L1939" s="9">
        <v>20.0</v>
      </c>
      <c r="M1939" s="9" t="s">
        <v>2</v>
      </c>
      <c r="N1939" s="4"/>
      <c r="O1939" s="4"/>
      <c r="P1939" s="4"/>
      <c r="Q1939" s="4"/>
      <c r="U1939" s="4"/>
    </row>
    <row r="1940" hidden="1" outlineLevel="1" collapsed="1">
      <c r="A1940" s="24" t="s">
        <v>17</v>
      </c>
      <c r="B1940" s="25" t="s">
        <v>18</v>
      </c>
      <c r="C1940" s="24" t="str">
        <f>"リンク名"&amp;M1940</f>
        <v>リンク名1</v>
      </c>
      <c r="D1940" s="24" t="s">
        <v>85</v>
      </c>
      <c r="E1940" s="25" t="str">
        <f t="shared" ref="E1940:E1942" si="669">E1939</f>
        <v>不要</v>
      </c>
      <c r="F1940" s="41" t="str">
        <f t="shared" si="667"/>
        <v>20文字以内で設定ができます。
リンク名は画面には表示されないため、「結果～タイプ：リンク名」のようにどの結果のリンクかが分かるように記載をお願いします。</v>
      </c>
      <c r="G1940" s="63"/>
      <c r="H1940" s="35"/>
      <c r="I1940" s="2"/>
      <c r="K1940" s="4">
        <f t="shared" si="668"/>
        <v>0</v>
      </c>
      <c r="L1940" s="9">
        <v>20.0</v>
      </c>
      <c r="M1940" s="9">
        <v>1.0</v>
      </c>
      <c r="N1940" s="4"/>
      <c r="O1940" s="4"/>
      <c r="P1940" s="4"/>
      <c r="Q1940" s="4"/>
      <c r="U1940" s="4"/>
      <c r="AR1940" s="76"/>
      <c r="AS1940" s="75">
        <v>1.0</v>
      </c>
      <c r="AT1940" s="75">
        <f>AT1927+1</f>
        <v>30</v>
      </c>
      <c r="AU1940" s="75">
        <v>1.0</v>
      </c>
      <c r="AV1940" s="76" t="str">
        <f>H1940</f>
        <v/>
      </c>
      <c r="AW1940" s="76" t="str">
        <f>H1941</f>
        <v/>
      </c>
      <c r="AX1940" s="76" t="str">
        <f>IF(H1942="画像","image","text")</f>
        <v>image</v>
      </c>
      <c r="AY1940" s="76" t="str">
        <f>H1943</f>
        <v/>
      </c>
      <c r="AZ1940" s="76" t="str">
        <f>I1942</f>
        <v>画像：
画像名称：</v>
      </c>
    </row>
    <row r="1941" hidden="1" outlineLevel="2">
      <c r="A1941" s="24" t="s">
        <v>17</v>
      </c>
      <c r="B1941" s="25" t="s">
        <v>18</v>
      </c>
      <c r="C1941" s="24" t="str">
        <f>"リンク先URL"&amp;M1940</f>
        <v>リンク先URL1</v>
      </c>
      <c r="D1941" s="24" t="s">
        <v>85</v>
      </c>
      <c r="E1941" s="25" t="str">
        <f t="shared" si="669"/>
        <v>不要</v>
      </c>
      <c r="F1941" s="41" t="str">
        <f t="shared" si="667"/>
        <v>遷移先のURLを指定できます</v>
      </c>
      <c r="G1941" s="63"/>
      <c r="H1941" s="35"/>
      <c r="I1941" s="24" t="s">
        <v>157</v>
      </c>
      <c r="K1941" s="4"/>
      <c r="L1941" s="4"/>
      <c r="M1941" s="4"/>
      <c r="N1941" s="4"/>
      <c r="O1941" s="4"/>
      <c r="P1941" s="4"/>
      <c r="Q1941" s="4"/>
      <c r="U1941" s="4"/>
      <c r="AR1941" s="76"/>
      <c r="AS1941" s="76"/>
      <c r="AT1941" s="76"/>
      <c r="AU1941" s="76"/>
      <c r="AV1941" s="76"/>
      <c r="AW1941" s="76"/>
      <c r="AX1941" s="76"/>
      <c r="AY1941" s="76"/>
      <c r="AZ1941" s="76"/>
    </row>
    <row r="1942" hidden="1" outlineLevel="2">
      <c r="A1942" s="24" t="s">
        <v>17</v>
      </c>
      <c r="B1942" s="25" t="s">
        <v>18</v>
      </c>
      <c r="C1942" s="24" t="str">
        <f>"リンク表示形式"&amp;M1940</f>
        <v>リンク表示形式1</v>
      </c>
      <c r="D1942" s="24" t="s">
        <v>85</v>
      </c>
      <c r="E1942" s="25" t="str">
        <f t="shared" si="669"/>
        <v>不要</v>
      </c>
      <c r="F1942" s="41" t="str">
        <f t="shared" si="667"/>
        <v>リンクの表示形式を「ボタン(文字表示)」か「画像」を選択することができます。</v>
      </c>
      <c r="G1942" s="63"/>
      <c r="H1942" s="35" t="s">
        <v>159</v>
      </c>
      <c r="I1942" s="98" t="s">
        <v>160</v>
      </c>
      <c r="K1942" s="4"/>
      <c r="L1942" s="4"/>
      <c r="M1942" s="4"/>
      <c r="N1942" s="4"/>
      <c r="O1942" s="4"/>
      <c r="P1942" s="4"/>
      <c r="Q1942" s="4"/>
      <c r="U1942" s="4"/>
      <c r="AR1942" s="76"/>
      <c r="AS1942" s="76"/>
      <c r="AT1942" s="76"/>
      <c r="AU1942" s="76"/>
      <c r="AV1942" s="76"/>
      <c r="AW1942" s="76"/>
      <c r="AX1942" s="76"/>
      <c r="AY1942" s="76"/>
      <c r="AZ1942" s="76"/>
    </row>
    <row r="1943" hidden="1" outlineLevel="2">
      <c r="A1943" s="24" t="s">
        <v>17</v>
      </c>
      <c r="B1943" s="25" t="s">
        <v>18</v>
      </c>
      <c r="C1943" s="24" t="str">
        <f>"ボタンの文言"&amp;M1940</f>
        <v>ボタンの文言1</v>
      </c>
      <c r="D1943" s="24" t="s">
        <v>85</v>
      </c>
      <c r="E1943" s="25" t="str">
        <f>IF($H1942="画像","不要","必須")</f>
        <v>不要</v>
      </c>
      <c r="F1943" s="41" t="str">
        <f t="shared" si="667"/>
        <v/>
      </c>
      <c r="G1943" s="63"/>
      <c r="H1943" s="35"/>
      <c r="I1943" s="2"/>
      <c r="K1943" s="4">
        <f t="shared" ref="K1943:K1944" si="670">LEN(H1943)</f>
        <v>0</v>
      </c>
      <c r="L1943" s="9">
        <v>14.0</v>
      </c>
      <c r="M1943" s="4"/>
      <c r="N1943" s="4"/>
      <c r="O1943" s="4"/>
      <c r="P1943" s="4"/>
      <c r="Q1943" s="4"/>
      <c r="U1943" s="4"/>
      <c r="AR1943" s="76"/>
      <c r="AS1943" s="76"/>
      <c r="AT1943" s="76"/>
      <c r="AU1943" s="76"/>
      <c r="AV1943" s="76"/>
      <c r="AW1943" s="76"/>
      <c r="AX1943" s="76"/>
      <c r="AY1943" s="76"/>
      <c r="AZ1943" s="76"/>
    </row>
    <row r="1944" hidden="1" outlineLevel="1" collapsed="1">
      <c r="A1944" s="24" t="s">
        <v>17</v>
      </c>
      <c r="B1944" s="25" t="s">
        <v>18</v>
      </c>
      <c r="C1944" s="24" t="str">
        <f>"リンク名"&amp;M1944</f>
        <v>リンク名2</v>
      </c>
      <c r="D1944" s="24" t="s">
        <v>85</v>
      </c>
      <c r="E1944" s="25" t="str">
        <f>IFS($B1938="なし","不要",$B1938&lt;M1944,"不要",$B1938&gt;M1940,"必須")</f>
        <v>不要</v>
      </c>
      <c r="F1944" s="41" t="str">
        <f t="shared" ref="F1944:F1971" si="671">F1940</f>
        <v>20文字以内で設定ができます。
リンク名は画面には表示されないため、「結果～タイプ：リンク名」のようにどの結果のリンクかが分かるように記載をお願いします。</v>
      </c>
      <c r="G1944" s="63"/>
      <c r="H1944" s="35"/>
      <c r="I1944" s="2"/>
      <c r="K1944" s="4">
        <f t="shared" si="670"/>
        <v>0</v>
      </c>
      <c r="L1944" s="9">
        <v>20.0</v>
      </c>
      <c r="M1944" s="9">
        <f>M1940+1</f>
        <v>2</v>
      </c>
      <c r="N1944" s="4"/>
      <c r="O1944" s="4"/>
      <c r="P1944" s="4"/>
      <c r="Q1944" s="4"/>
      <c r="U1944" s="4"/>
      <c r="AR1944" s="76"/>
      <c r="AS1944" s="75">
        <v>1.0</v>
      </c>
      <c r="AT1944" s="75">
        <f>AT1940</f>
        <v>30</v>
      </c>
      <c r="AU1944" s="76">
        <f>AU1940+1</f>
        <v>2</v>
      </c>
      <c r="AV1944" s="76" t="str">
        <f>H1944</f>
        <v/>
      </c>
      <c r="AW1944" s="76" t="str">
        <f>H1945</f>
        <v/>
      </c>
      <c r="AX1944" s="76" t="str">
        <f>IF(H1946="画像","image","text")</f>
        <v>image</v>
      </c>
      <c r="AY1944" s="76" t="str">
        <f>H1947</f>
        <v/>
      </c>
      <c r="AZ1944" s="76" t="str">
        <f>I1946</f>
        <v>画像：
画像名称：</v>
      </c>
    </row>
    <row r="1945" hidden="1" outlineLevel="2">
      <c r="A1945" s="24" t="s">
        <v>17</v>
      </c>
      <c r="B1945" s="25" t="s">
        <v>18</v>
      </c>
      <c r="C1945" s="24" t="str">
        <f>"リンク先URL"&amp;M1944</f>
        <v>リンク先URL2</v>
      </c>
      <c r="D1945" s="24" t="s">
        <v>85</v>
      </c>
      <c r="E1945" s="25" t="str">
        <f t="shared" ref="E1945:E1946" si="672">E1944</f>
        <v>不要</v>
      </c>
      <c r="F1945" s="41" t="str">
        <f t="shared" si="671"/>
        <v>遷移先のURLを指定できます</v>
      </c>
      <c r="G1945" s="63"/>
      <c r="H1945" s="35"/>
      <c r="I1945" s="24" t="s">
        <v>157</v>
      </c>
      <c r="K1945" s="4"/>
      <c r="L1945" s="4"/>
      <c r="M1945" s="4"/>
      <c r="N1945" s="4"/>
      <c r="O1945" s="4"/>
      <c r="P1945" s="4"/>
      <c r="Q1945" s="4"/>
      <c r="U1945" s="4"/>
      <c r="AR1945" s="76"/>
      <c r="AS1945" s="76"/>
      <c r="AT1945" s="76"/>
      <c r="AU1945" s="76"/>
      <c r="AV1945" s="76"/>
      <c r="AW1945" s="76"/>
      <c r="AX1945" s="76"/>
      <c r="AY1945" s="76"/>
      <c r="AZ1945" s="76"/>
    </row>
    <row r="1946" hidden="1" outlineLevel="2">
      <c r="A1946" s="24" t="s">
        <v>17</v>
      </c>
      <c r="B1946" s="25" t="s">
        <v>18</v>
      </c>
      <c r="C1946" s="24" t="str">
        <f>"リンク表示形式"&amp;M1944</f>
        <v>リンク表示形式2</v>
      </c>
      <c r="D1946" s="24" t="s">
        <v>85</v>
      </c>
      <c r="E1946" s="25" t="str">
        <f t="shared" si="672"/>
        <v>不要</v>
      </c>
      <c r="F1946" s="41" t="str">
        <f t="shared" si="671"/>
        <v>リンクの表示形式を「ボタン(文字表示)」か「画像」を選択することができます。</v>
      </c>
      <c r="G1946" s="63"/>
      <c r="H1946" s="35" t="s">
        <v>159</v>
      </c>
      <c r="I1946" s="98" t="s">
        <v>160</v>
      </c>
      <c r="K1946" s="4"/>
      <c r="L1946" s="4"/>
      <c r="M1946" s="4"/>
      <c r="N1946" s="4"/>
      <c r="O1946" s="4"/>
      <c r="P1946" s="4"/>
      <c r="Q1946" s="4"/>
      <c r="U1946" s="4"/>
      <c r="AR1946" s="76"/>
      <c r="AS1946" s="76"/>
      <c r="AT1946" s="76"/>
      <c r="AU1946" s="76"/>
      <c r="AV1946" s="76"/>
      <c r="AW1946" s="76"/>
      <c r="AX1946" s="76"/>
      <c r="AY1946" s="76"/>
      <c r="AZ1946" s="76"/>
    </row>
    <row r="1947" hidden="1" outlineLevel="2">
      <c r="A1947" s="24" t="s">
        <v>17</v>
      </c>
      <c r="B1947" s="25" t="s">
        <v>18</v>
      </c>
      <c r="C1947" s="24" t="str">
        <f>"ボタンの文言"&amp;M1944</f>
        <v>ボタンの文言2</v>
      </c>
      <c r="D1947" s="24" t="s">
        <v>85</v>
      </c>
      <c r="E1947" s="25" t="str">
        <f>IF($H1946="画像","不要","必須")</f>
        <v>不要</v>
      </c>
      <c r="F1947" s="41" t="str">
        <f t="shared" si="671"/>
        <v/>
      </c>
      <c r="G1947" s="63"/>
      <c r="H1947" s="35"/>
      <c r="I1947" s="2"/>
      <c r="K1947" s="4">
        <f t="shared" ref="K1947:K1948" si="673">LEN(H1947)</f>
        <v>0</v>
      </c>
      <c r="L1947" s="9">
        <v>14.0</v>
      </c>
      <c r="M1947" s="4"/>
      <c r="N1947" s="4"/>
      <c r="O1947" s="4"/>
      <c r="P1947" s="4"/>
      <c r="Q1947" s="4"/>
      <c r="U1947" s="4"/>
      <c r="AR1947" s="76"/>
      <c r="AS1947" s="76"/>
      <c r="AT1947" s="76"/>
      <c r="AU1947" s="76"/>
      <c r="AV1947" s="76"/>
      <c r="AW1947" s="76"/>
      <c r="AX1947" s="76"/>
      <c r="AY1947" s="76"/>
      <c r="AZ1947" s="76"/>
    </row>
    <row r="1948" hidden="1" outlineLevel="1" collapsed="1">
      <c r="A1948" s="24" t="s">
        <v>17</v>
      </c>
      <c r="B1948" s="25" t="s">
        <v>18</v>
      </c>
      <c r="C1948" s="24" t="str">
        <f>"リンク名"&amp;M1948</f>
        <v>リンク名3</v>
      </c>
      <c r="D1948" s="24" t="s">
        <v>85</v>
      </c>
      <c r="E1948" s="25" t="str">
        <f>IFS($B1938="なし","不要",$B1938&lt;M1948,"不要",$B1938&gt;M1944,"必須")</f>
        <v>不要</v>
      </c>
      <c r="F1948" s="41" t="str">
        <f t="shared" si="671"/>
        <v>20文字以内で設定ができます。
リンク名は画面には表示されないため、「結果～タイプ：リンク名」のようにどの結果のリンクかが分かるように記載をお願いします。</v>
      </c>
      <c r="G1948" s="63"/>
      <c r="H1948" s="35"/>
      <c r="I1948" s="2"/>
      <c r="K1948" s="4">
        <f t="shared" si="673"/>
        <v>0</v>
      </c>
      <c r="L1948" s="9">
        <v>20.0</v>
      </c>
      <c r="M1948" s="9">
        <f>M1944+1</f>
        <v>3</v>
      </c>
      <c r="N1948" s="4"/>
      <c r="O1948" s="4"/>
      <c r="P1948" s="4"/>
      <c r="Q1948" s="4"/>
      <c r="U1948" s="4"/>
      <c r="AR1948" s="76"/>
      <c r="AS1948" s="75">
        <v>1.0</v>
      </c>
      <c r="AT1948" s="75">
        <f>AT1944</f>
        <v>30</v>
      </c>
      <c r="AU1948" s="76">
        <f>AU1944+1</f>
        <v>3</v>
      </c>
      <c r="AV1948" s="76" t="str">
        <f>H1948</f>
        <v/>
      </c>
      <c r="AW1948" s="76" t="str">
        <f>H1949</f>
        <v/>
      </c>
      <c r="AX1948" s="76" t="str">
        <f>IF(H1950="画像","image","text")</f>
        <v>image</v>
      </c>
      <c r="AY1948" s="76" t="str">
        <f>H1951</f>
        <v/>
      </c>
      <c r="AZ1948" s="76" t="str">
        <f>I1950</f>
        <v>画像：
画像名称：</v>
      </c>
    </row>
    <row r="1949" hidden="1" outlineLevel="2">
      <c r="A1949" s="24" t="s">
        <v>17</v>
      </c>
      <c r="B1949" s="25" t="s">
        <v>18</v>
      </c>
      <c r="C1949" s="24" t="str">
        <f>"リンク先URL"&amp;M1948</f>
        <v>リンク先URL3</v>
      </c>
      <c r="D1949" s="24" t="s">
        <v>85</v>
      </c>
      <c r="E1949" s="25" t="str">
        <f t="shared" ref="E1949:E1950" si="674">E1948</f>
        <v>不要</v>
      </c>
      <c r="F1949" s="41" t="str">
        <f t="shared" si="671"/>
        <v>遷移先のURLを指定できます</v>
      </c>
      <c r="G1949" s="63"/>
      <c r="H1949" s="35"/>
      <c r="I1949" s="24" t="s">
        <v>157</v>
      </c>
      <c r="K1949" s="4"/>
      <c r="L1949" s="4"/>
      <c r="M1949" s="4"/>
      <c r="N1949" s="4"/>
      <c r="O1949" s="4"/>
      <c r="P1949" s="4"/>
      <c r="Q1949" s="4"/>
      <c r="U1949" s="4"/>
      <c r="AR1949" s="76"/>
      <c r="AS1949" s="76"/>
      <c r="AT1949" s="76"/>
      <c r="AU1949" s="76"/>
      <c r="AV1949" s="76"/>
      <c r="AW1949" s="76"/>
      <c r="AX1949" s="76"/>
      <c r="AY1949" s="76"/>
      <c r="AZ1949" s="76"/>
    </row>
    <row r="1950" hidden="1" outlineLevel="2">
      <c r="A1950" s="24" t="s">
        <v>17</v>
      </c>
      <c r="B1950" s="25" t="s">
        <v>18</v>
      </c>
      <c r="C1950" s="24" t="str">
        <f>"リンク表示形式"&amp;M1948</f>
        <v>リンク表示形式3</v>
      </c>
      <c r="D1950" s="24" t="s">
        <v>85</v>
      </c>
      <c r="E1950" s="25" t="str">
        <f t="shared" si="674"/>
        <v>不要</v>
      </c>
      <c r="F1950" s="41" t="str">
        <f t="shared" si="671"/>
        <v>リンクの表示形式を「ボタン(文字表示)」か「画像」を選択することができます。</v>
      </c>
      <c r="G1950" s="63"/>
      <c r="H1950" s="35" t="s">
        <v>159</v>
      </c>
      <c r="I1950" s="98" t="s">
        <v>160</v>
      </c>
      <c r="K1950" s="4"/>
      <c r="L1950" s="4"/>
      <c r="M1950" s="4"/>
      <c r="N1950" s="4"/>
      <c r="O1950" s="4"/>
      <c r="P1950" s="4"/>
      <c r="Q1950" s="4"/>
      <c r="U1950" s="4"/>
      <c r="AR1950" s="76"/>
      <c r="AS1950" s="76"/>
      <c r="AT1950" s="76"/>
      <c r="AU1950" s="76"/>
      <c r="AV1950" s="76"/>
      <c r="AW1950" s="76"/>
      <c r="AX1950" s="76"/>
      <c r="AY1950" s="76"/>
      <c r="AZ1950" s="76"/>
    </row>
    <row r="1951" hidden="1" outlineLevel="2">
      <c r="A1951" s="24" t="s">
        <v>17</v>
      </c>
      <c r="B1951" s="25" t="s">
        <v>18</v>
      </c>
      <c r="C1951" s="24" t="str">
        <f>"ボタンの文言"&amp;M1948</f>
        <v>ボタンの文言3</v>
      </c>
      <c r="D1951" s="24" t="s">
        <v>85</v>
      </c>
      <c r="E1951" s="25" t="str">
        <f>IF($H1950="画像","不要","必須")</f>
        <v>不要</v>
      </c>
      <c r="F1951" s="41" t="str">
        <f t="shared" si="671"/>
        <v/>
      </c>
      <c r="G1951" s="63"/>
      <c r="H1951" s="35"/>
      <c r="I1951" s="2"/>
      <c r="K1951" s="4">
        <f t="shared" ref="K1951:K1952" si="675">LEN(H1951)</f>
        <v>0</v>
      </c>
      <c r="L1951" s="9">
        <v>14.0</v>
      </c>
      <c r="M1951" s="4"/>
      <c r="N1951" s="4"/>
      <c r="O1951" s="4"/>
      <c r="P1951" s="4"/>
      <c r="Q1951" s="4"/>
      <c r="U1951" s="4"/>
      <c r="AR1951" s="76"/>
      <c r="AS1951" s="76"/>
      <c r="AT1951" s="76"/>
      <c r="AU1951" s="76"/>
      <c r="AV1951" s="76"/>
      <c r="AW1951" s="76"/>
      <c r="AX1951" s="76"/>
      <c r="AY1951" s="76"/>
      <c r="AZ1951" s="76"/>
    </row>
    <row r="1952" hidden="1" outlineLevel="1" collapsed="1">
      <c r="A1952" s="24" t="s">
        <v>17</v>
      </c>
      <c r="B1952" s="25" t="s">
        <v>18</v>
      </c>
      <c r="C1952" s="24" t="str">
        <f>"リンク名"&amp;M1952</f>
        <v>リンク名4</v>
      </c>
      <c r="D1952" s="24" t="s">
        <v>85</v>
      </c>
      <c r="E1952" s="25" t="str">
        <f>IFS($B1938="なし","不要",$B1938&lt;M1952,"不要",$B1938&gt;M1948,"必須")</f>
        <v>不要</v>
      </c>
      <c r="F1952" s="41" t="str">
        <f t="shared" si="671"/>
        <v>20文字以内で設定ができます。
リンク名は画面には表示されないため、「結果～タイプ：リンク名」のようにどの結果のリンクかが分かるように記載をお願いします。</v>
      </c>
      <c r="G1952" s="63"/>
      <c r="H1952" s="35"/>
      <c r="I1952" s="2"/>
      <c r="K1952" s="4">
        <f t="shared" si="675"/>
        <v>0</v>
      </c>
      <c r="L1952" s="9">
        <v>20.0</v>
      </c>
      <c r="M1952" s="9">
        <f>M1948+1</f>
        <v>4</v>
      </c>
      <c r="N1952" s="4"/>
      <c r="O1952" s="4"/>
      <c r="P1952" s="4"/>
      <c r="Q1952" s="4"/>
      <c r="U1952" s="4"/>
      <c r="AR1952" s="76"/>
      <c r="AS1952" s="75">
        <v>1.0</v>
      </c>
      <c r="AT1952" s="75">
        <f>AT1948</f>
        <v>30</v>
      </c>
      <c r="AU1952" s="76">
        <f>AU1948+1</f>
        <v>4</v>
      </c>
      <c r="AV1952" s="76" t="str">
        <f>H1952</f>
        <v/>
      </c>
      <c r="AW1952" s="76" t="str">
        <f>H1953</f>
        <v/>
      </c>
      <c r="AX1952" s="76" t="str">
        <f>IF(H1954="画像","image","text")</f>
        <v>image</v>
      </c>
      <c r="AY1952" s="76" t="str">
        <f>H1955</f>
        <v/>
      </c>
      <c r="AZ1952" s="76" t="str">
        <f>I1954</f>
        <v>画像：
画像名称：</v>
      </c>
    </row>
    <row r="1953" hidden="1" outlineLevel="2">
      <c r="A1953" s="24" t="s">
        <v>17</v>
      </c>
      <c r="B1953" s="25" t="s">
        <v>18</v>
      </c>
      <c r="C1953" s="24" t="str">
        <f>"リンク先URL"&amp;M1952</f>
        <v>リンク先URL4</v>
      </c>
      <c r="D1953" s="24" t="s">
        <v>85</v>
      </c>
      <c r="E1953" s="25" t="str">
        <f t="shared" ref="E1953:E1954" si="676">E1952</f>
        <v>不要</v>
      </c>
      <c r="F1953" s="41" t="str">
        <f t="shared" si="671"/>
        <v>遷移先のURLを指定できます</v>
      </c>
      <c r="G1953" s="63"/>
      <c r="H1953" s="35"/>
      <c r="I1953" s="24" t="s">
        <v>157</v>
      </c>
      <c r="K1953" s="4"/>
      <c r="L1953" s="4"/>
      <c r="M1953" s="4"/>
      <c r="N1953" s="4"/>
      <c r="O1953" s="4"/>
      <c r="P1953" s="4"/>
      <c r="Q1953" s="4"/>
      <c r="U1953" s="4"/>
      <c r="AR1953" s="76"/>
      <c r="AS1953" s="76"/>
      <c r="AT1953" s="76"/>
      <c r="AU1953" s="76"/>
      <c r="AV1953" s="76"/>
      <c r="AW1953" s="76"/>
      <c r="AX1953" s="76"/>
      <c r="AY1953" s="76"/>
      <c r="AZ1953" s="76"/>
    </row>
    <row r="1954" hidden="1" outlineLevel="2">
      <c r="A1954" s="24" t="s">
        <v>17</v>
      </c>
      <c r="B1954" s="25" t="s">
        <v>18</v>
      </c>
      <c r="C1954" s="24" t="str">
        <f>"リンク表示形式"&amp;M1952</f>
        <v>リンク表示形式4</v>
      </c>
      <c r="D1954" s="24" t="s">
        <v>85</v>
      </c>
      <c r="E1954" s="25" t="str">
        <f t="shared" si="676"/>
        <v>不要</v>
      </c>
      <c r="F1954" s="41" t="str">
        <f t="shared" si="671"/>
        <v>リンクの表示形式を「ボタン(文字表示)」か「画像」を選択することができます。</v>
      </c>
      <c r="G1954" s="63"/>
      <c r="H1954" s="35" t="s">
        <v>159</v>
      </c>
      <c r="I1954" s="98" t="s">
        <v>160</v>
      </c>
      <c r="K1954" s="4"/>
      <c r="L1954" s="4"/>
      <c r="M1954" s="4"/>
      <c r="N1954" s="4"/>
      <c r="O1954" s="4"/>
      <c r="P1954" s="4"/>
      <c r="Q1954" s="4"/>
      <c r="U1954" s="4"/>
      <c r="AR1954" s="76"/>
      <c r="AS1954" s="76"/>
      <c r="AT1954" s="76"/>
      <c r="AU1954" s="76"/>
      <c r="AV1954" s="76"/>
      <c r="AW1954" s="76"/>
      <c r="AX1954" s="76"/>
      <c r="AY1954" s="76"/>
      <c r="AZ1954" s="76"/>
    </row>
    <row r="1955" hidden="1" outlineLevel="2">
      <c r="A1955" s="24" t="s">
        <v>17</v>
      </c>
      <c r="B1955" s="25" t="s">
        <v>18</v>
      </c>
      <c r="C1955" s="24" t="str">
        <f>"ボタンの文言"&amp;M1952</f>
        <v>ボタンの文言4</v>
      </c>
      <c r="D1955" s="24" t="s">
        <v>85</v>
      </c>
      <c r="E1955" s="25" t="str">
        <f>IF($H1954="画像","不要","必須")</f>
        <v>不要</v>
      </c>
      <c r="F1955" s="41" t="str">
        <f t="shared" si="671"/>
        <v/>
      </c>
      <c r="G1955" s="63"/>
      <c r="H1955" s="35"/>
      <c r="I1955" s="2"/>
      <c r="K1955" s="4">
        <f t="shared" ref="K1955:K1956" si="677">LEN(H1955)</f>
        <v>0</v>
      </c>
      <c r="L1955" s="9">
        <v>14.0</v>
      </c>
      <c r="M1955" s="4"/>
      <c r="N1955" s="4"/>
      <c r="O1955" s="4"/>
      <c r="P1955" s="4"/>
      <c r="Q1955" s="4"/>
      <c r="U1955" s="4"/>
      <c r="AR1955" s="76"/>
      <c r="AS1955" s="76"/>
      <c r="AT1955" s="76"/>
      <c r="AU1955" s="76"/>
      <c r="AV1955" s="76"/>
      <c r="AW1955" s="76"/>
      <c r="AX1955" s="76"/>
      <c r="AY1955" s="76"/>
      <c r="AZ1955" s="76"/>
    </row>
    <row r="1956" hidden="1" outlineLevel="1" collapsed="1">
      <c r="A1956" s="24" t="s">
        <v>17</v>
      </c>
      <c r="B1956" s="25" t="s">
        <v>18</v>
      </c>
      <c r="C1956" s="24" t="str">
        <f>"リンク名"&amp;M1956</f>
        <v>リンク名5</v>
      </c>
      <c r="D1956" s="24" t="s">
        <v>85</v>
      </c>
      <c r="E1956" s="25" t="str">
        <f>IFS($B1938="なし","不要",$B1938&lt;M1956,"不要",$B1938&gt;M1952,"必須")</f>
        <v>不要</v>
      </c>
      <c r="F1956" s="41" t="str">
        <f t="shared" si="671"/>
        <v>20文字以内で設定ができます。
リンク名は画面には表示されないため、「結果～タイプ：リンク名」のようにどの結果のリンクかが分かるように記載をお願いします。</v>
      </c>
      <c r="G1956" s="63"/>
      <c r="H1956" s="35"/>
      <c r="I1956" s="2"/>
      <c r="K1956" s="4">
        <f t="shared" si="677"/>
        <v>0</v>
      </c>
      <c r="L1956" s="9">
        <v>20.0</v>
      </c>
      <c r="M1956" s="9">
        <f>M1952+1</f>
        <v>5</v>
      </c>
      <c r="N1956" s="4"/>
      <c r="O1956" s="4"/>
      <c r="P1956" s="4"/>
      <c r="Q1956" s="4"/>
      <c r="U1956" s="4"/>
      <c r="AR1956" s="76"/>
      <c r="AS1956" s="75">
        <v>1.0</v>
      </c>
      <c r="AT1956" s="75">
        <f>AT1952</f>
        <v>30</v>
      </c>
      <c r="AU1956" s="76">
        <f>AU1952+1</f>
        <v>5</v>
      </c>
      <c r="AV1956" s="76" t="str">
        <f>H1956</f>
        <v/>
      </c>
      <c r="AW1956" s="76" t="str">
        <f>H1957</f>
        <v/>
      </c>
      <c r="AX1956" s="76" t="str">
        <f>IF(H1958="画像","image","text")</f>
        <v>image</v>
      </c>
      <c r="AY1956" s="76" t="str">
        <f>H1959</f>
        <v/>
      </c>
      <c r="AZ1956" s="76" t="str">
        <f>I1958</f>
        <v>画像：
画像名称：</v>
      </c>
    </row>
    <row r="1957" hidden="1" outlineLevel="2">
      <c r="A1957" s="24" t="s">
        <v>17</v>
      </c>
      <c r="B1957" s="25" t="s">
        <v>18</v>
      </c>
      <c r="C1957" s="24" t="str">
        <f>"リンク先URL"&amp;M1956</f>
        <v>リンク先URL5</v>
      </c>
      <c r="D1957" s="24" t="s">
        <v>85</v>
      </c>
      <c r="E1957" s="25" t="str">
        <f t="shared" ref="E1957:E1958" si="678">E1956</f>
        <v>不要</v>
      </c>
      <c r="F1957" s="41" t="str">
        <f t="shared" si="671"/>
        <v>遷移先のURLを指定できます</v>
      </c>
      <c r="G1957" s="63"/>
      <c r="H1957" s="35"/>
      <c r="I1957" s="24" t="s">
        <v>157</v>
      </c>
      <c r="K1957" s="4"/>
      <c r="L1957" s="4"/>
      <c r="M1957" s="4"/>
      <c r="N1957" s="4"/>
      <c r="O1957" s="4"/>
      <c r="P1957" s="4"/>
      <c r="Q1957" s="4"/>
      <c r="U1957" s="4"/>
      <c r="AR1957" s="76"/>
      <c r="AS1957" s="76"/>
      <c r="AT1957" s="76"/>
      <c r="AU1957" s="76"/>
      <c r="AV1957" s="76"/>
      <c r="AW1957" s="76"/>
      <c r="AX1957" s="76"/>
      <c r="AY1957" s="76"/>
      <c r="AZ1957" s="76"/>
    </row>
    <row r="1958" hidden="1" outlineLevel="2">
      <c r="A1958" s="24" t="s">
        <v>17</v>
      </c>
      <c r="B1958" s="25" t="s">
        <v>18</v>
      </c>
      <c r="C1958" s="24" t="str">
        <f>"リンク表示形式"&amp;M1956</f>
        <v>リンク表示形式5</v>
      </c>
      <c r="D1958" s="24" t="s">
        <v>85</v>
      </c>
      <c r="E1958" s="25" t="str">
        <f t="shared" si="678"/>
        <v>不要</v>
      </c>
      <c r="F1958" s="41" t="str">
        <f t="shared" si="671"/>
        <v>リンクの表示形式を「ボタン(文字表示)」か「画像」を選択することができます。</v>
      </c>
      <c r="G1958" s="63"/>
      <c r="H1958" s="35" t="s">
        <v>159</v>
      </c>
      <c r="I1958" s="98" t="s">
        <v>160</v>
      </c>
      <c r="K1958" s="4"/>
      <c r="L1958" s="4"/>
      <c r="M1958" s="4"/>
      <c r="N1958" s="4"/>
      <c r="O1958" s="4"/>
      <c r="P1958" s="4"/>
      <c r="Q1958" s="4"/>
      <c r="U1958" s="4"/>
      <c r="AR1958" s="76"/>
      <c r="AS1958" s="76"/>
      <c r="AT1958" s="76"/>
      <c r="AU1958" s="76"/>
      <c r="AV1958" s="76"/>
      <c r="AW1958" s="76"/>
      <c r="AX1958" s="76"/>
      <c r="AY1958" s="76"/>
      <c r="AZ1958" s="76"/>
    </row>
    <row r="1959" hidden="1" outlineLevel="2">
      <c r="A1959" s="24" t="s">
        <v>17</v>
      </c>
      <c r="B1959" s="25" t="s">
        <v>18</v>
      </c>
      <c r="C1959" s="24" t="str">
        <f>"ボタンの文言"&amp;M1956</f>
        <v>ボタンの文言5</v>
      </c>
      <c r="D1959" s="24" t="s">
        <v>85</v>
      </c>
      <c r="E1959" s="25" t="str">
        <f>IF($H1958="画像","不要","必須")</f>
        <v>不要</v>
      </c>
      <c r="F1959" s="41" t="str">
        <f t="shared" si="671"/>
        <v/>
      </c>
      <c r="G1959" s="63"/>
      <c r="H1959" s="35"/>
      <c r="I1959" s="2"/>
      <c r="K1959" s="4">
        <f t="shared" ref="K1959:K1960" si="679">LEN(H1959)</f>
        <v>0</v>
      </c>
      <c r="L1959" s="9">
        <v>14.0</v>
      </c>
      <c r="M1959" s="4"/>
      <c r="N1959" s="4"/>
      <c r="O1959" s="4"/>
      <c r="P1959" s="4"/>
      <c r="Q1959" s="4"/>
      <c r="U1959" s="4"/>
      <c r="AR1959" s="76"/>
      <c r="AS1959" s="76"/>
      <c r="AT1959" s="76"/>
      <c r="AU1959" s="76"/>
      <c r="AV1959" s="76"/>
      <c r="AW1959" s="76"/>
      <c r="AX1959" s="76"/>
      <c r="AY1959" s="76"/>
      <c r="AZ1959" s="76"/>
    </row>
    <row r="1960" hidden="1" outlineLevel="1" collapsed="1">
      <c r="A1960" s="24" t="s">
        <v>17</v>
      </c>
      <c r="B1960" s="25" t="s">
        <v>18</v>
      </c>
      <c r="C1960" s="24" t="str">
        <f>"リンク名"&amp;M1960</f>
        <v>リンク名6</v>
      </c>
      <c r="D1960" s="24" t="s">
        <v>85</v>
      </c>
      <c r="E1960" s="25" t="str">
        <f>IFS($B1938="なし","不要",$B1938&lt;M1960,"不要",$B1938&gt;M1956,"必須")</f>
        <v>不要</v>
      </c>
      <c r="F1960" s="41" t="str">
        <f t="shared" si="671"/>
        <v>20文字以内で設定ができます。
リンク名は画面には表示されないため、「結果～タイプ：リンク名」のようにどの結果のリンクかが分かるように記載をお願いします。</v>
      </c>
      <c r="G1960" s="63"/>
      <c r="H1960" s="35"/>
      <c r="I1960" s="2"/>
      <c r="K1960" s="4">
        <f t="shared" si="679"/>
        <v>0</v>
      </c>
      <c r="L1960" s="9">
        <v>20.0</v>
      </c>
      <c r="M1960" s="9">
        <f>M1956+1</f>
        <v>6</v>
      </c>
      <c r="N1960" s="4"/>
      <c r="O1960" s="4"/>
      <c r="P1960" s="4"/>
      <c r="Q1960" s="4"/>
      <c r="U1960" s="4"/>
      <c r="AR1960" s="76"/>
      <c r="AS1960" s="75">
        <v>1.0</v>
      </c>
      <c r="AT1960" s="75">
        <f>AT1956</f>
        <v>30</v>
      </c>
      <c r="AU1960" s="76">
        <f>AU1956+1</f>
        <v>6</v>
      </c>
      <c r="AV1960" s="76" t="str">
        <f>H1960</f>
        <v/>
      </c>
      <c r="AW1960" s="76" t="str">
        <f>H1961</f>
        <v/>
      </c>
      <c r="AX1960" s="76" t="str">
        <f>IF(H1962="画像","image","text")</f>
        <v>image</v>
      </c>
      <c r="AY1960" s="76" t="str">
        <f>H1963</f>
        <v/>
      </c>
      <c r="AZ1960" s="76" t="str">
        <f>I1962</f>
        <v>画像：
画像名称：</v>
      </c>
    </row>
    <row r="1961" hidden="1" outlineLevel="2">
      <c r="A1961" s="24" t="s">
        <v>17</v>
      </c>
      <c r="B1961" s="25" t="s">
        <v>18</v>
      </c>
      <c r="C1961" s="24" t="str">
        <f>"リンク先URL"&amp;M1960</f>
        <v>リンク先URL6</v>
      </c>
      <c r="D1961" s="24" t="s">
        <v>85</v>
      </c>
      <c r="E1961" s="25" t="str">
        <f t="shared" ref="E1961:E1962" si="680">E1960</f>
        <v>不要</v>
      </c>
      <c r="F1961" s="41" t="str">
        <f t="shared" si="671"/>
        <v>遷移先のURLを指定できます</v>
      </c>
      <c r="G1961" s="63"/>
      <c r="H1961" s="35"/>
      <c r="I1961" s="24" t="s">
        <v>157</v>
      </c>
      <c r="K1961" s="4"/>
      <c r="L1961" s="4"/>
      <c r="M1961" s="4"/>
      <c r="N1961" s="4"/>
      <c r="O1961" s="4"/>
      <c r="P1961" s="4"/>
      <c r="Q1961" s="4"/>
      <c r="U1961" s="4"/>
      <c r="AR1961" s="76"/>
      <c r="AS1961" s="76"/>
      <c r="AT1961" s="76"/>
      <c r="AU1961" s="76"/>
      <c r="AV1961" s="76"/>
      <c r="AW1961" s="76"/>
      <c r="AX1961" s="76"/>
      <c r="AY1961" s="76"/>
      <c r="AZ1961" s="76"/>
    </row>
    <row r="1962" hidden="1" outlineLevel="2">
      <c r="A1962" s="24" t="s">
        <v>17</v>
      </c>
      <c r="B1962" s="25" t="s">
        <v>18</v>
      </c>
      <c r="C1962" s="24" t="str">
        <f>"リンク表示形式"&amp;M1960</f>
        <v>リンク表示形式6</v>
      </c>
      <c r="D1962" s="24" t="s">
        <v>85</v>
      </c>
      <c r="E1962" s="25" t="str">
        <f t="shared" si="680"/>
        <v>不要</v>
      </c>
      <c r="F1962" s="41" t="str">
        <f t="shared" si="671"/>
        <v>リンクの表示形式を「ボタン(文字表示)」か「画像」を選択することができます。</v>
      </c>
      <c r="G1962" s="63"/>
      <c r="H1962" s="35" t="s">
        <v>159</v>
      </c>
      <c r="I1962" s="98" t="s">
        <v>160</v>
      </c>
      <c r="K1962" s="4"/>
      <c r="L1962" s="4"/>
      <c r="M1962" s="4"/>
      <c r="N1962" s="4"/>
      <c r="O1962" s="4"/>
      <c r="P1962" s="4"/>
      <c r="Q1962" s="4"/>
      <c r="U1962" s="4"/>
      <c r="AR1962" s="76"/>
      <c r="AS1962" s="76"/>
      <c r="AT1962" s="76"/>
      <c r="AU1962" s="76"/>
      <c r="AV1962" s="76"/>
      <c r="AW1962" s="76"/>
      <c r="AX1962" s="76"/>
      <c r="AY1962" s="76"/>
      <c r="AZ1962" s="76"/>
    </row>
    <row r="1963" hidden="1" outlineLevel="2">
      <c r="A1963" s="24" t="s">
        <v>17</v>
      </c>
      <c r="B1963" s="25" t="s">
        <v>18</v>
      </c>
      <c r="C1963" s="24" t="str">
        <f>"ボタンの文言"&amp;M1960</f>
        <v>ボタンの文言6</v>
      </c>
      <c r="D1963" s="24" t="s">
        <v>85</v>
      </c>
      <c r="E1963" s="25" t="str">
        <f>IF($H1962="画像","不要","必須")</f>
        <v>不要</v>
      </c>
      <c r="F1963" s="41" t="str">
        <f t="shared" si="671"/>
        <v/>
      </c>
      <c r="G1963" s="63"/>
      <c r="H1963" s="35"/>
      <c r="I1963" s="2"/>
      <c r="K1963" s="4">
        <f t="shared" ref="K1963:K1964" si="681">LEN(H1963)</f>
        <v>0</v>
      </c>
      <c r="L1963" s="9">
        <v>14.0</v>
      </c>
      <c r="M1963" s="4"/>
      <c r="N1963" s="4"/>
      <c r="O1963" s="4"/>
      <c r="P1963" s="4"/>
      <c r="Q1963" s="4"/>
      <c r="U1963" s="4"/>
      <c r="AR1963" s="76"/>
      <c r="AS1963" s="76"/>
      <c r="AT1963" s="76"/>
      <c r="AU1963" s="76"/>
      <c r="AV1963" s="76"/>
      <c r="AW1963" s="76"/>
      <c r="AX1963" s="76"/>
      <c r="AY1963" s="76"/>
      <c r="AZ1963" s="76"/>
    </row>
    <row r="1964" hidden="1" outlineLevel="1" collapsed="1">
      <c r="A1964" s="24" t="s">
        <v>17</v>
      </c>
      <c r="B1964" s="25" t="s">
        <v>18</v>
      </c>
      <c r="C1964" s="24" t="str">
        <f>"リンク名"&amp;M1964</f>
        <v>リンク名7</v>
      </c>
      <c r="D1964" s="24" t="s">
        <v>85</v>
      </c>
      <c r="E1964" s="25" t="str">
        <f>IFS($B1938="なし","不要",$B1938&lt;M1964,"不要",$B1938&gt;M1960,"必須")</f>
        <v>不要</v>
      </c>
      <c r="F1964" s="41" t="str">
        <f t="shared" si="671"/>
        <v>20文字以内で設定ができます。
リンク名は画面には表示されないため、「結果～タイプ：リンク名」のようにどの結果のリンクかが分かるように記載をお願いします。</v>
      </c>
      <c r="G1964" s="63"/>
      <c r="H1964" s="35"/>
      <c r="I1964" s="2"/>
      <c r="K1964" s="4">
        <f t="shared" si="681"/>
        <v>0</v>
      </c>
      <c r="L1964" s="9">
        <v>20.0</v>
      </c>
      <c r="M1964" s="9">
        <f>M1960+1</f>
        <v>7</v>
      </c>
      <c r="N1964" s="4"/>
      <c r="O1964" s="4"/>
      <c r="P1964" s="4"/>
      <c r="Q1964" s="4"/>
      <c r="U1964" s="4"/>
      <c r="AR1964" s="76"/>
      <c r="AS1964" s="75">
        <v>1.0</v>
      </c>
      <c r="AT1964" s="75">
        <f>AT1960</f>
        <v>30</v>
      </c>
      <c r="AU1964" s="76">
        <f>AU1960+1</f>
        <v>7</v>
      </c>
      <c r="AV1964" s="76" t="str">
        <f>H1964</f>
        <v/>
      </c>
      <c r="AW1964" s="76" t="str">
        <f>H1965</f>
        <v/>
      </c>
      <c r="AX1964" s="76" t="str">
        <f>IF(H1966="画像","image","text")</f>
        <v>image</v>
      </c>
      <c r="AY1964" s="76" t="str">
        <f>H1967</f>
        <v/>
      </c>
      <c r="AZ1964" s="76" t="str">
        <f>I1966</f>
        <v>画像：
画像名称：</v>
      </c>
    </row>
    <row r="1965" hidden="1" outlineLevel="2">
      <c r="A1965" s="24" t="s">
        <v>17</v>
      </c>
      <c r="B1965" s="25" t="s">
        <v>18</v>
      </c>
      <c r="C1965" s="24" t="str">
        <f>"リンク先URL"&amp;M1964</f>
        <v>リンク先URL7</v>
      </c>
      <c r="D1965" s="24" t="s">
        <v>85</v>
      </c>
      <c r="E1965" s="25" t="str">
        <f t="shared" ref="E1965:E1966" si="682">E1964</f>
        <v>不要</v>
      </c>
      <c r="F1965" s="41" t="str">
        <f t="shared" si="671"/>
        <v>遷移先のURLを指定できます</v>
      </c>
      <c r="G1965" s="63"/>
      <c r="H1965" s="35"/>
      <c r="I1965" s="24" t="s">
        <v>157</v>
      </c>
      <c r="K1965" s="4"/>
      <c r="L1965" s="4"/>
      <c r="M1965" s="4"/>
      <c r="N1965" s="4"/>
      <c r="O1965" s="4"/>
      <c r="P1965" s="4"/>
      <c r="Q1965" s="4"/>
      <c r="U1965" s="4"/>
      <c r="AR1965" s="76"/>
      <c r="AS1965" s="76"/>
      <c r="AT1965" s="76"/>
      <c r="AU1965" s="76"/>
      <c r="AV1965" s="76"/>
      <c r="AW1965" s="76"/>
      <c r="AX1965" s="76"/>
      <c r="AY1965" s="76"/>
      <c r="AZ1965" s="76"/>
    </row>
    <row r="1966" hidden="1" outlineLevel="2">
      <c r="A1966" s="24" t="s">
        <v>17</v>
      </c>
      <c r="B1966" s="25" t="s">
        <v>18</v>
      </c>
      <c r="C1966" s="24" t="str">
        <f>"リンク表示形式"&amp;M1964</f>
        <v>リンク表示形式7</v>
      </c>
      <c r="D1966" s="24" t="s">
        <v>85</v>
      </c>
      <c r="E1966" s="25" t="str">
        <f t="shared" si="682"/>
        <v>不要</v>
      </c>
      <c r="F1966" s="41" t="str">
        <f t="shared" si="671"/>
        <v>リンクの表示形式を「ボタン(文字表示)」か「画像」を選択することができます。</v>
      </c>
      <c r="G1966" s="63"/>
      <c r="H1966" s="35" t="s">
        <v>159</v>
      </c>
      <c r="I1966" s="98" t="s">
        <v>160</v>
      </c>
      <c r="K1966" s="4"/>
      <c r="L1966" s="4"/>
      <c r="M1966" s="4"/>
      <c r="N1966" s="4"/>
      <c r="O1966" s="4"/>
      <c r="P1966" s="4"/>
      <c r="Q1966" s="4"/>
      <c r="U1966" s="4"/>
      <c r="AR1966" s="76"/>
      <c r="AS1966" s="76"/>
      <c r="AT1966" s="76"/>
      <c r="AU1966" s="76"/>
      <c r="AV1966" s="76"/>
      <c r="AW1966" s="76"/>
      <c r="AX1966" s="76"/>
      <c r="AY1966" s="76"/>
      <c r="AZ1966" s="76"/>
    </row>
    <row r="1967" hidden="1" outlineLevel="2">
      <c r="A1967" s="24" t="s">
        <v>17</v>
      </c>
      <c r="B1967" s="25" t="s">
        <v>18</v>
      </c>
      <c r="C1967" s="24" t="str">
        <f>"ボタンの文言"&amp;M1964</f>
        <v>ボタンの文言7</v>
      </c>
      <c r="D1967" s="24" t="s">
        <v>85</v>
      </c>
      <c r="E1967" s="25" t="str">
        <f>IF($H1966="画像","不要","必須")</f>
        <v>不要</v>
      </c>
      <c r="F1967" s="41" t="str">
        <f t="shared" si="671"/>
        <v/>
      </c>
      <c r="G1967" s="63"/>
      <c r="H1967" s="35"/>
      <c r="I1967" s="2"/>
      <c r="K1967" s="4">
        <f t="shared" ref="K1967:K1968" si="683">LEN(H1967)</f>
        <v>0</v>
      </c>
      <c r="L1967" s="9">
        <v>14.0</v>
      </c>
      <c r="M1967" s="4"/>
      <c r="N1967" s="4"/>
      <c r="O1967" s="4"/>
      <c r="P1967" s="4"/>
      <c r="Q1967" s="4"/>
      <c r="U1967" s="4"/>
      <c r="AR1967" s="76"/>
      <c r="AS1967" s="76"/>
      <c r="AT1967" s="76"/>
      <c r="AU1967" s="76"/>
      <c r="AV1967" s="76"/>
      <c r="AW1967" s="76"/>
      <c r="AX1967" s="76"/>
      <c r="AY1967" s="76"/>
      <c r="AZ1967" s="76"/>
    </row>
    <row r="1968" hidden="1" outlineLevel="1" collapsed="1">
      <c r="A1968" s="24" t="s">
        <v>17</v>
      </c>
      <c r="B1968" s="25" t="s">
        <v>18</v>
      </c>
      <c r="C1968" s="24" t="str">
        <f>"リンク名"&amp;M1968</f>
        <v>リンク名8</v>
      </c>
      <c r="D1968" s="24" t="s">
        <v>85</v>
      </c>
      <c r="E1968" s="25" t="str">
        <f>IFS($B1938="なし","不要",$B1938&lt;M1968,"不要",$B1938&gt;M1964,"必須")</f>
        <v>不要</v>
      </c>
      <c r="F1968" s="41" t="str">
        <f t="shared" si="671"/>
        <v>20文字以内で設定ができます。
リンク名は画面には表示されないため、「結果～タイプ：リンク名」のようにどの結果のリンクかが分かるように記載をお願いします。</v>
      </c>
      <c r="G1968" s="63"/>
      <c r="H1968" s="35"/>
      <c r="I1968" s="2"/>
      <c r="K1968" s="4">
        <f t="shared" si="683"/>
        <v>0</v>
      </c>
      <c r="L1968" s="9">
        <v>20.0</v>
      </c>
      <c r="M1968" s="9">
        <f>M1964+1</f>
        <v>8</v>
      </c>
      <c r="N1968" s="4"/>
      <c r="O1968" s="4"/>
      <c r="P1968" s="4"/>
      <c r="Q1968" s="4"/>
      <c r="U1968" s="4"/>
      <c r="AR1968" s="76"/>
      <c r="AS1968" s="75">
        <v>1.0</v>
      </c>
      <c r="AT1968" s="75">
        <f>AT1964</f>
        <v>30</v>
      </c>
      <c r="AU1968" s="76">
        <f>AU1964+1</f>
        <v>8</v>
      </c>
      <c r="AV1968" s="76" t="str">
        <f>H1968</f>
        <v/>
      </c>
      <c r="AW1968" s="76" t="str">
        <f>H1969</f>
        <v/>
      </c>
      <c r="AX1968" s="76" t="str">
        <f>IF(H1970="画像","image","text")</f>
        <v>image</v>
      </c>
      <c r="AY1968" s="76" t="str">
        <f>H1971</f>
        <v/>
      </c>
      <c r="AZ1968" s="76" t="str">
        <f>I1970</f>
        <v>画像：
画像名称：</v>
      </c>
    </row>
    <row r="1969" hidden="1" outlineLevel="2">
      <c r="A1969" s="24" t="s">
        <v>17</v>
      </c>
      <c r="B1969" s="25" t="s">
        <v>18</v>
      </c>
      <c r="C1969" s="24" t="str">
        <f>"リンク先URL"&amp;M1968</f>
        <v>リンク先URL8</v>
      </c>
      <c r="D1969" s="24" t="s">
        <v>85</v>
      </c>
      <c r="E1969" s="25" t="str">
        <f t="shared" ref="E1969:E1970" si="684">E1968</f>
        <v>不要</v>
      </c>
      <c r="F1969" s="41" t="str">
        <f t="shared" si="671"/>
        <v>遷移先のURLを指定できます</v>
      </c>
      <c r="G1969" s="63"/>
      <c r="H1969" s="35"/>
      <c r="I1969" s="24" t="s">
        <v>157</v>
      </c>
      <c r="K1969" s="4"/>
      <c r="L1969" s="4"/>
      <c r="M1969" s="4"/>
      <c r="N1969" s="4"/>
      <c r="O1969" s="4"/>
      <c r="P1969" s="4"/>
      <c r="Q1969" s="4"/>
      <c r="U1969" s="4"/>
    </row>
    <row r="1970" hidden="1" outlineLevel="2">
      <c r="A1970" s="24" t="s">
        <v>17</v>
      </c>
      <c r="B1970" s="25" t="s">
        <v>18</v>
      </c>
      <c r="C1970" s="24" t="str">
        <f>"リンク表示形式"&amp;M1968</f>
        <v>リンク表示形式8</v>
      </c>
      <c r="D1970" s="24" t="s">
        <v>85</v>
      </c>
      <c r="E1970" s="25" t="str">
        <f t="shared" si="684"/>
        <v>不要</v>
      </c>
      <c r="F1970" s="41" t="str">
        <f t="shared" si="671"/>
        <v>リンクの表示形式を「ボタン(文字表示)」か「画像」を選択することができます。</v>
      </c>
      <c r="G1970" s="63"/>
      <c r="H1970" s="35" t="s">
        <v>159</v>
      </c>
      <c r="I1970" s="98" t="s">
        <v>160</v>
      </c>
      <c r="K1970" s="4"/>
      <c r="L1970" s="4"/>
      <c r="M1970" s="4"/>
      <c r="N1970" s="4"/>
      <c r="O1970" s="4"/>
      <c r="P1970" s="4"/>
      <c r="Q1970" s="4"/>
      <c r="U1970" s="4"/>
    </row>
    <row r="1971" hidden="1" outlineLevel="2">
      <c r="A1971" s="24" t="s">
        <v>17</v>
      </c>
      <c r="B1971" s="25" t="s">
        <v>18</v>
      </c>
      <c r="C1971" s="24" t="str">
        <f>"ボタンの文言"&amp;M1968</f>
        <v>ボタンの文言8</v>
      </c>
      <c r="D1971" s="24" t="s">
        <v>85</v>
      </c>
      <c r="E1971" s="25" t="str">
        <f>IF($H1970="画像","不要","必須")</f>
        <v>不要</v>
      </c>
      <c r="F1971" s="41" t="str">
        <f t="shared" si="671"/>
        <v/>
      </c>
      <c r="G1971" s="63"/>
      <c r="H1971" s="35"/>
      <c r="I1971" s="2"/>
      <c r="K1971" s="4">
        <f>LEN(H1971)</f>
        <v>0</v>
      </c>
      <c r="L1971" s="9">
        <v>14.0</v>
      </c>
      <c r="M1971" s="4"/>
      <c r="N1971" s="4"/>
      <c r="O1971" s="4"/>
      <c r="P1971" s="4"/>
      <c r="Q1971" s="4"/>
      <c r="U1971" s="4"/>
    </row>
    <row r="1972" collapsed="1">
      <c r="A1972" s="24" t="s">
        <v>17</v>
      </c>
      <c r="B1972" s="25" t="s">
        <v>18</v>
      </c>
      <c r="C1972" s="92" t="str">
        <f>"■ランク(結果)"&amp;$N1972</f>
        <v>■ランク(結果)31</v>
      </c>
      <c r="D1972" s="24"/>
      <c r="E1972" s="25" t="str">
        <f>IF($B$33&gt;=$N1972,"必須","不要")</f>
        <v>不要</v>
      </c>
      <c r="F1972" s="41"/>
      <c r="G1972" s="63"/>
      <c r="H1972" s="35"/>
      <c r="I1972" s="2"/>
      <c r="K1972" s="4"/>
      <c r="L1972" s="4"/>
      <c r="M1972" s="4"/>
      <c r="N1972" s="9">
        <f>N1931+1</f>
        <v>31</v>
      </c>
      <c r="O1972" s="4" t="str">
        <f>"結果"&amp;N1972</f>
        <v>結果31</v>
      </c>
      <c r="P1972" s="4"/>
      <c r="Q1972" s="4"/>
      <c r="U1972" s="4"/>
      <c r="AA1972" s="75">
        <f>AA1931+1</f>
        <v>31</v>
      </c>
      <c r="AB1972" s="76"/>
      <c r="AC1972" s="75">
        <v>1.0</v>
      </c>
      <c r="AD1972" s="76"/>
      <c r="AE1972" s="76" t="str">
        <f>H1973</f>
        <v/>
      </c>
      <c r="AF1972" s="76" t="str">
        <f>H1974</f>
        <v/>
      </c>
      <c r="AG1972" s="76" t="str">
        <f>H1975</f>
        <v/>
      </c>
      <c r="AH1972" s="76" t="str">
        <f>H1976</f>
        <v/>
      </c>
      <c r="AI1972" s="76" t="str">
        <f>IF(AJ1972&lt;&gt;"","on","off")</f>
        <v>off</v>
      </c>
      <c r="AJ1972" s="76" t="str">
        <f>IFS(AND(B1977="する",B1978="する"),"all",AND(B1977="する",B1978="しない"),"url",AND(B1977="しない",B1978="する"),"x",AND(B1977="しない",B1978="しない"),"")</f>
        <v/>
      </c>
      <c r="AK1972" s="76" t="str">
        <f>H1978</f>
        <v/>
      </c>
      <c r="AN1972" s="76" t="str">
        <f>IF(B1979="なし","off","on")</f>
        <v>off</v>
      </c>
      <c r="AO1972" s="76" t="str">
        <f>H1980</f>
        <v/>
      </c>
    </row>
    <row r="1973" hidden="1" outlineLevel="1">
      <c r="A1973" s="24" t="s">
        <v>17</v>
      </c>
      <c r="B1973" s="25" t="s">
        <v>18</v>
      </c>
      <c r="C1973" s="24" t="str">
        <f>"ランク(結果)"&amp;$N1972&amp;"-ランク(結果)名"</f>
        <v>ランク(結果)31-ランク(結果)名</v>
      </c>
      <c r="D1973" s="24" t="s">
        <v>85</v>
      </c>
      <c r="E1973" s="25" t="str">
        <f>IF($B$805&gt;=$N1972,"必須","不要")</f>
        <v>必須</v>
      </c>
      <c r="F1973" s="41" t="str">
        <f t="shared" ref="F1973:F1978" si="685">F1932</f>
        <v>100文字以内で設定ができます</v>
      </c>
      <c r="G1973" s="63"/>
      <c r="H1973" s="35"/>
      <c r="I1973" s="2"/>
      <c r="K1973" s="4">
        <f t="shared" ref="K1973:K1975" si="686">LEN(H1973)</f>
        <v>0</v>
      </c>
      <c r="L1973" s="9">
        <v>100.0</v>
      </c>
      <c r="M1973" s="4"/>
      <c r="N1973" s="4"/>
      <c r="O1973" s="4"/>
      <c r="P1973" s="4"/>
      <c r="Q1973" s="4"/>
      <c r="U1973" s="4"/>
    </row>
    <row r="1974" hidden="1" outlineLevel="1">
      <c r="A1974" s="24" t="s">
        <v>17</v>
      </c>
      <c r="B1974" s="24" t="s">
        <v>53</v>
      </c>
      <c r="C1974" s="24" t="str">
        <f>"ランク(結果)"&amp;$N1972&amp;"-リード文"</f>
        <v>ランク(結果)31-リード文</v>
      </c>
      <c r="D1974" s="24" t="s">
        <v>85</v>
      </c>
      <c r="E1974" s="25" t="str">
        <f>IF($B1974="する","必須","不要")</f>
        <v>不要</v>
      </c>
      <c r="F1974" s="41" t="str">
        <f t="shared" si="685"/>
        <v>1,000文字以内で設定ができます</v>
      </c>
      <c r="G1974" s="63"/>
      <c r="H1974" s="35"/>
      <c r="I1974" s="2"/>
      <c r="K1974" s="4">
        <f t="shared" si="686"/>
        <v>0</v>
      </c>
      <c r="L1974" s="9">
        <v>1000.0</v>
      </c>
      <c r="M1974" s="4"/>
      <c r="N1974" s="4"/>
      <c r="O1974" s="4"/>
      <c r="P1974" s="4"/>
      <c r="Q1974" s="4"/>
      <c r="U1974" s="4"/>
    </row>
    <row r="1975" hidden="1" outlineLevel="1">
      <c r="A1975" s="24" t="s">
        <v>17</v>
      </c>
      <c r="B1975" s="25" t="s">
        <v>18</v>
      </c>
      <c r="C1975" s="24" t="str">
        <f>"ランク(結果)"&amp;$N1972&amp;"-説明文"</f>
        <v>ランク(結果)31-説明文</v>
      </c>
      <c r="D1975" s="24" t="s">
        <v>85</v>
      </c>
      <c r="E1975" s="25" t="str">
        <f>IF($B$805&gt;=$N1972,"必須","不要")</f>
        <v>必須</v>
      </c>
      <c r="F1975" s="41" t="str">
        <f t="shared" si="685"/>
        <v>1,000文字以内で設定ができます</v>
      </c>
      <c r="G1975" s="63"/>
      <c r="H1975" s="35"/>
      <c r="I1975" s="2"/>
      <c r="K1975" s="4">
        <f t="shared" si="686"/>
        <v>0</v>
      </c>
      <c r="L1975" s="9">
        <v>1000.0</v>
      </c>
      <c r="M1975" s="4"/>
      <c r="N1975" s="4"/>
      <c r="O1975" s="4"/>
      <c r="P1975" s="4"/>
      <c r="Q1975" s="4"/>
      <c r="U1975" s="4"/>
    </row>
    <row r="1976" hidden="1" outlineLevel="1">
      <c r="A1976" s="24" t="s">
        <v>17</v>
      </c>
      <c r="B1976" s="24" t="s">
        <v>53</v>
      </c>
      <c r="C1976" s="24" t="str">
        <f>"ランク(結果)"&amp;$N1972&amp;"-画像"</f>
        <v>ランク(結果)31-画像</v>
      </c>
      <c r="D1976" s="24" t="s">
        <v>85</v>
      </c>
      <c r="E1976" s="25" t="str">
        <f t="shared" ref="E1976:E1978" si="687">IF($B1976="する","必須","不要")</f>
        <v>不要</v>
      </c>
      <c r="F1976" s="41" t="str">
        <f t="shared" si="685"/>
        <v>フォーマット：PNGまたはJPG
ファイル容量上限：2MB
ファイル名：半角英数字のみ
Xで共有する場合の推奨サイズ：1,200px × 630px</v>
      </c>
      <c r="G1976" s="93" t="s">
        <v>191</v>
      </c>
      <c r="H1976" s="35"/>
      <c r="I1976" s="2"/>
      <c r="K1976" s="4"/>
      <c r="L1976" s="4"/>
      <c r="M1976" s="4"/>
      <c r="N1976" s="4"/>
      <c r="O1976" s="4"/>
      <c r="P1976" s="4"/>
      <c r="Q1976" s="4"/>
      <c r="U1976" s="4"/>
    </row>
    <row r="1977" hidden="1" outlineLevel="1">
      <c r="A1977" s="24" t="s">
        <v>17</v>
      </c>
      <c r="B1977" s="24" t="s">
        <v>53</v>
      </c>
      <c r="C1977" s="24" t="s">
        <v>146</v>
      </c>
      <c r="D1977" s="24" t="s">
        <v>85</v>
      </c>
      <c r="E1977" s="25" t="str">
        <f t="shared" si="687"/>
        <v>不要</v>
      </c>
      <c r="F1977" s="41" t="str">
        <f t="shared" si="685"/>
        <v>結果ページに共有リンクを設置するか選択ができます。</v>
      </c>
      <c r="G1977" s="63"/>
      <c r="H1977" s="40"/>
      <c r="I1977" s="2"/>
      <c r="K1977" s="4"/>
      <c r="L1977" s="4"/>
      <c r="M1977" s="4"/>
      <c r="N1977" s="4"/>
      <c r="O1977" s="4"/>
      <c r="P1977" s="4"/>
      <c r="Q1977" s="4"/>
      <c r="U1977" s="4"/>
    </row>
    <row r="1978" hidden="1" outlineLevel="1">
      <c r="A1978" s="24" t="s">
        <v>17</v>
      </c>
      <c r="B1978" s="24" t="s">
        <v>53</v>
      </c>
      <c r="C1978" s="24" t="s">
        <v>148</v>
      </c>
      <c r="D1978" s="24" t="s">
        <v>85</v>
      </c>
      <c r="E1978" s="25" t="str">
        <f t="shared" si="687"/>
        <v>不要</v>
      </c>
      <c r="F1978" s="41" t="str">
        <f t="shared" si="685"/>
        <v>結果ページにXの共有リンクを設置するか選択ができます(120文字以内)。
記載いただいた内容が120文字以内でも、投稿時に文字数を超える可能性があります。その際は別途、文字数の調整をお願いいたします。</v>
      </c>
      <c r="G1978" s="63"/>
      <c r="H1978" s="35"/>
      <c r="I1978" s="2"/>
      <c r="K1978" s="4">
        <f>LEN(H1978)</f>
        <v>0</v>
      </c>
      <c r="L1978" s="9">
        <v>120.0</v>
      </c>
      <c r="M1978" s="4"/>
      <c r="N1978" s="4"/>
      <c r="O1978" s="4"/>
      <c r="P1978" s="4"/>
      <c r="Q1978" s="4"/>
      <c r="U1978" s="4"/>
    </row>
    <row r="1979" hidden="1" outlineLevel="1">
      <c r="A1979" s="94" t="s">
        <v>150</v>
      </c>
      <c r="B1979" s="95" t="s">
        <v>2</v>
      </c>
      <c r="C1979" s="96" t="s">
        <v>162</v>
      </c>
      <c r="D1979" s="62" t="s">
        <v>152</v>
      </c>
      <c r="E1979" s="25"/>
      <c r="F1979" s="41"/>
      <c r="G1979" s="63"/>
      <c r="H1979" s="35"/>
      <c r="I1979" s="2"/>
      <c r="K1979" s="4"/>
      <c r="L1979" s="9"/>
      <c r="M1979" s="4"/>
      <c r="N1979" s="4"/>
      <c r="O1979" s="4"/>
      <c r="P1979" s="4"/>
      <c r="Q1979" s="4"/>
      <c r="U1979" s="4"/>
    </row>
    <row r="1980" hidden="1" outlineLevel="1">
      <c r="A1980" s="24" t="s">
        <v>17</v>
      </c>
      <c r="B1980" s="25" t="s">
        <v>18</v>
      </c>
      <c r="C1980" s="24" t="s">
        <v>153</v>
      </c>
      <c r="D1980" s="24" t="s">
        <v>85</v>
      </c>
      <c r="E1980" s="25" t="str">
        <f>IF(B1979="なし","不要","必須")</f>
        <v>不要</v>
      </c>
      <c r="F1980" s="41" t="str">
        <f t="shared" ref="F1980:F1984" si="688">F1939</f>
        <v>20文字以内で設定ができます</v>
      </c>
      <c r="G1980" s="63"/>
      <c r="H1980" s="35"/>
      <c r="I1980" s="2"/>
      <c r="K1980" s="4">
        <f t="shared" ref="K1980:K1981" si="689">LEN(H1980)</f>
        <v>0</v>
      </c>
      <c r="L1980" s="9">
        <v>20.0</v>
      </c>
      <c r="M1980" s="9" t="s">
        <v>2</v>
      </c>
      <c r="N1980" s="4"/>
      <c r="O1980" s="4"/>
      <c r="P1980" s="4"/>
      <c r="Q1980" s="4"/>
      <c r="U1980" s="4"/>
    </row>
    <row r="1981" hidden="1" outlineLevel="1" collapsed="1">
      <c r="A1981" s="24" t="s">
        <v>17</v>
      </c>
      <c r="B1981" s="25" t="s">
        <v>18</v>
      </c>
      <c r="C1981" s="24" t="str">
        <f>"リンク名"&amp;M1981</f>
        <v>リンク名1</v>
      </c>
      <c r="D1981" s="24" t="s">
        <v>85</v>
      </c>
      <c r="E1981" s="25" t="str">
        <f t="shared" ref="E1981:E1983" si="690">E1980</f>
        <v>不要</v>
      </c>
      <c r="F1981" s="41" t="str">
        <f t="shared" si="688"/>
        <v>20文字以内で設定ができます。
リンク名は画面には表示されないため、「結果～タイプ：リンク名」のようにどの結果のリンクかが分かるように記載をお願いします。</v>
      </c>
      <c r="G1981" s="63"/>
      <c r="H1981" s="35"/>
      <c r="I1981" s="2"/>
      <c r="K1981" s="4">
        <f t="shared" si="689"/>
        <v>0</v>
      </c>
      <c r="L1981" s="9">
        <v>20.0</v>
      </c>
      <c r="M1981" s="9">
        <v>1.0</v>
      </c>
      <c r="N1981" s="4"/>
      <c r="O1981" s="4"/>
      <c r="P1981" s="4"/>
      <c r="Q1981" s="4"/>
      <c r="U1981" s="4"/>
      <c r="AR1981" s="76"/>
      <c r="AS1981" s="75">
        <v>1.0</v>
      </c>
      <c r="AT1981" s="75">
        <f>AT1968+1</f>
        <v>31</v>
      </c>
      <c r="AU1981" s="75">
        <v>1.0</v>
      </c>
      <c r="AV1981" s="76" t="str">
        <f>H1981</f>
        <v/>
      </c>
      <c r="AW1981" s="76" t="str">
        <f>H1982</f>
        <v/>
      </c>
      <c r="AX1981" s="76" t="str">
        <f>IF(H1983="画像","image","text")</f>
        <v>image</v>
      </c>
      <c r="AY1981" s="76" t="str">
        <f>H1984</f>
        <v/>
      </c>
      <c r="AZ1981" s="76" t="str">
        <f>I1983</f>
        <v>画像：
画像名称：</v>
      </c>
    </row>
    <row r="1982" hidden="1" outlineLevel="2">
      <c r="A1982" s="24" t="s">
        <v>17</v>
      </c>
      <c r="B1982" s="25" t="s">
        <v>18</v>
      </c>
      <c r="C1982" s="24" t="str">
        <f>"リンク先URL"&amp;M1981</f>
        <v>リンク先URL1</v>
      </c>
      <c r="D1982" s="24" t="s">
        <v>85</v>
      </c>
      <c r="E1982" s="25" t="str">
        <f t="shared" si="690"/>
        <v>不要</v>
      </c>
      <c r="F1982" s="41" t="str">
        <f t="shared" si="688"/>
        <v>遷移先のURLを指定できます</v>
      </c>
      <c r="G1982" s="63"/>
      <c r="H1982" s="35"/>
      <c r="I1982" s="24" t="s">
        <v>157</v>
      </c>
      <c r="K1982" s="4"/>
      <c r="L1982" s="4"/>
      <c r="M1982" s="4"/>
      <c r="N1982" s="4"/>
      <c r="O1982" s="4"/>
      <c r="P1982" s="4"/>
      <c r="Q1982" s="4"/>
      <c r="U1982" s="4"/>
      <c r="AR1982" s="76"/>
      <c r="AS1982" s="76"/>
      <c r="AT1982" s="76"/>
      <c r="AU1982" s="76"/>
      <c r="AV1982" s="76"/>
      <c r="AW1982" s="76"/>
      <c r="AX1982" s="76"/>
      <c r="AY1982" s="76"/>
      <c r="AZ1982" s="76"/>
    </row>
    <row r="1983" hidden="1" outlineLevel="2">
      <c r="A1983" s="24" t="s">
        <v>17</v>
      </c>
      <c r="B1983" s="25" t="s">
        <v>18</v>
      </c>
      <c r="C1983" s="24" t="str">
        <f>"リンク表示形式"&amp;M1981</f>
        <v>リンク表示形式1</v>
      </c>
      <c r="D1983" s="24" t="s">
        <v>85</v>
      </c>
      <c r="E1983" s="25" t="str">
        <f t="shared" si="690"/>
        <v>不要</v>
      </c>
      <c r="F1983" s="41" t="str">
        <f t="shared" si="688"/>
        <v>リンクの表示形式を「ボタン(文字表示)」か「画像」を選択することができます。</v>
      </c>
      <c r="G1983" s="63"/>
      <c r="H1983" s="35" t="s">
        <v>159</v>
      </c>
      <c r="I1983" s="98" t="s">
        <v>160</v>
      </c>
      <c r="K1983" s="4"/>
      <c r="L1983" s="4"/>
      <c r="M1983" s="4"/>
      <c r="N1983" s="4"/>
      <c r="O1983" s="4"/>
      <c r="P1983" s="4"/>
      <c r="Q1983" s="4"/>
      <c r="U1983" s="4"/>
      <c r="AR1983" s="76"/>
      <c r="AS1983" s="76"/>
      <c r="AT1983" s="76"/>
      <c r="AU1983" s="76"/>
      <c r="AV1983" s="76"/>
      <c r="AW1983" s="76"/>
      <c r="AX1983" s="76"/>
      <c r="AY1983" s="76"/>
      <c r="AZ1983" s="76"/>
    </row>
    <row r="1984" hidden="1" outlineLevel="2">
      <c r="A1984" s="24" t="s">
        <v>17</v>
      </c>
      <c r="B1984" s="25" t="s">
        <v>18</v>
      </c>
      <c r="C1984" s="24" t="str">
        <f>"ボタンの文言"&amp;M1981</f>
        <v>ボタンの文言1</v>
      </c>
      <c r="D1984" s="24" t="s">
        <v>85</v>
      </c>
      <c r="E1984" s="25" t="str">
        <f>IF($H1983="画像","不要","必須")</f>
        <v>不要</v>
      </c>
      <c r="F1984" s="41" t="str">
        <f t="shared" si="688"/>
        <v/>
      </c>
      <c r="G1984" s="63"/>
      <c r="H1984" s="35"/>
      <c r="I1984" s="2"/>
      <c r="K1984" s="4">
        <f t="shared" ref="K1984:K1985" si="691">LEN(H1984)</f>
        <v>0</v>
      </c>
      <c r="L1984" s="9">
        <v>14.0</v>
      </c>
      <c r="M1984" s="4"/>
      <c r="N1984" s="4"/>
      <c r="O1984" s="4"/>
      <c r="P1984" s="4"/>
      <c r="Q1984" s="4"/>
      <c r="U1984" s="4"/>
      <c r="AR1984" s="76"/>
      <c r="AS1984" s="76"/>
      <c r="AT1984" s="76"/>
      <c r="AU1984" s="76"/>
      <c r="AV1984" s="76"/>
      <c r="AW1984" s="76"/>
      <c r="AX1984" s="76"/>
      <c r="AY1984" s="76"/>
      <c r="AZ1984" s="76"/>
    </row>
    <row r="1985" hidden="1" outlineLevel="1" collapsed="1">
      <c r="A1985" s="24" t="s">
        <v>17</v>
      </c>
      <c r="B1985" s="25" t="s">
        <v>18</v>
      </c>
      <c r="C1985" s="24" t="str">
        <f>"リンク名"&amp;M1985</f>
        <v>リンク名2</v>
      </c>
      <c r="D1985" s="24" t="s">
        <v>85</v>
      </c>
      <c r="E1985" s="25" t="str">
        <f>IFS($B1979="なし","不要",$B1979&lt;M1985,"不要",$B1979&gt;M1981,"必須")</f>
        <v>不要</v>
      </c>
      <c r="F1985" s="41" t="str">
        <f t="shared" ref="F1985:F2012" si="692">F1981</f>
        <v>20文字以内で設定ができます。
リンク名は画面には表示されないため、「結果～タイプ：リンク名」のようにどの結果のリンクかが分かるように記載をお願いします。</v>
      </c>
      <c r="G1985" s="63"/>
      <c r="H1985" s="35"/>
      <c r="I1985" s="2"/>
      <c r="K1985" s="4">
        <f t="shared" si="691"/>
        <v>0</v>
      </c>
      <c r="L1985" s="9">
        <v>20.0</v>
      </c>
      <c r="M1985" s="9">
        <f>M1981+1</f>
        <v>2</v>
      </c>
      <c r="N1985" s="4"/>
      <c r="O1985" s="4"/>
      <c r="P1985" s="4"/>
      <c r="Q1985" s="4"/>
      <c r="U1985" s="4"/>
      <c r="AR1985" s="76"/>
      <c r="AS1985" s="75">
        <v>1.0</v>
      </c>
      <c r="AT1985" s="75">
        <f>AT1981</f>
        <v>31</v>
      </c>
      <c r="AU1985" s="76">
        <f>AU1981+1</f>
        <v>2</v>
      </c>
      <c r="AV1985" s="76" t="str">
        <f>H1985</f>
        <v/>
      </c>
      <c r="AW1985" s="76" t="str">
        <f>H1986</f>
        <v/>
      </c>
      <c r="AX1985" s="76" t="str">
        <f>IF(H1987="画像","image","text")</f>
        <v>image</v>
      </c>
      <c r="AY1985" s="76" t="str">
        <f>H1988</f>
        <v/>
      </c>
      <c r="AZ1985" s="76" t="str">
        <f>I1987</f>
        <v>画像：
画像名称：</v>
      </c>
    </row>
    <row r="1986" hidden="1" outlineLevel="2">
      <c r="A1986" s="24" t="s">
        <v>17</v>
      </c>
      <c r="B1986" s="25" t="s">
        <v>18</v>
      </c>
      <c r="C1986" s="24" t="str">
        <f>"リンク先URL"&amp;M1985</f>
        <v>リンク先URL2</v>
      </c>
      <c r="D1986" s="24" t="s">
        <v>85</v>
      </c>
      <c r="E1986" s="25" t="str">
        <f t="shared" ref="E1986:E1987" si="693">E1985</f>
        <v>不要</v>
      </c>
      <c r="F1986" s="41" t="str">
        <f t="shared" si="692"/>
        <v>遷移先のURLを指定できます</v>
      </c>
      <c r="G1986" s="63"/>
      <c r="H1986" s="35"/>
      <c r="I1986" s="24" t="s">
        <v>157</v>
      </c>
      <c r="K1986" s="4"/>
      <c r="L1986" s="4"/>
      <c r="M1986" s="4"/>
      <c r="N1986" s="4"/>
      <c r="O1986" s="4"/>
      <c r="P1986" s="4"/>
      <c r="Q1986" s="4"/>
      <c r="U1986" s="4"/>
      <c r="AR1986" s="76"/>
      <c r="AS1986" s="76"/>
      <c r="AT1986" s="76"/>
      <c r="AU1986" s="76"/>
      <c r="AV1986" s="76"/>
      <c r="AW1986" s="76"/>
      <c r="AX1986" s="76"/>
      <c r="AY1986" s="76"/>
      <c r="AZ1986" s="76"/>
    </row>
    <row r="1987" hidden="1" outlineLevel="2">
      <c r="A1987" s="24" t="s">
        <v>17</v>
      </c>
      <c r="B1987" s="25" t="s">
        <v>18</v>
      </c>
      <c r="C1987" s="24" t="str">
        <f>"リンク表示形式"&amp;M1985</f>
        <v>リンク表示形式2</v>
      </c>
      <c r="D1987" s="24" t="s">
        <v>85</v>
      </c>
      <c r="E1987" s="25" t="str">
        <f t="shared" si="693"/>
        <v>不要</v>
      </c>
      <c r="F1987" s="41" t="str">
        <f t="shared" si="692"/>
        <v>リンクの表示形式を「ボタン(文字表示)」か「画像」を選択することができます。</v>
      </c>
      <c r="G1987" s="63"/>
      <c r="H1987" s="35" t="s">
        <v>159</v>
      </c>
      <c r="I1987" s="98" t="s">
        <v>160</v>
      </c>
      <c r="K1987" s="4"/>
      <c r="L1987" s="4"/>
      <c r="M1987" s="4"/>
      <c r="N1987" s="4"/>
      <c r="O1987" s="4"/>
      <c r="P1987" s="4"/>
      <c r="Q1987" s="4"/>
      <c r="U1987" s="4"/>
      <c r="AR1987" s="76"/>
      <c r="AS1987" s="76"/>
      <c r="AT1987" s="76"/>
      <c r="AU1987" s="76"/>
      <c r="AV1987" s="76"/>
      <c r="AW1987" s="76"/>
      <c r="AX1987" s="76"/>
      <c r="AY1987" s="76"/>
      <c r="AZ1987" s="76"/>
    </row>
    <row r="1988" hidden="1" outlineLevel="2">
      <c r="A1988" s="24" t="s">
        <v>17</v>
      </c>
      <c r="B1988" s="25" t="s">
        <v>18</v>
      </c>
      <c r="C1988" s="24" t="str">
        <f>"ボタンの文言"&amp;M1985</f>
        <v>ボタンの文言2</v>
      </c>
      <c r="D1988" s="24" t="s">
        <v>85</v>
      </c>
      <c r="E1988" s="25" t="str">
        <f>IF($H1987="画像","不要","必須")</f>
        <v>不要</v>
      </c>
      <c r="F1988" s="41" t="str">
        <f t="shared" si="692"/>
        <v/>
      </c>
      <c r="G1988" s="63"/>
      <c r="H1988" s="35"/>
      <c r="I1988" s="2"/>
      <c r="K1988" s="4">
        <f t="shared" ref="K1988:K1989" si="694">LEN(H1988)</f>
        <v>0</v>
      </c>
      <c r="L1988" s="9">
        <v>14.0</v>
      </c>
      <c r="M1988" s="4"/>
      <c r="N1988" s="4"/>
      <c r="O1988" s="4"/>
      <c r="P1988" s="4"/>
      <c r="Q1988" s="4"/>
      <c r="U1988" s="4"/>
      <c r="AR1988" s="76"/>
      <c r="AS1988" s="76"/>
      <c r="AT1988" s="76"/>
      <c r="AU1988" s="76"/>
      <c r="AV1988" s="76"/>
      <c r="AW1988" s="76"/>
      <c r="AX1988" s="76"/>
      <c r="AY1988" s="76"/>
      <c r="AZ1988" s="76"/>
    </row>
    <row r="1989" hidden="1" outlineLevel="1" collapsed="1">
      <c r="A1989" s="24" t="s">
        <v>17</v>
      </c>
      <c r="B1989" s="25" t="s">
        <v>18</v>
      </c>
      <c r="C1989" s="24" t="str">
        <f>"リンク名"&amp;M1989</f>
        <v>リンク名3</v>
      </c>
      <c r="D1989" s="24" t="s">
        <v>85</v>
      </c>
      <c r="E1989" s="25" t="str">
        <f>IFS($B1979="なし","不要",$B1979&lt;M1989,"不要",$B1979&gt;M1985,"必須")</f>
        <v>不要</v>
      </c>
      <c r="F1989" s="41" t="str">
        <f t="shared" si="692"/>
        <v>20文字以内で設定ができます。
リンク名は画面には表示されないため、「結果～タイプ：リンク名」のようにどの結果のリンクかが分かるように記載をお願いします。</v>
      </c>
      <c r="G1989" s="63"/>
      <c r="H1989" s="35"/>
      <c r="I1989" s="2"/>
      <c r="K1989" s="4">
        <f t="shared" si="694"/>
        <v>0</v>
      </c>
      <c r="L1989" s="9">
        <v>20.0</v>
      </c>
      <c r="M1989" s="9">
        <f>M1985+1</f>
        <v>3</v>
      </c>
      <c r="N1989" s="4"/>
      <c r="O1989" s="4"/>
      <c r="P1989" s="4"/>
      <c r="Q1989" s="4"/>
      <c r="U1989" s="4"/>
      <c r="AR1989" s="76"/>
      <c r="AS1989" s="75">
        <v>1.0</v>
      </c>
      <c r="AT1989" s="75">
        <f>AT1985</f>
        <v>31</v>
      </c>
      <c r="AU1989" s="76">
        <f>AU1985+1</f>
        <v>3</v>
      </c>
      <c r="AV1989" s="76" t="str">
        <f>H1989</f>
        <v/>
      </c>
      <c r="AW1989" s="76" t="str">
        <f>H1990</f>
        <v/>
      </c>
      <c r="AX1989" s="76" t="str">
        <f>IF(H1991="画像","image","text")</f>
        <v>image</v>
      </c>
      <c r="AY1989" s="76" t="str">
        <f>H1992</f>
        <v/>
      </c>
      <c r="AZ1989" s="76" t="str">
        <f>I1991</f>
        <v>画像：
画像名称：</v>
      </c>
    </row>
    <row r="1990" hidden="1" outlineLevel="2">
      <c r="A1990" s="24" t="s">
        <v>17</v>
      </c>
      <c r="B1990" s="25" t="s">
        <v>18</v>
      </c>
      <c r="C1990" s="24" t="str">
        <f>"リンク先URL"&amp;M1989</f>
        <v>リンク先URL3</v>
      </c>
      <c r="D1990" s="24" t="s">
        <v>85</v>
      </c>
      <c r="E1990" s="25" t="str">
        <f t="shared" ref="E1990:E1991" si="695">E1989</f>
        <v>不要</v>
      </c>
      <c r="F1990" s="41" t="str">
        <f t="shared" si="692"/>
        <v>遷移先のURLを指定できます</v>
      </c>
      <c r="G1990" s="63"/>
      <c r="H1990" s="35"/>
      <c r="I1990" s="24" t="s">
        <v>157</v>
      </c>
      <c r="K1990" s="4"/>
      <c r="L1990" s="4"/>
      <c r="M1990" s="4"/>
      <c r="N1990" s="4"/>
      <c r="O1990" s="4"/>
      <c r="P1990" s="4"/>
      <c r="Q1990" s="4"/>
      <c r="U1990" s="4"/>
      <c r="AR1990" s="76"/>
      <c r="AS1990" s="76"/>
      <c r="AT1990" s="76"/>
      <c r="AU1990" s="76"/>
      <c r="AV1990" s="76"/>
      <c r="AW1990" s="76"/>
      <c r="AX1990" s="76"/>
      <c r="AY1990" s="76"/>
      <c r="AZ1990" s="76"/>
    </row>
    <row r="1991" hidden="1" outlineLevel="2">
      <c r="A1991" s="24" t="s">
        <v>17</v>
      </c>
      <c r="B1991" s="25" t="s">
        <v>18</v>
      </c>
      <c r="C1991" s="24" t="str">
        <f>"リンク表示形式"&amp;M1989</f>
        <v>リンク表示形式3</v>
      </c>
      <c r="D1991" s="24" t="s">
        <v>85</v>
      </c>
      <c r="E1991" s="25" t="str">
        <f t="shared" si="695"/>
        <v>不要</v>
      </c>
      <c r="F1991" s="41" t="str">
        <f t="shared" si="692"/>
        <v>リンクの表示形式を「ボタン(文字表示)」か「画像」を選択することができます。</v>
      </c>
      <c r="G1991" s="63"/>
      <c r="H1991" s="35" t="s">
        <v>159</v>
      </c>
      <c r="I1991" s="98" t="s">
        <v>160</v>
      </c>
      <c r="K1991" s="4"/>
      <c r="L1991" s="4"/>
      <c r="M1991" s="4"/>
      <c r="N1991" s="4"/>
      <c r="O1991" s="4"/>
      <c r="P1991" s="4"/>
      <c r="Q1991" s="4"/>
      <c r="U1991" s="4"/>
      <c r="AR1991" s="76"/>
      <c r="AS1991" s="76"/>
      <c r="AT1991" s="76"/>
      <c r="AU1991" s="76"/>
      <c r="AV1991" s="76"/>
      <c r="AW1991" s="76"/>
      <c r="AX1991" s="76"/>
      <c r="AY1991" s="76"/>
      <c r="AZ1991" s="76"/>
    </row>
    <row r="1992" hidden="1" outlineLevel="2">
      <c r="A1992" s="24" t="s">
        <v>17</v>
      </c>
      <c r="B1992" s="25" t="s">
        <v>18</v>
      </c>
      <c r="C1992" s="24" t="str">
        <f>"ボタンの文言"&amp;M1989</f>
        <v>ボタンの文言3</v>
      </c>
      <c r="D1992" s="24" t="s">
        <v>85</v>
      </c>
      <c r="E1992" s="25" t="str">
        <f>IF($H1991="画像","不要","必須")</f>
        <v>不要</v>
      </c>
      <c r="F1992" s="41" t="str">
        <f t="shared" si="692"/>
        <v/>
      </c>
      <c r="G1992" s="63"/>
      <c r="H1992" s="35"/>
      <c r="I1992" s="2"/>
      <c r="K1992" s="4">
        <f t="shared" ref="K1992:K1993" si="696">LEN(H1992)</f>
        <v>0</v>
      </c>
      <c r="L1992" s="9">
        <v>14.0</v>
      </c>
      <c r="M1992" s="4"/>
      <c r="N1992" s="4"/>
      <c r="O1992" s="4"/>
      <c r="P1992" s="4"/>
      <c r="Q1992" s="4"/>
      <c r="U1992" s="4"/>
      <c r="AR1992" s="76"/>
      <c r="AS1992" s="76"/>
      <c r="AT1992" s="76"/>
      <c r="AU1992" s="76"/>
      <c r="AV1992" s="76"/>
      <c r="AW1992" s="76"/>
      <c r="AX1992" s="76"/>
      <c r="AY1992" s="76"/>
      <c r="AZ1992" s="76"/>
    </row>
    <row r="1993" hidden="1" outlineLevel="1" collapsed="1">
      <c r="A1993" s="24" t="s">
        <v>17</v>
      </c>
      <c r="B1993" s="25" t="s">
        <v>18</v>
      </c>
      <c r="C1993" s="24" t="str">
        <f>"リンク名"&amp;M1993</f>
        <v>リンク名4</v>
      </c>
      <c r="D1993" s="24" t="s">
        <v>85</v>
      </c>
      <c r="E1993" s="25" t="str">
        <f>IFS($B1979="なし","不要",$B1979&lt;M1993,"不要",$B1979&gt;M1989,"必須")</f>
        <v>不要</v>
      </c>
      <c r="F1993" s="41" t="str">
        <f t="shared" si="692"/>
        <v>20文字以内で設定ができます。
リンク名は画面には表示されないため、「結果～タイプ：リンク名」のようにどの結果のリンクかが分かるように記載をお願いします。</v>
      </c>
      <c r="G1993" s="63"/>
      <c r="H1993" s="35"/>
      <c r="I1993" s="2"/>
      <c r="K1993" s="4">
        <f t="shared" si="696"/>
        <v>0</v>
      </c>
      <c r="L1993" s="9">
        <v>20.0</v>
      </c>
      <c r="M1993" s="9">
        <f>M1989+1</f>
        <v>4</v>
      </c>
      <c r="N1993" s="4"/>
      <c r="O1993" s="4"/>
      <c r="P1993" s="4"/>
      <c r="Q1993" s="4"/>
      <c r="U1993" s="4"/>
      <c r="AR1993" s="76"/>
      <c r="AS1993" s="75">
        <v>1.0</v>
      </c>
      <c r="AT1993" s="75">
        <f>AT1989</f>
        <v>31</v>
      </c>
      <c r="AU1993" s="76">
        <f>AU1989+1</f>
        <v>4</v>
      </c>
      <c r="AV1993" s="76" t="str">
        <f>H1993</f>
        <v/>
      </c>
      <c r="AW1993" s="76" t="str">
        <f>H1994</f>
        <v/>
      </c>
      <c r="AX1993" s="76" t="str">
        <f>IF(H1995="画像","image","text")</f>
        <v>image</v>
      </c>
      <c r="AY1993" s="76" t="str">
        <f>H1996</f>
        <v/>
      </c>
      <c r="AZ1993" s="76" t="str">
        <f>I1995</f>
        <v>画像：
画像名称：</v>
      </c>
    </row>
    <row r="1994" hidden="1" outlineLevel="2">
      <c r="A1994" s="24" t="s">
        <v>17</v>
      </c>
      <c r="B1994" s="25" t="s">
        <v>18</v>
      </c>
      <c r="C1994" s="24" t="str">
        <f>"リンク先URL"&amp;M1993</f>
        <v>リンク先URL4</v>
      </c>
      <c r="D1994" s="24" t="s">
        <v>85</v>
      </c>
      <c r="E1994" s="25" t="str">
        <f t="shared" ref="E1994:E1995" si="697">E1993</f>
        <v>不要</v>
      </c>
      <c r="F1994" s="41" t="str">
        <f t="shared" si="692"/>
        <v>遷移先のURLを指定できます</v>
      </c>
      <c r="G1994" s="63"/>
      <c r="H1994" s="35"/>
      <c r="I1994" s="24" t="s">
        <v>157</v>
      </c>
      <c r="K1994" s="4"/>
      <c r="L1994" s="4"/>
      <c r="M1994" s="4"/>
      <c r="N1994" s="4"/>
      <c r="O1994" s="4"/>
      <c r="P1994" s="4"/>
      <c r="Q1994" s="4"/>
      <c r="U1994" s="4"/>
      <c r="AR1994" s="76"/>
      <c r="AS1994" s="76"/>
      <c r="AT1994" s="76"/>
      <c r="AU1994" s="76"/>
      <c r="AV1994" s="76"/>
      <c r="AW1994" s="76"/>
      <c r="AX1994" s="76"/>
      <c r="AY1994" s="76"/>
      <c r="AZ1994" s="76"/>
    </row>
    <row r="1995" hidden="1" outlineLevel="2">
      <c r="A1995" s="24" t="s">
        <v>17</v>
      </c>
      <c r="B1995" s="25" t="s">
        <v>18</v>
      </c>
      <c r="C1995" s="24" t="str">
        <f>"リンク表示形式"&amp;M1993</f>
        <v>リンク表示形式4</v>
      </c>
      <c r="D1995" s="24" t="s">
        <v>85</v>
      </c>
      <c r="E1995" s="25" t="str">
        <f t="shared" si="697"/>
        <v>不要</v>
      </c>
      <c r="F1995" s="41" t="str">
        <f t="shared" si="692"/>
        <v>リンクの表示形式を「ボタン(文字表示)」か「画像」を選択することができます。</v>
      </c>
      <c r="G1995" s="63"/>
      <c r="H1995" s="35" t="s">
        <v>159</v>
      </c>
      <c r="I1995" s="98" t="s">
        <v>160</v>
      </c>
      <c r="K1995" s="4"/>
      <c r="L1995" s="4"/>
      <c r="M1995" s="4"/>
      <c r="N1995" s="4"/>
      <c r="O1995" s="4"/>
      <c r="P1995" s="4"/>
      <c r="Q1995" s="4"/>
      <c r="U1995" s="4"/>
      <c r="AR1995" s="76"/>
      <c r="AS1995" s="76"/>
      <c r="AT1995" s="76"/>
      <c r="AU1995" s="76"/>
      <c r="AV1995" s="76"/>
      <c r="AW1995" s="76"/>
      <c r="AX1995" s="76"/>
      <c r="AY1995" s="76"/>
      <c r="AZ1995" s="76"/>
    </row>
    <row r="1996" hidden="1" outlineLevel="2">
      <c r="A1996" s="24" t="s">
        <v>17</v>
      </c>
      <c r="B1996" s="25" t="s">
        <v>18</v>
      </c>
      <c r="C1996" s="24" t="str">
        <f>"ボタンの文言"&amp;M1993</f>
        <v>ボタンの文言4</v>
      </c>
      <c r="D1996" s="24" t="s">
        <v>85</v>
      </c>
      <c r="E1996" s="25" t="str">
        <f>IF($H1995="画像","不要","必須")</f>
        <v>不要</v>
      </c>
      <c r="F1996" s="41" t="str">
        <f t="shared" si="692"/>
        <v/>
      </c>
      <c r="G1996" s="63"/>
      <c r="H1996" s="35"/>
      <c r="I1996" s="2"/>
      <c r="K1996" s="4">
        <f t="shared" ref="K1996:K1997" si="698">LEN(H1996)</f>
        <v>0</v>
      </c>
      <c r="L1996" s="9">
        <v>14.0</v>
      </c>
      <c r="M1996" s="4"/>
      <c r="N1996" s="4"/>
      <c r="O1996" s="4"/>
      <c r="P1996" s="4"/>
      <c r="Q1996" s="4"/>
      <c r="U1996" s="4"/>
      <c r="AR1996" s="76"/>
      <c r="AS1996" s="76"/>
      <c r="AT1996" s="76"/>
      <c r="AU1996" s="76"/>
      <c r="AV1996" s="76"/>
      <c r="AW1996" s="76"/>
      <c r="AX1996" s="76"/>
      <c r="AY1996" s="76"/>
      <c r="AZ1996" s="76"/>
    </row>
    <row r="1997" hidden="1" outlineLevel="1" collapsed="1">
      <c r="A1997" s="24" t="s">
        <v>17</v>
      </c>
      <c r="B1997" s="25" t="s">
        <v>18</v>
      </c>
      <c r="C1997" s="24" t="str">
        <f>"リンク名"&amp;M1997</f>
        <v>リンク名5</v>
      </c>
      <c r="D1997" s="24" t="s">
        <v>85</v>
      </c>
      <c r="E1997" s="25" t="str">
        <f>IFS($B1979="なし","不要",$B1979&lt;M1997,"不要",$B1979&gt;M1993,"必須")</f>
        <v>不要</v>
      </c>
      <c r="F1997" s="41" t="str">
        <f t="shared" si="692"/>
        <v>20文字以内で設定ができます。
リンク名は画面には表示されないため、「結果～タイプ：リンク名」のようにどの結果のリンクかが分かるように記載をお願いします。</v>
      </c>
      <c r="G1997" s="63"/>
      <c r="H1997" s="35"/>
      <c r="I1997" s="2"/>
      <c r="K1997" s="4">
        <f t="shared" si="698"/>
        <v>0</v>
      </c>
      <c r="L1997" s="9">
        <v>20.0</v>
      </c>
      <c r="M1997" s="9">
        <f>M1993+1</f>
        <v>5</v>
      </c>
      <c r="N1997" s="4"/>
      <c r="O1997" s="4"/>
      <c r="P1997" s="4"/>
      <c r="Q1997" s="4"/>
      <c r="U1997" s="4"/>
      <c r="AR1997" s="76"/>
      <c r="AS1997" s="75">
        <v>1.0</v>
      </c>
      <c r="AT1997" s="75">
        <f>AT1993</f>
        <v>31</v>
      </c>
      <c r="AU1997" s="76">
        <f>AU1993+1</f>
        <v>5</v>
      </c>
      <c r="AV1997" s="76" t="str">
        <f>H1997</f>
        <v/>
      </c>
      <c r="AW1997" s="76" t="str">
        <f>H1998</f>
        <v/>
      </c>
      <c r="AX1997" s="76" t="str">
        <f>IF(H1999="画像","image","text")</f>
        <v>image</v>
      </c>
      <c r="AY1997" s="76" t="str">
        <f>H2000</f>
        <v/>
      </c>
      <c r="AZ1997" s="76" t="str">
        <f>I1999</f>
        <v>画像：
画像名称：</v>
      </c>
    </row>
    <row r="1998" hidden="1" outlineLevel="2">
      <c r="A1998" s="24" t="s">
        <v>17</v>
      </c>
      <c r="B1998" s="25" t="s">
        <v>18</v>
      </c>
      <c r="C1998" s="24" t="str">
        <f>"リンク先URL"&amp;M1997</f>
        <v>リンク先URL5</v>
      </c>
      <c r="D1998" s="24" t="s">
        <v>85</v>
      </c>
      <c r="E1998" s="25" t="str">
        <f t="shared" ref="E1998:E1999" si="699">E1997</f>
        <v>不要</v>
      </c>
      <c r="F1998" s="41" t="str">
        <f t="shared" si="692"/>
        <v>遷移先のURLを指定できます</v>
      </c>
      <c r="G1998" s="63"/>
      <c r="H1998" s="35"/>
      <c r="I1998" s="24" t="s">
        <v>157</v>
      </c>
      <c r="K1998" s="4"/>
      <c r="L1998" s="4"/>
      <c r="M1998" s="4"/>
      <c r="N1998" s="4"/>
      <c r="O1998" s="4"/>
      <c r="P1998" s="4"/>
      <c r="Q1998" s="4"/>
      <c r="U1998" s="4"/>
      <c r="AR1998" s="76"/>
      <c r="AS1998" s="76"/>
      <c r="AT1998" s="76"/>
      <c r="AU1998" s="76"/>
      <c r="AV1998" s="76"/>
      <c r="AW1998" s="76"/>
      <c r="AX1998" s="76"/>
      <c r="AY1998" s="76"/>
      <c r="AZ1998" s="76"/>
    </row>
    <row r="1999" hidden="1" outlineLevel="2">
      <c r="A1999" s="24" t="s">
        <v>17</v>
      </c>
      <c r="B1999" s="25" t="s">
        <v>18</v>
      </c>
      <c r="C1999" s="24" t="str">
        <f>"リンク表示形式"&amp;M1997</f>
        <v>リンク表示形式5</v>
      </c>
      <c r="D1999" s="24" t="s">
        <v>85</v>
      </c>
      <c r="E1999" s="25" t="str">
        <f t="shared" si="699"/>
        <v>不要</v>
      </c>
      <c r="F1999" s="41" t="str">
        <f t="shared" si="692"/>
        <v>リンクの表示形式を「ボタン(文字表示)」か「画像」を選択することができます。</v>
      </c>
      <c r="G1999" s="63"/>
      <c r="H1999" s="35" t="s">
        <v>159</v>
      </c>
      <c r="I1999" s="98" t="s">
        <v>160</v>
      </c>
      <c r="K1999" s="4"/>
      <c r="L1999" s="4"/>
      <c r="M1999" s="4"/>
      <c r="N1999" s="4"/>
      <c r="O1999" s="4"/>
      <c r="P1999" s="4"/>
      <c r="Q1999" s="4"/>
      <c r="U1999" s="4"/>
      <c r="AR1999" s="76"/>
      <c r="AS1999" s="76"/>
      <c r="AT1999" s="76"/>
      <c r="AU1999" s="76"/>
      <c r="AV1999" s="76"/>
      <c r="AW1999" s="76"/>
      <c r="AX1999" s="76"/>
      <c r="AY1999" s="76"/>
      <c r="AZ1999" s="76"/>
    </row>
    <row r="2000" hidden="1" outlineLevel="2">
      <c r="A2000" s="24" t="s">
        <v>17</v>
      </c>
      <c r="B2000" s="25" t="s">
        <v>18</v>
      </c>
      <c r="C2000" s="24" t="str">
        <f>"ボタンの文言"&amp;M1997</f>
        <v>ボタンの文言5</v>
      </c>
      <c r="D2000" s="24" t="s">
        <v>85</v>
      </c>
      <c r="E2000" s="25" t="str">
        <f>IF($H1999="画像","不要","必須")</f>
        <v>不要</v>
      </c>
      <c r="F2000" s="41" t="str">
        <f t="shared" si="692"/>
        <v/>
      </c>
      <c r="G2000" s="63"/>
      <c r="H2000" s="35"/>
      <c r="I2000" s="2"/>
      <c r="K2000" s="4">
        <f t="shared" ref="K2000:K2001" si="700">LEN(H2000)</f>
        <v>0</v>
      </c>
      <c r="L2000" s="9">
        <v>14.0</v>
      </c>
      <c r="M2000" s="4"/>
      <c r="N2000" s="4"/>
      <c r="O2000" s="4"/>
      <c r="P2000" s="4"/>
      <c r="Q2000" s="4"/>
      <c r="U2000" s="4"/>
      <c r="AR2000" s="76"/>
      <c r="AS2000" s="76"/>
      <c r="AT2000" s="76"/>
      <c r="AU2000" s="76"/>
      <c r="AV2000" s="76"/>
      <c r="AW2000" s="76"/>
      <c r="AX2000" s="76"/>
      <c r="AY2000" s="76"/>
      <c r="AZ2000" s="76"/>
    </row>
    <row r="2001" hidden="1" outlineLevel="1" collapsed="1">
      <c r="A2001" s="24" t="s">
        <v>17</v>
      </c>
      <c r="B2001" s="25" t="s">
        <v>18</v>
      </c>
      <c r="C2001" s="24" t="str">
        <f>"リンク名"&amp;M2001</f>
        <v>リンク名6</v>
      </c>
      <c r="D2001" s="24" t="s">
        <v>85</v>
      </c>
      <c r="E2001" s="25" t="str">
        <f>IFS($B1979="なし","不要",$B1979&lt;M2001,"不要",$B1979&gt;M1997,"必須")</f>
        <v>不要</v>
      </c>
      <c r="F2001" s="41" t="str">
        <f t="shared" si="692"/>
        <v>20文字以内で設定ができます。
リンク名は画面には表示されないため、「結果～タイプ：リンク名」のようにどの結果のリンクかが分かるように記載をお願いします。</v>
      </c>
      <c r="G2001" s="63"/>
      <c r="H2001" s="35"/>
      <c r="I2001" s="2"/>
      <c r="K2001" s="4">
        <f t="shared" si="700"/>
        <v>0</v>
      </c>
      <c r="L2001" s="9">
        <v>20.0</v>
      </c>
      <c r="M2001" s="9">
        <f>M1997+1</f>
        <v>6</v>
      </c>
      <c r="N2001" s="4"/>
      <c r="O2001" s="4"/>
      <c r="P2001" s="4"/>
      <c r="Q2001" s="4"/>
      <c r="U2001" s="4"/>
      <c r="AR2001" s="76"/>
      <c r="AS2001" s="75">
        <v>1.0</v>
      </c>
      <c r="AT2001" s="75">
        <f>AT1997</f>
        <v>31</v>
      </c>
      <c r="AU2001" s="76">
        <f>AU1997+1</f>
        <v>6</v>
      </c>
      <c r="AV2001" s="76" t="str">
        <f>H2001</f>
        <v/>
      </c>
      <c r="AW2001" s="76" t="str">
        <f>H2002</f>
        <v/>
      </c>
      <c r="AX2001" s="76" t="str">
        <f>IF(H2003="画像","image","text")</f>
        <v>image</v>
      </c>
      <c r="AY2001" s="76" t="str">
        <f>H2004</f>
        <v/>
      </c>
      <c r="AZ2001" s="76" t="str">
        <f>I2003</f>
        <v>画像：
画像名称：</v>
      </c>
    </row>
    <row r="2002" hidden="1" outlineLevel="2">
      <c r="A2002" s="24" t="s">
        <v>17</v>
      </c>
      <c r="B2002" s="25" t="s">
        <v>18</v>
      </c>
      <c r="C2002" s="24" t="str">
        <f>"リンク先URL"&amp;M2001</f>
        <v>リンク先URL6</v>
      </c>
      <c r="D2002" s="24" t="s">
        <v>85</v>
      </c>
      <c r="E2002" s="25" t="str">
        <f t="shared" ref="E2002:E2003" si="701">E2001</f>
        <v>不要</v>
      </c>
      <c r="F2002" s="41" t="str">
        <f t="shared" si="692"/>
        <v>遷移先のURLを指定できます</v>
      </c>
      <c r="G2002" s="63"/>
      <c r="H2002" s="35"/>
      <c r="I2002" s="24" t="s">
        <v>157</v>
      </c>
      <c r="K2002" s="4"/>
      <c r="L2002" s="4"/>
      <c r="M2002" s="4"/>
      <c r="N2002" s="4"/>
      <c r="O2002" s="4"/>
      <c r="P2002" s="4"/>
      <c r="Q2002" s="4"/>
      <c r="U2002" s="4"/>
      <c r="AR2002" s="76"/>
      <c r="AS2002" s="76"/>
      <c r="AT2002" s="76"/>
      <c r="AU2002" s="76"/>
      <c r="AV2002" s="76"/>
      <c r="AW2002" s="76"/>
      <c r="AX2002" s="76"/>
      <c r="AY2002" s="76"/>
      <c r="AZ2002" s="76"/>
    </row>
    <row r="2003" hidden="1" outlineLevel="2">
      <c r="A2003" s="24" t="s">
        <v>17</v>
      </c>
      <c r="B2003" s="25" t="s">
        <v>18</v>
      </c>
      <c r="C2003" s="24" t="str">
        <f>"リンク表示形式"&amp;M2001</f>
        <v>リンク表示形式6</v>
      </c>
      <c r="D2003" s="24" t="s">
        <v>85</v>
      </c>
      <c r="E2003" s="25" t="str">
        <f t="shared" si="701"/>
        <v>不要</v>
      </c>
      <c r="F2003" s="41" t="str">
        <f t="shared" si="692"/>
        <v>リンクの表示形式を「ボタン(文字表示)」か「画像」を選択することができます。</v>
      </c>
      <c r="G2003" s="63"/>
      <c r="H2003" s="35" t="s">
        <v>159</v>
      </c>
      <c r="I2003" s="98" t="s">
        <v>160</v>
      </c>
      <c r="K2003" s="4"/>
      <c r="L2003" s="4"/>
      <c r="M2003" s="4"/>
      <c r="N2003" s="4"/>
      <c r="O2003" s="4"/>
      <c r="P2003" s="4"/>
      <c r="Q2003" s="4"/>
      <c r="U2003" s="4"/>
      <c r="AR2003" s="76"/>
      <c r="AS2003" s="76"/>
      <c r="AT2003" s="76"/>
      <c r="AU2003" s="76"/>
      <c r="AV2003" s="76"/>
      <c r="AW2003" s="76"/>
      <c r="AX2003" s="76"/>
      <c r="AY2003" s="76"/>
      <c r="AZ2003" s="76"/>
    </row>
    <row r="2004" hidden="1" outlineLevel="2">
      <c r="A2004" s="24" t="s">
        <v>17</v>
      </c>
      <c r="B2004" s="25" t="s">
        <v>18</v>
      </c>
      <c r="C2004" s="24" t="str">
        <f>"ボタンの文言"&amp;M2001</f>
        <v>ボタンの文言6</v>
      </c>
      <c r="D2004" s="24" t="s">
        <v>85</v>
      </c>
      <c r="E2004" s="25" t="str">
        <f>IF($H2003="画像","不要","必須")</f>
        <v>不要</v>
      </c>
      <c r="F2004" s="41" t="str">
        <f t="shared" si="692"/>
        <v/>
      </c>
      <c r="G2004" s="63"/>
      <c r="H2004" s="35"/>
      <c r="I2004" s="2"/>
      <c r="K2004" s="4">
        <f t="shared" ref="K2004:K2005" si="702">LEN(H2004)</f>
        <v>0</v>
      </c>
      <c r="L2004" s="9">
        <v>14.0</v>
      </c>
      <c r="M2004" s="4"/>
      <c r="N2004" s="4"/>
      <c r="O2004" s="4"/>
      <c r="P2004" s="4"/>
      <c r="Q2004" s="4"/>
      <c r="U2004" s="4"/>
      <c r="AR2004" s="76"/>
      <c r="AS2004" s="76"/>
      <c r="AT2004" s="76"/>
      <c r="AU2004" s="76"/>
      <c r="AV2004" s="76"/>
      <c r="AW2004" s="76"/>
      <c r="AX2004" s="76"/>
      <c r="AY2004" s="76"/>
      <c r="AZ2004" s="76"/>
    </row>
    <row r="2005" hidden="1" outlineLevel="1" collapsed="1">
      <c r="A2005" s="24" t="s">
        <v>17</v>
      </c>
      <c r="B2005" s="25" t="s">
        <v>18</v>
      </c>
      <c r="C2005" s="24" t="str">
        <f>"リンク名"&amp;M2005</f>
        <v>リンク名7</v>
      </c>
      <c r="D2005" s="24" t="s">
        <v>85</v>
      </c>
      <c r="E2005" s="25" t="str">
        <f>IFS($B1979="なし","不要",$B1979&lt;M2005,"不要",$B1979&gt;M2001,"必須")</f>
        <v>不要</v>
      </c>
      <c r="F2005" s="41" t="str">
        <f t="shared" si="692"/>
        <v>20文字以内で設定ができます。
リンク名は画面には表示されないため、「結果～タイプ：リンク名」のようにどの結果のリンクかが分かるように記載をお願いします。</v>
      </c>
      <c r="G2005" s="63"/>
      <c r="H2005" s="35"/>
      <c r="I2005" s="2"/>
      <c r="K2005" s="4">
        <f t="shared" si="702"/>
        <v>0</v>
      </c>
      <c r="L2005" s="9">
        <v>20.0</v>
      </c>
      <c r="M2005" s="9">
        <f>M2001+1</f>
        <v>7</v>
      </c>
      <c r="N2005" s="4"/>
      <c r="O2005" s="4"/>
      <c r="P2005" s="4"/>
      <c r="Q2005" s="4"/>
      <c r="U2005" s="4"/>
      <c r="AR2005" s="76"/>
      <c r="AS2005" s="75">
        <v>1.0</v>
      </c>
      <c r="AT2005" s="75">
        <f>AT2001</f>
        <v>31</v>
      </c>
      <c r="AU2005" s="76">
        <f>AU2001+1</f>
        <v>7</v>
      </c>
      <c r="AV2005" s="76" t="str">
        <f>H2005</f>
        <v/>
      </c>
      <c r="AW2005" s="76" t="str">
        <f>H2006</f>
        <v/>
      </c>
      <c r="AX2005" s="76" t="str">
        <f>IF(H2007="画像","image","text")</f>
        <v>image</v>
      </c>
      <c r="AY2005" s="76" t="str">
        <f>H2008</f>
        <v/>
      </c>
      <c r="AZ2005" s="76" t="str">
        <f>I2007</f>
        <v>画像：
画像名称：</v>
      </c>
    </row>
    <row r="2006" hidden="1" outlineLevel="2">
      <c r="A2006" s="24" t="s">
        <v>17</v>
      </c>
      <c r="B2006" s="25" t="s">
        <v>18</v>
      </c>
      <c r="C2006" s="24" t="str">
        <f>"リンク先URL"&amp;M2005</f>
        <v>リンク先URL7</v>
      </c>
      <c r="D2006" s="24" t="s">
        <v>85</v>
      </c>
      <c r="E2006" s="25" t="str">
        <f t="shared" ref="E2006:E2007" si="703">E2005</f>
        <v>不要</v>
      </c>
      <c r="F2006" s="41" t="str">
        <f t="shared" si="692"/>
        <v>遷移先のURLを指定できます</v>
      </c>
      <c r="G2006" s="63"/>
      <c r="H2006" s="35"/>
      <c r="I2006" s="24" t="s">
        <v>157</v>
      </c>
      <c r="K2006" s="4"/>
      <c r="L2006" s="4"/>
      <c r="M2006" s="4"/>
      <c r="N2006" s="4"/>
      <c r="O2006" s="4"/>
      <c r="P2006" s="4"/>
      <c r="Q2006" s="4"/>
      <c r="U2006" s="4"/>
      <c r="AR2006" s="76"/>
      <c r="AS2006" s="76"/>
      <c r="AT2006" s="76"/>
      <c r="AU2006" s="76"/>
      <c r="AV2006" s="76"/>
      <c r="AW2006" s="76"/>
      <c r="AX2006" s="76"/>
      <c r="AY2006" s="76"/>
      <c r="AZ2006" s="76"/>
    </row>
    <row r="2007" hidden="1" outlineLevel="2">
      <c r="A2007" s="24" t="s">
        <v>17</v>
      </c>
      <c r="B2007" s="25" t="s">
        <v>18</v>
      </c>
      <c r="C2007" s="24" t="str">
        <f>"リンク表示形式"&amp;M2005</f>
        <v>リンク表示形式7</v>
      </c>
      <c r="D2007" s="24" t="s">
        <v>85</v>
      </c>
      <c r="E2007" s="25" t="str">
        <f t="shared" si="703"/>
        <v>不要</v>
      </c>
      <c r="F2007" s="41" t="str">
        <f t="shared" si="692"/>
        <v>リンクの表示形式を「ボタン(文字表示)」か「画像」を選択することができます。</v>
      </c>
      <c r="G2007" s="63"/>
      <c r="H2007" s="35" t="s">
        <v>159</v>
      </c>
      <c r="I2007" s="98" t="s">
        <v>160</v>
      </c>
      <c r="K2007" s="4"/>
      <c r="L2007" s="4"/>
      <c r="M2007" s="4"/>
      <c r="N2007" s="4"/>
      <c r="O2007" s="4"/>
      <c r="P2007" s="4"/>
      <c r="Q2007" s="4"/>
      <c r="U2007" s="4"/>
      <c r="AR2007" s="76"/>
      <c r="AS2007" s="76"/>
      <c r="AT2007" s="76"/>
      <c r="AU2007" s="76"/>
      <c r="AV2007" s="76"/>
      <c r="AW2007" s="76"/>
      <c r="AX2007" s="76"/>
      <c r="AY2007" s="76"/>
      <c r="AZ2007" s="76"/>
    </row>
    <row r="2008" hidden="1" outlineLevel="2">
      <c r="A2008" s="24" t="s">
        <v>17</v>
      </c>
      <c r="B2008" s="25" t="s">
        <v>18</v>
      </c>
      <c r="C2008" s="24" t="str">
        <f>"ボタンの文言"&amp;M2005</f>
        <v>ボタンの文言7</v>
      </c>
      <c r="D2008" s="24" t="s">
        <v>85</v>
      </c>
      <c r="E2008" s="25" t="str">
        <f>IF($H2007="画像","不要","必須")</f>
        <v>不要</v>
      </c>
      <c r="F2008" s="41" t="str">
        <f t="shared" si="692"/>
        <v/>
      </c>
      <c r="G2008" s="63"/>
      <c r="H2008" s="35"/>
      <c r="I2008" s="2"/>
      <c r="K2008" s="4">
        <f t="shared" ref="K2008:K2009" si="704">LEN(H2008)</f>
        <v>0</v>
      </c>
      <c r="L2008" s="9">
        <v>14.0</v>
      </c>
      <c r="M2008" s="4"/>
      <c r="N2008" s="4"/>
      <c r="O2008" s="4"/>
      <c r="P2008" s="4"/>
      <c r="Q2008" s="4"/>
      <c r="U2008" s="4"/>
      <c r="AR2008" s="76"/>
      <c r="AS2008" s="76"/>
      <c r="AT2008" s="76"/>
      <c r="AU2008" s="76"/>
      <c r="AV2008" s="76"/>
      <c r="AW2008" s="76"/>
      <c r="AX2008" s="76"/>
      <c r="AY2008" s="76"/>
      <c r="AZ2008" s="76"/>
    </row>
    <row r="2009" hidden="1" outlineLevel="1" collapsed="1">
      <c r="A2009" s="24" t="s">
        <v>17</v>
      </c>
      <c r="B2009" s="25" t="s">
        <v>18</v>
      </c>
      <c r="C2009" s="24" t="str">
        <f>"リンク名"&amp;M2009</f>
        <v>リンク名8</v>
      </c>
      <c r="D2009" s="24" t="s">
        <v>85</v>
      </c>
      <c r="E2009" s="25" t="str">
        <f>IFS($B1979="なし","不要",$B1979&lt;M2009,"不要",$B1979&gt;M2005,"必須")</f>
        <v>不要</v>
      </c>
      <c r="F2009" s="41" t="str">
        <f t="shared" si="692"/>
        <v>20文字以内で設定ができます。
リンク名は画面には表示されないため、「結果～タイプ：リンク名」のようにどの結果のリンクかが分かるように記載をお願いします。</v>
      </c>
      <c r="G2009" s="63"/>
      <c r="H2009" s="35"/>
      <c r="I2009" s="2"/>
      <c r="K2009" s="4">
        <f t="shared" si="704"/>
        <v>0</v>
      </c>
      <c r="L2009" s="9">
        <v>20.0</v>
      </c>
      <c r="M2009" s="9">
        <f>M2005+1</f>
        <v>8</v>
      </c>
      <c r="N2009" s="4"/>
      <c r="O2009" s="4"/>
      <c r="P2009" s="4"/>
      <c r="Q2009" s="4"/>
      <c r="U2009" s="4"/>
      <c r="AR2009" s="76"/>
      <c r="AS2009" s="75">
        <v>1.0</v>
      </c>
      <c r="AT2009" s="75">
        <f>AT2005</f>
        <v>31</v>
      </c>
      <c r="AU2009" s="76">
        <f>AU2005+1</f>
        <v>8</v>
      </c>
      <c r="AV2009" s="76" t="str">
        <f>H2009</f>
        <v/>
      </c>
      <c r="AW2009" s="76" t="str">
        <f>H2010</f>
        <v/>
      </c>
      <c r="AX2009" s="76" t="str">
        <f>IF(H2011="画像","image","text")</f>
        <v>image</v>
      </c>
      <c r="AY2009" s="76" t="str">
        <f>H2012</f>
        <v/>
      </c>
      <c r="AZ2009" s="76" t="str">
        <f>I2011</f>
        <v>画像：
画像名称：</v>
      </c>
    </row>
    <row r="2010" hidden="1" outlineLevel="2">
      <c r="A2010" s="24" t="s">
        <v>17</v>
      </c>
      <c r="B2010" s="25" t="s">
        <v>18</v>
      </c>
      <c r="C2010" s="24" t="str">
        <f>"リンク先URL"&amp;M2009</f>
        <v>リンク先URL8</v>
      </c>
      <c r="D2010" s="24" t="s">
        <v>85</v>
      </c>
      <c r="E2010" s="25" t="str">
        <f t="shared" ref="E2010:E2011" si="705">E2009</f>
        <v>不要</v>
      </c>
      <c r="F2010" s="41" t="str">
        <f t="shared" si="692"/>
        <v>遷移先のURLを指定できます</v>
      </c>
      <c r="G2010" s="63"/>
      <c r="H2010" s="35"/>
      <c r="I2010" s="24" t="s">
        <v>157</v>
      </c>
      <c r="K2010" s="4"/>
      <c r="L2010" s="4"/>
      <c r="M2010" s="4"/>
      <c r="N2010" s="4"/>
      <c r="O2010" s="4"/>
      <c r="P2010" s="4"/>
      <c r="Q2010" s="4"/>
      <c r="U2010" s="4"/>
    </row>
    <row r="2011" hidden="1" outlineLevel="2">
      <c r="A2011" s="24" t="s">
        <v>17</v>
      </c>
      <c r="B2011" s="25" t="s">
        <v>18</v>
      </c>
      <c r="C2011" s="24" t="str">
        <f>"リンク表示形式"&amp;M2009</f>
        <v>リンク表示形式8</v>
      </c>
      <c r="D2011" s="24" t="s">
        <v>85</v>
      </c>
      <c r="E2011" s="25" t="str">
        <f t="shared" si="705"/>
        <v>不要</v>
      </c>
      <c r="F2011" s="41" t="str">
        <f t="shared" si="692"/>
        <v>リンクの表示形式を「ボタン(文字表示)」か「画像」を選択することができます。</v>
      </c>
      <c r="G2011" s="63"/>
      <c r="H2011" s="35" t="s">
        <v>159</v>
      </c>
      <c r="I2011" s="98" t="s">
        <v>160</v>
      </c>
      <c r="K2011" s="4"/>
      <c r="L2011" s="4"/>
      <c r="M2011" s="4"/>
      <c r="N2011" s="4"/>
      <c r="O2011" s="4"/>
      <c r="P2011" s="4"/>
      <c r="Q2011" s="4"/>
      <c r="U2011" s="4"/>
    </row>
    <row r="2012" hidden="1" outlineLevel="2">
      <c r="A2012" s="24" t="s">
        <v>17</v>
      </c>
      <c r="B2012" s="25" t="s">
        <v>18</v>
      </c>
      <c r="C2012" s="24" t="str">
        <f>"ボタンの文言"&amp;M2009</f>
        <v>ボタンの文言8</v>
      </c>
      <c r="D2012" s="24" t="s">
        <v>85</v>
      </c>
      <c r="E2012" s="25" t="str">
        <f>IF($H2011="画像","不要","必須")</f>
        <v>不要</v>
      </c>
      <c r="F2012" s="41" t="str">
        <f t="shared" si="692"/>
        <v/>
      </c>
      <c r="G2012" s="63"/>
      <c r="H2012" s="35"/>
      <c r="I2012" s="2"/>
      <c r="K2012" s="4">
        <f>LEN(H2012)</f>
        <v>0</v>
      </c>
      <c r="L2012" s="9">
        <v>14.0</v>
      </c>
      <c r="M2012" s="4"/>
      <c r="N2012" s="4"/>
      <c r="O2012" s="4"/>
      <c r="P2012" s="4"/>
      <c r="Q2012" s="4"/>
      <c r="U2012" s="4"/>
    </row>
    <row r="2013" collapsed="1">
      <c r="A2013" s="24" t="s">
        <v>17</v>
      </c>
      <c r="B2013" s="25" t="s">
        <v>18</v>
      </c>
      <c r="C2013" s="92" t="str">
        <f>"■ランク(結果)"&amp;$N2013</f>
        <v>■ランク(結果)32</v>
      </c>
      <c r="D2013" s="24"/>
      <c r="E2013" s="25" t="str">
        <f>IF($B$33&gt;=$N2013,"必須","不要")</f>
        <v>不要</v>
      </c>
      <c r="F2013" s="41"/>
      <c r="G2013" s="63"/>
      <c r="H2013" s="35"/>
      <c r="I2013" s="2"/>
      <c r="K2013" s="4"/>
      <c r="L2013" s="4"/>
      <c r="M2013" s="4"/>
      <c r="N2013" s="9">
        <f>N1972+1</f>
        <v>32</v>
      </c>
      <c r="O2013" s="4" t="str">
        <f>"結果"&amp;N2013</f>
        <v>結果32</v>
      </c>
      <c r="P2013" s="4"/>
      <c r="Q2013" s="4"/>
      <c r="U2013" s="4"/>
      <c r="AA2013" s="75">
        <f>AA1972+1</f>
        <v>32</v>
      </c>
      <c r="AB2013" s="76"/>
      <c r="AC2013" s="75">
        <v>1.0</v>
      </c>
      <c r="AD2013" s="76"/>
      <c r="AE2013" s="76" t="str">
        <f>H2014</f>
        <v/>
      </c>
      <c r="AF2013" s="76" t="str">
        <f>H2015</f>
        <v/>
      </c>
      <c r="AG2013" s="76" t="str">
        <f>H2016</f>
        <v/>
      </c>
      <c r="AH2013" s="76" t="str">
        <f>H2017</f>
        <v/>
      </c>
      <c r="AI2013" s="76" t="str">
        <f>IF(AJ2013&lt;&gt;"","on","off")</f>
        <v>off</v>
      </c>
      <c r="AJ2013" s="76" t="str">
        <f>IFS(AND(B2018="する",B2019="する"),"all",AND(B2018="する",B2019="しない"),"url",AND(B2018="しない",B2019="する"),"x",AND(B2018="しない",B2019="しない"),"")</f>
        <v/>
      </c>
      <c r="AK2013" s="76" t="str">
        <f>H2019</f>
        <v/>
      </c>
      <c r="AN2013" s="76" t="str">
        <f>IF(B2020="なし","off","on")</f>
        <v>off</v>
      </c>
      <c r="AO2013" s="76" t="str">
        <f>H2021</f>
        <v/>
      </c>
    </row>
    <row r="2014" hidden="1" outlineLevel="1">
      <c r="A2014" s="24" t="s">
        <v>17</v>
      </c>
      <c r="B2014" s="25" t="s">
        <v>18</v>
      </c>
      <c r="C2014" s="24" t="str">
        <f>"ランク(結果)"&amp;$N2013&amp;"-ランク(結果)名"</f>
        <v>ランク(結果)32-ランク(結果)名</v>
      </c>
      <c r="D2014" s="24" t="s">
        <v>85</v>
      </c>
      <c r="E2014" s="25" t="str">
        <f>IF($B$805&gt;=$N2013,"必須","不要")</f>
        <v>必須</v>
      </c>
      <c r="F2014" s="41" t="str">
        <f t="shared" ref="F2014:F2019" si="706">F1973</f>
        <v>100文字以内で設定ができます</v>
      </c>
      <c r="G2014" s="63"/>
      <c r="H2014" s="35"/>
      <c r="I2014" s="2"/>
      <c r="K2014" s="4">
        <f t="shared" ref="K2014:K2016" si="707">LEN(H2014)</f>
        <v>0</v>
      </c>
      <c r="L2014" s="9">
        <v>100.0</v>
      </c>
      <c r="M2014" s="4"/>
      <c r="N2014" s="4"/>
      <c r="O2014" s="4"/>
      <c r="P2014" s="4"/>
      <c r="Q2014" s="4"/>
      <c r="U2014" s="4"/>
    </row>
    <row r="2015" hidden="1" outlineLevel="1">
      <c r="A2015" s="24" t="s">
        <v>17</v>
      </c>
      <c r="B2015" s="24" t="s">
        <v>53</v>
      </c>
      <c r="C2015" s="24" t="str">
        <f>"ランク(結果)"&amp;$N2013&amp;"-リード文"</f>
        <v>ランク(結果)32-リード文</v>
      </c>
      <c r="D2015" s="24" t="s">
        <v>85</v>
      </c>
      <c r="E2015" s="25" t="str">
        <f>IF($B2015="する","必須","不要")</f>
        <v>不要</v>
      </c>
      <c r="F2015" s="41" t="str">
        <f t="shared" si="706"/>
        <v>1,000文字以内で設定ができます</v>
      </c>
      <c r="G2015" s="63"/>
      <c r="H2015" s="35"/>
      <c r="I2015" s="2"/>
      <c r="K2015" s="4">
        <f t="shared" si="707"/>
        <v>0</v>
      </c>
      <c r="L2015" s="9">
        <v>1000.0</v>
      </c>
      <c r="M2015" s="4"/>
      <c r="N2015" s="4"/>
      <c r="O2015" s="4"/>
      <c r="P2015" s="4"/>
      <c r="Q2015" s="4"/>
      <c r="U2015" s="4"/>
    </row>
    <row r="2016" hidden="1" outlineLevel="1">
      <c r="A2016" s="24" t="s">
        <v>17</v>
      </c>
      <c r="B2016" s="25" t="s">
        <v>18</v>
      </c>
      <c r="C2016" s="24" t="str">
        <f>"ランク(結果)"&amp;$N2013&amp;"-説明文"</f>
        <v>ランク(結果)32-説明文</v>
      </c>
      <c r="D2016" s="24" t="s">
        <v>85</v>
      </c>
      <c r="E2016" s="25" t="str">
        <f>IF($B$805&gt;=$N2013,"必須","不要")</f>
        <v>必須</v>
      </c>
      <c r="F2016" s="41" t="str">
        <f t="shared" si="706"/>
        <v>1,000文字以内で設定ができます</v>
      </c>
      <c r="G2016" s="63"/>
      <c r="H2016" s="35"/>
      <c r="I2016" s="2"/>
      <c r="K2016" s="4">
        <f t="shared" si="707"/>
        <v>0</v>
      </c>
      <c r="L2016" s="9">
        <v>1000.0</v>
      </c>
      <c r="M2016" s="4"/>
      <c r="N2016" s="4"/>
      <c r="O2016" s="4"/>
      <c r="P2016" s="4"/>
      <c r="Q2016" s="4"/>
      <c r="U2016" s="4"/>
    </row>
    <row r="2017" hidden="1" outlineLevel="1">
      <c r="A2017" s="24" t="s">
        <v>17</v>
      </c>
      <c r="B2017" s="24" t="s">
        <v>53</v>
      </c>
      <c r="C2017" s="24" t="str">
        <f>"ランク(結果)"&amp;$N2013&amp;"-画像"</f>
        <v>ランク(結果)32-画像</v>
      </c>
      <c r="D2017" s="24" t="s">
        <v>85</v>
      </c>
      <c r="E2017" s="25" t="str">
        <f t="shared" ref="E2017:E2019" si="708">IF($B2017="する","必須","不要")</f>
        <v>不要</v>
      </c>
      <c r="F2017" s="41" t="str">
        <f t="shared" si="706"/>
        <v>フォーマット：PNGまたはJPG
ファイル容量上限：2MB
ファイル名：半角英数字のみ
Xで共有する場合の推奨サイズ：1,200px × 630px</v>
      </c>
      <c r="G2017" s="93" t="s">
        <v>192</v>
      </c>
      <c r="H2017" s="35"/>
      <c r="I2017" s="2"/>
      <c r="K2017" s="4"/>
      <c r="L2017" s="4"/>
      <c r="M2017" s="4"/>
      <c r="N2017" s="4"/>
      <c r="O2017" s="4"/>
      <c r="P2017" s="4"/>
      <c r="Q2017" s="4"/>
      <c r="U2017" s="4"/>
    </row>
    <row r="2018" hidden="1" outlineLevel="1">
      <c r="A2018" s="24" t="s">
        <v>17</v>
      </c>
      <c r="B2018" s="24" t="s">
        <v>53</v>
      </c>
      <c r="C2018" s="24" t="s">
        <v>146</v>
      </c>
      <c r="D2018" s="24" t="s">
        <v>85</v>
      </c>
      <c r="E2018" s="25" t="str">
        <f t="shared" si="708"/>
        <v>不要</v>
      </c>
      <c r="F2018" s="41" t="str">
        <f t="shared" si="706"/>
        <v>結果ページに共有リンクを設置するか選択ができます。</v>
      </c>
      <c r="G2018" s="63"/>
      <c r="H2018" s="40"/>
      <c r="I2018" s="2"/>
      <c r="K2018" s="4"/>
      <c r="L2018" s="4"/>
      <c r="M2018" s="4"/>
      <c r="N2018" s="4"/>
      <c r="O2018" s="4"/>
      <c r="P2018" s="4"/>
      <c r="Q2018" s="4"/>
      <c r="U2018" s="4"/>
    </row>
    <row r="2019" hidden="1" outlineLevel="1">
      <c r="A2019" s="24" t="s">
        <v>17</v>
      </c>
      <c r="B2019" s="24" t="s">
        <v>53</v>
      </c>
      <c r="C2019" s="24" t="s">
        <v>148</v>
      </c>
      <c r="D2019" s="24" t="s">
        <v>85</v>
      </c>
      <c r="E2019" s="25" t="str">
        <f t="shared" si="708"/>
        <v>不要</v>
      </c>
      <c r="F2019" s="41" t="str">
        <f t="shared" si="706"/>
        <v>結果ページにXの共有リンクを設置するか選択ができます(120文字以内)。
記載いただいた内容が120文字以内でも、投稿時に文字数を超える可能性があります。その際は別途、文字数の調整をお願いいたします。</v>
      </c>
      <c r="G2019" s="63"/>
      <c r="H2019" s="35"/>
      <c r="I2019" s="2"/>
      <c r="K2019" s="4">
        <f>LEN(H2019)</f>
        <v>0</v>
      </c>
      <c r="L2019" s="9">
        <v>120.0</v>
      </c>
      <c r="M2019" s="4"/>
      <c r="N2019" s="4"/>
      <c r="O2019" s="4"/>
      <c r="P2019" s="4"/>
      <c r="Q2019" s="4"/>
      <c r="U2019" s="4"/>
    </row>
    <row r="2020" hidden="1" outlineLevel="1">
      <c r="A2020" s="94" t="s">
        <v>150</v>
      </c>
      <c r="B2020" s="95" t="s">
        <v>2</v>
      </c>
      <c r="C2020" s="96" t="s">
        <v>162</v>
      </c>
      <c r="D2020" s="62" t="s">
        <v>152</v>
      </c>
      <c r="E2020" s="25"/>
      <c r="F2020" s="41"/>
      <c r="G2020" s="63"/>
      <c r="H2020" s="35"/>
      <c r="I2020" s="2"/>
      <c r="K2020" s="4"/>
      <c r="L2020" s="9"/>
      <c r="M2020" s="4"/>
      <c r="N2020" s="4"/>
      <c r="O2020" s="4"/>
      <c r="P2020" s="4"/>
      <c r="Q2020" s="4"/>
      <c r="U2020" s="4"/>
    </row>
    <row r="2021" hidden="1" outlineLevel="1">
      <c r="A2021" s="24" t="s">
        <v>17</v>
      </c>
      <c r="B2021" s="25" t="s">
        <v>18</v>
      </c>
      <c r="C2021" s="24" t="s">
        <v>153</v>
      </c>
      <c r="D2021" s="24" t="s">
        <v>85</v>
      </c>
      <c r="E2021" s="25" t="str">
        <f>IF(B2020="なし","不要","必須")</f>
        <v>不要</v>
      </c>
      <c r="F2021" s="41" t="str">
        <f t="shared" ref="F2021:F2025" si="709">F1980</f>
        <v>20文字以内で設定ができます</v>
      </c>
      <c r="G2021" s="63"/>
      <c r="H2021" s="35"/>
      <c r="I2021" s="2"/>
      <c r="K2021" s="4">
        <f t="shared" ref="K2021:K2022" si="710">LEN(H2021)</f>
        <v>0</v>
      </c>
      <c r="L2021" s="9">
        <v>20.0</v>
      </c>
      <c r="M2021" s="9" t="s">
        <v>2</v>
      </c>
      <c r="N2021" s="4"/>
      <c r="O2021" s="4"/>
      <c r="P2021" s="4"/>
      <c r="Q2021" s="4"/>
      <c r="U2021" s="4"/>
    </row>
    <row r="2022" hidden="1" outlineLevel="1" collapsed="1">
      <c r="A2022" s="24" t="s">
        <v>17</v>
      </c>
      <c r="B2022" s="25" t="s">
        <v>18</v>
      </c>
      <c r="C2022" s="24" t="str">
        <f>"リンク名"&amp;M2022</f>
        <v>リンク名1</v>
      </c>
      <c r="D2022" s="24" t="s">
        <v>85</v>
      </c>
      <c r="E2022" s="25" t="str">
        <f t="shared" ref="E2022:E2024" si="711">E2021</f>
        <v>不要</v>
      </c>
      <c r="F2022" s="41" t="str">
        <f t="shared" si="709"/>
        <v>20文字以内で設定ができます。
リンク名は画面には表示されないため、「結果～タイプ：リンク名」のようにどの結果のリンクかが分かるように記載をお願いします。</v>
      </c>
      <c r="G2022" s="63"/>
      <c r="H2022" s="35"/>
      <c r="I2022" s="2"/>
      <c r="K2022" s="4">
        <f t="shared" si="710"/>
        <v>0</v>
      </c>
      <c r="L2022" s="9">
        <v>20.0</v>
      </c>
      <c r="M2022" s="9">
        <v>1.0</v>
      </c>
      <c r="N2022" s="4"/>
      <c r="O2022" s="4"/>
      <c r="P2022" s="4"/>
      <c r="Q2022" s="4"/>
      <c r="U2022" s="4"/>
      <c r="AO2022" s="76"/>
      <c r="AP2022" s="75">
        <v>1.0</v>
      </c>
      <c r="AQ2022" s="75">
        <f>AT2009+1</f>
        <v>32</v>
      </c>
      <c r="AR2022" s="75">
        <v>1.0</v>
      </c>
      <c r="AS2022" s="76" t="str">
        <f>H2022</f>
        <v/>
      </c>
      <c r="AT2022" s="76" t="str">
        <f>H2023</f>
        <v/>
      </c>
      <c r="AU2022" s="76" t="str">
        <f>IF(H2024="画像","image","text")</f>
        <v>image</v>
      </c>
      <c r="AV2022" s="76" t="str">
        <f>H2025</f>
        <v/>
      </c>
      <c r="AW2022" s="76" t="str">
        <f>I2024</f>
        <v>画像：
画像名称：</v>
      </c>
    </row>
    <row r="2023" hidden="1" outlineLevel="2">
      <c r="A2023" s="24" t="s">
        <v>17</v>
      </c>
      <c r="B2023" s="25" t="s">
        <v>18</v>
      </c>
      <c r="C2023" s="24" t="str">
        <f>"リンク先URL"&amp;M2022</f>
        <v>リンク先URL1</v>
      </c>
      <c r="D2023" s="24" t="s">
        <v>85</v>
      </c>
      <c r="E2023" s="25" t="str">
        <f t="shared" si="711"/>
        <v>不要</v>
      </c>
      <c r="F2023" s="41" t="str">
        <f t="shared" si="709"/>
        <v>遷移先のURLを指定できます</v>
      </c>
      <c r="G2023" s="63"/>
      <c r="H2023" s="35"/>
      <c r="I2023" s="24" t="s">
        <v>157</v>
      </c>
      <c r="K2023" s="4"/>
      <c r="L2023" s="4"/>
      <c r="M2023" s="4"/>
      <c r="N2023" s="4"/>
      <c r="O2023" s="4"/>
      <c r="P2023" s="4"/>
      <c r="Q2023" s="4"/>
      <c r="U2023" s="4"/>
      <c r="AO2023" s="76"/>
      <c r="AP2023" s="76"/>
      <c r="AQ2023" s="76"/>
      <c r="AR2023" s="76"/>
      <c r="AS2023" s="76"/>
      <c r="AT2023" s="76"/>
      <c r="AU2023" s="76"/>
      <c r="AV2023" s="76"/>
      <c r="AW2023" s="76"/>
    </row>
    <row r="2024" hidden="1" outlineLevel="2">
      <c r="A2024" s="24" t="s">
        <v>17</v>
      </c>
      <c r="B2024" s="25" t="s">
        <v>18</v>
      </c>
      <c r="C2024" s="24" t="str">
        <f>"リンク表示形式"&amp;M2022</f>
        <v>リンク表示形式1</v>
      </c>
      <c r="D2024" s="24" t="s">
        <v>85</v>
      </c>
      <c r="E2024" s="25" t="str">
        <f t="shared" si="711"/>
        <v>不要</v>
      </c>
      <c r="F2024" s="41" t="str">
        <f t="shared" si="709"/>
        <v>リンクの表示形式を「ボタン(文字表示)」か「画像」を選択することができます。</v>
      </c>
      <c r="G2024" s="63"/>
      <c r="H2024" s="35" t="s">
        <v>159</v>
      </c>
      <c r="I2024" s="98" t="s">
        <v>160</v>
      </c>
      <c r="K2024" s="4"/>
      <c r="L2024" s="4"/>
      <c r="M2024" s="4"/>
      <c r="N2024" s="4"/>
      <c r="O2024" s="4"/>
      <c r="P2024" s="4"/>
      <c r="Q2024" s="4"/>
      <c r="U2024" s="4"/>
      <c r="AO2024" s="76"/>
      <c r="AP2024" s="76"/>
      <c r="AQ2024" s="76"/>
      <c r="AR2024" s="76"/>
      <c r="AS2024" s="76"/>
      <c r="AT2024" s="76"/>
      <c r="AU2024" s="76"/>
      <c r="AV2024" s="76"/>
      <c r="AW2024" s="76"/>
    </row>
    <row r="2025" hidden="1" outlineLevel="2">
      <c r="A2025" s="24" t="s">
        <v>17</v>
      </c>
      <c r="B2025" s="25" t="s">
        <v>18</v>
      </c>
      <c r="C2025" s="24" t="str">
        <f>"ボタンの文言"&amp;M2022</f>
        <v>ボタンの文言1</v>
      </c>
      <c r="D2025" s="24" t="s">
        <v>85</v>
      </c>
      <c r="E2025" s="25" t="str">
        <f>IF($H2024="画像","不要","必須")</f>
        <v>不要</v>
      </c>
      <c r="F2025" s="41" t="str">
        <f t="shared" si="709"/>
        <v/>
      </c>
      <c r="G2025" s="63"/>
      <c r="H2025" s="35"/>
      <c r="I2025" s="2"/>
      <c r="K2025" s="4">
        <f t="shared" ref="K2025:K2026" si="712">LEN(H2025)</f>
        <v>0</v>
      </c>
      <c r="L2025" s="9">
        <v>14.0</v>
      </c>
      <c r="M2025" s="4"/>
      <c r="N2025" s="4"/>
      <c r="O2025" s="4"/>
      <c r="P2025" s="4"/>
      <c r="Q2025" s="4"/>
      <c r="U2025" s="4"/>
      <c r="AO2025" s="76"/>
      <c r="AP2025" s="76"/>
      <c r="AQ2025" s="76"/>
      <c r="AR2025" s="76"/>
      <c r="AS2025" s="76"/>
      <c r="AT2025" s="76"/>
      <c r="AU2025" s="76"/>
      <c r="AV2025" s="76"/>
      <c r="AW2025" s="76"/>
    </row>
    <row r="2026" hidden="1" outlineLevel="1" collapsed="1">
      <c r="A2026" s="24" t="s">
        <v>17</v>
      </c>
      <c r="B2026" s="25" t="s">
        <v>18</v>
      </c>
      <c r="C2026" s="24" t="str">
        <f>"リンク名"&amp;M2026</f>
        <v>リンク名2</v>
      </c>
      <c r="D2026" s="24" t="s">
        <v>85</v>
      </c>
      <c r="E2026" s="25" t="str">
        <f>IFS($B2020="なし","不要",$B2020&lt;M2026,"不要",$B2020&gt;M2022,"必須")</f>
        <v>不要</v>
      </c>
      <c r="F2026" s="41" t="str">
        <f t="shared" ref="F2026:F2053" si="713">F2022</f>
        <v>20文字以内で設定ができます。
リンク名は画面には表示されないため、「結果～タイプ：リンク名」のようにどの結果のリンクかが分かるように記載をお願いします。</v>
      </c>
      <c r="G2026" s="63"/>
      <c r="H2026" s="35"/>
      <c r="I2026" s="2"/>
      <c r="K2026" s="4">
        <f t="shared" si="712"/>
        <v>0</v>
      </c>
      <c r="L2026" s="9">
        <v>20.0</v>
      </c>
      <c r="M2026" s="9">
        <f>M2022+1</f>
        <v>2</v>
      </c>
      <c r="N2026" s="4"/>
      <c r="O2026" s="4"/>
      <c r="P2026" s="4"/>
      <c r="Q2026" s="4"/>
      <c r="U2026" s="4"/>
      <c r="AO2026" s="76"/>
      <c r="AP2026" s="75">
        <v>1.0</v>
      </c>
      <c r="AQ2026" s="75">
        <f>AQ2022</f>
        <v>32</v>
      </c>
      <c r="AR2026" s="76">
        <f>AR2022+1</f>
        <v>2</v>
      </c>
      <c r="AS2026" s="76" t="str">
        <f>H2026</f>
        <v/>
      </c>
      <c r="AT2026" s="76" t="str">
        <f>H2027</f>
        <v/>
      </c>
      <c r="AU2026" s="76" t="str">
        <f>IF(H2028="画像","image","text")</f>
        <v>image</v>
      </c>
      <c r="AV2026" s="76" t="str">
        <f>H2029</f>
        <v/>
      </c>
      <c r="AW2026" s="76" t="str">
        <f>I2028</f>
        <v>画像：
画像名称：</v>
      </c>
    </row>
    <row r="2027" hidden="1" outlineLevel="2">
      <c r="A2027" s="24" t="s">
        <v>17</v>
      </c>
      <c r="B2027" s="25" t="s">
        <v>18</v>
      </c>
      <c r="C2027" s="24" t="str">
        <f>"リンク先URL"&amp;M2026</f>
        <v>リンク先URL2</v>
      </c>
      <c r="D2027" s="24" t="s">
        <v>85</v>
      </c>
      <c r="E2027" s="25" t="str">
        <f t="shared" ref="E2027:E2028" si="714">E2026</f>
        <v>不要</v>
      </c>
      <c r="F2027" s="41" t="str">
        <f t="shared" si="713"/>
        <v>遷移先のURLを指定できます</v>
      </c>
      <c r="G2027" s="63"/>
      <c r="H2027" s="35"/>
      <c r="I2027" s="24" t="s">
        <v>157</v>
      </c>
      <c r="K2027" s="4"/>
      <c r="L2027" s="4"/>
      <c r="M2027" s="4"/>
      <c r="N2027" s="4"/>
      <c r="O2027" s="4"/>
      <c r="P2027" s="4"/>
      <c r="Q2027" s="4"/>
      <c r="U2027" s="4"/>
      <c r="AO2027" s="76"/>
      <c r="AP2027" s="76"/>
      <c r="AQ2027" s="76"/>
      <c r="AR2027" s="76"/>
      <c r="AS2027" s="76"/>
      <c r="AT2027" s="76"/>
      <c r="AU2027" s="76"/>
      <c r="AV2027" s="76"/>
      <c r="AW2027" s="76"/>
    </row>
    <row r="2028" hidden="1" outlineLevel="2">
      <c r="A2028" s="24" t="s">
        <v>17</v>
      </c>
      <c r="B2028" s="25" t="s">
        <v>18</v>
      </c>
      <c r="C2028" s="24" t="str">
        <f>"リンク表示形式"&amp;M2026</f>
        <v>リンク表示形式2</v>
      </c>
      <c r="D2028" s="24" t="s">
        <v>85</v>
      </c>
      <c r="E2028" s="25" t="str">
        <f t="shared" si="714"/>
        <v>不要</v>
      </c>
      <c r="F2028" s="41" t="str">
        <f t="shared" si="713"/>
        <v>リンクの表示形式を「ボタン(文字表示)」か「画像」を選択することができます。</v>
      </c>
      <c r="G2028" s="63"/>
      <c r="H2028" s="35" t="s">
        <v>159</v>
      </c>
      <c r="I2028" s="98" t="s">
        <v>160</v>
      </c>
      <c r="K2028" s="4"/>
      <c r="L2028" s="4"/>
      <c r="M2028" s="4"/>
      <c r="N2028" s="4"/>
      <c r="O2028" s="4"/>
      <c r="P2028" s="4"/>
      <c r="Q2028" s="4"/>
      <c r="U2028" s="4"/>
      <c r="AO2028" s="76"/>
      <c r="AP2028" s="76"/>
      <c r="AQ2028" s="76"/>
      <c r="AR2028" s="76"/>
      <c r="AS2028" s="76"/>
      <c r="AT2028" s="76"/>
      <c r="AU2028" s="76"/>
      <c r="AV2028" s="76"/>
      <c r="AW2028" s="76"/>
    </row>
    <row r="2029" hidden="1" outlineLevel="2">
      <c r="A2029" s="24" t="s">
        <v>17</v>
      </c>
      <c r="B2029" s="25" t="s">
        <v>18</v>
      </c>
      <c r="C2029" s="24" t="str">
        <f>"ボタンの文言"&amp;M2026</f>
        <v>ボタンの文言2</v>
      </c>
      <c r="D2029" s="24" t="s">
        <v>85</v>
      </c>
      <c r="E2029" s="25" t="str">
        <f>IF($H2028="画像","不要","必須")</f>
        <v>不要</v>
      </c>
      <c r="F2029" s="41" t="str">
        <f t="shared" si="713"/>
        <v/>
      </c>
      <c r="G2029" s="63"/>
      <c r="H2029" s="35"/>
      <c r="I2029" s="2"/>
      <c r="K2029" s="4">
        <f t="shared" ref="K2029:K2030" si="715">LEN(H2029)</f>
        <v>0</v>
      </c>
      <c r="L2029" s="9">
        <v>14.0</v>
      </c>
      <c r="M2029" s="4"/>
      <c r="N2029" s="4"/>
      <c r="O2029" s="4"/>
      <c r="P2029" s="4"/>
      <c r="Q2029" s="4"/>
      <c r="U2029" s="4"/>
      <c r="AO2029" s="76"/>
      <c r="AP2029" s="76"/>
      <c r="AQ2029" s="76"/>
      <c r="AR2029" s="76"/>
      <c r="AS2029" s="76"/>
      <c r="AT2029" s="76"/>
      <c r="AU2029" s="76"/>
      <c r="AV2029" s="76"/>
      <c r="AW2029" s="76"/>
    </row>
    <row r="2030" hidden="1" outlineLevel="1" collapsed="1">
      <c r="A2030" s="24" t="s">
        <v>17</v>
      </c>
      <c r="B2030" s="25" t="s">
        <v>18</v>
      </c>
      <c r="C2030" s="24" t="str">
        <f>"リンク名"&amp;M2030</f>
        <v>リンク名3</v>
      </c>
      <c r="D2030" s="24" t="s">
        <v>85</v>
      </c>
      <c r="E2030" s="25" t="str">
        <f>IFS($B2020="なし","不要",$B2020&lt;M2030,"不要",$B2020&gt;M2026,"必須")</f>
        <v>不要</v>
      </c>
      <c r="F2030" s="41" t="str">
        <f t="shared" si="713"/>
        <v>20文字以内で設定ができます。
リンク名は画面には表示されないため、「結果～タイプ：リンク名」のようにどの結果のリンクかが分かるように記載をお願いします。</v>
      </c>
      <c r="G2030" s="63"/>
      <c r="H2030" s="35"/>
      <c r="I2030" s="2"/>
      <c r="K2030" s="4">
        <f t="shared" si="715"/>
        <v>0</v>
      </c>
      <c r="L2030" s="9">
        <v>20.0</v>
      </c>
      <c r="M2030" s="9">
        <f>M2026+1</f>
        <v>3</v>
      </c>
      <c r="N2030" s="4"/>
      <c r="O2030" s="4"/>
      <c r="P2030" s="4"/>
      <c r="Q2030" s="4"/>
      <c r="U2030" s="4"/>
      <c r="AO2030" s="76"/>
      <c r="AP2030" s="75">
        <v>1.0</v>
      </c>
      <c r="AQ2030" s="75">
        <f>AQ2026</f>
        <v>32</v>
      </c>
      <c r="AR2030" s="76">
        <f>AR2026+1</f>
        <v>3</v>
      </c>
      <c r="AS2030" s="76" t="str">
        <f>H2030</f>
        <v/>
      </c>
      <c r="AT2030" s="76" t="str">
        <f>H2031</f>
        <v/>
      </c>
      <c r="AU2030" s="76" t="str">
        <f>IF(H2032="画像","image","text")</f>
        <v>image</v>
      </c>
      <c r="AV2030" s="76" t="str">
        <f>H2033</f>
        <v/>
      </c>
      <c r="AW2030" s="76" t="str">
        <f>I2032</f>
        <v>画像：
画像名称：</v>
      </c>
    </row>
    <row r="2031" hidden="1" outlineLevel="2">
      <c r="A2031" s="24" t="s">
        <v>17</v>
      </c>
      <c r="B2031" s="25" t="s">
        <v>18</v>
      </c>
      <c r="C2031" s="24" t="str">
        <f>"リンク先URL"&amp;M2030</f>
        <v>リンク先URL3</v>
      </c>
      <c r="D2031" s="24" t="s">
        <v>85</v>
      </c>
      <c r="E2031" s="25" t="str">
        <f t="shared" ref="E2031:E2032" si="716">E2030</f>
        <v>不要</v>
      </c>
      <c r="F2031" s="41" t="str">
        <f t="shared" si="713"/>
        <v>遷移先のURLを指定できます</v>
      </c>
      <c r="G2031" s="63"/>
      <c r="H2031" s="35"/>
      <c r="I2031" s="24" t="s">
        <v>157</v>
      </c>
      <c r="K2031" s="4"/>
      <c r="L2031" s="4"/>
      <c r="M2031" s="4"/>
      <c r="N2031" s="4"/>
      <c r="O2031" s="4"/>
      <c r="P2031" s="4"/>
      <c r="Q2031" s="4"/>
      <c r="U2031" s="4"/>
      <c r="AO2031" s="76"/>
      <c r="AP2031" s="76"/>
      <c r="AQ2031" s="76"/>
      <c r="AR2031" s="76"/>
      <c r="AS2031" s="76"/>
      <c r="AT2031" s="76"/>
      <c r="AU2031" s="76"/>
      <c r="AV2031" s="76"/>
      <c r="AW2031" s="76"/>
    </row>
    <row r="2032" hidden="1" outlineLevel="2">
      <c r="A2032" s="24" t="s">
        <v>17</v>
      </c>
      <c r="B2032" s="25" t="s">
        <v>18</v>
      </c>
      <c r="C2032" s="24" t="str">
        <f>"リンク表示形式"&amp;M2030</f>
        <v>リンク表示形式3</v>
      </c>
      <c r="D2032" s="24" t="s">
        <v>85</v>
      </c>
      <c r="E2032" s="25" t="str">
        <f t="shared" si="716"/>
        <v>不要</v>
      </c>
      <c r="F2032" s="41" t="str">
        <f t="shared" si="713"/>
        <v>リンクの表示形式を「ボタン(文字表示)」か「画像」を選択することができます。</v>
      </c>
      <c r="G2032" s="63"/>
      <c r="H2032" s="35" t="s">
        <v>159</v>
      </c>
      <c r="I2032" s="98" t="s">
        <v>160</v>
      </c>
      <c r="K2032" s="4"/>
      <c r="L2032" s="4"/>
      <c r="M2032" s="4"/>
      <c r="N2032" s="4"/>
      <c r="O2032" s="4"/>
      <c r="P2032" s="4"/>
      <c r="Q2032" s="4"/>
      <c r="U2032" s="4"/>
      <c r="AO2032" s="76"/>
      <c r="AP2032" s="76"/>
      <c r="AQ2032" s="76"/>
      <c r="AR2032" s="76"/>
      <c r="AS2032" s="76"/>
      <c r="AT2032" s="76"/>
      <c r="AU2032" s="76"/>
      <c r="AV2032" s="76"/>
      <c r="AW2032" s="76"/>
    </row>
    <row r="2033" hidden="1" outlineLevel="2">
      <c r="A2033" s="24" t="s">
        <v>17</v>
      </c>
      <c r="B2033" s="25" t="s">
        <v>18</v>
      </c>
      <c r="C2033" s="24" t="str">
        <f>"ボタンの文言"&amp;M2030</f>
        <v>ボタンの文言3</v>
      </c>
      <c r="D2033" s="24" t="s">
        <v>85</v>
      </c>
      <c r="E2033" s="25" t="str">
        <f>IF($H2032="画像","不要","必須")</f>
        <v>不要</v>
      </c>
      <c r="F2033" s="41" t="str">
        <f t="shared" si="713"/>
        <v/>
      </c>
      <c r="G2033" s="63"/>
      <c r="H2033" s="35"/>
      <c r="I2033" s="2"/>
      <c r="K2033" s="4">
        <f t="shared" ref="K2033:K2034" si="717">LEN(H2033)</f>
        <v>0</v>
      </c>
      <c r="L2033" s="9">
        <v>14.0</v>
      </c>
      <c r="M2033" s="4"/>
      <c r="N2033" s="4"/>
      <c r="O2033" s="4"/>
      <c r="P2033" s="4"/>
      <c r="Q2033" s="4"/>
      <c r="U2033" s="4"/>
      <c r="AO2033" s="76"/>
      <c r="AP2033" s="76"/>
      <c r="AQ2033" s="76"/>
      <c r="AR2033" s="76"/>
      <c r="AS2033" s="76"/>
      <c r="AT2033" s="76"/>
      <c r="AU2033" s="76"/>
      <c r="AV2033" s="76"/>
      <c r="AW2033" s="76"/>
    </row>
    <row r="2034" hidden="1" outlineLevel="1" collapsed="1">
      <c r="A2034" s="24" t="s">
        <v>17</v>
      </c>
      <c r="B2034" s="25" t="s">
        <v>18</v>
      </c>
      <c r="C2034" s="24" t="str">
        <f>"リンク名"&amp;M2034</f>
        <v>リンク名4</v>
      </c>
      <c r="D2034" s="24" t="s">
        <v>85</v>
      </c>
      <c r="E2034" s="25" t="str">
        <f>IFS($B2020="なし","不要",$B2020&lt;M2034,"不要",$B2020&gt;M2030,"必須")</f>
        <v>不要</v>
      </c>
      <c r="F2034" s="41" t="str">
        <f t="shared" si="713"/>
        <v>20文字以内で設定ができます。
リンク名は画面には表示されないため、「結果～タイプ：リンク名」のようにどの結果のリンクかが分かるように記載をお願いします。</v>
      </c>
      <c r="G2034" s="63"/>
      <c r="H2034" s="35"/>
      <c r="I2034" s="2"/>
      <c r="K2034" s="4">
        <f t="shared" si="717"/>
        <v>0</v>
      </c>
      <c r="L2034" s="9">
        <v>20.0</v>
      </c>
      <c r="M2034" s="9">
        <f>M2030+1</f>
        <v>4</v>
      </c>
      <c r="N2034" s="4"/>
      <c r="O2034" s="4"/>
      <c r="P2034" s="4"/>
      <c r="Q2034" s="4"/>
      <c r="U2034" s="4"/>
      <c r="AO2034" s="76"/>
      <c r="AP2034" s="75">
        <v>1.0</v>
      </c>
      <c r="AQ2034" s="75">
        <f>AQ2030</f>
        <v>32</v>
      </c>
      <c r="AR2034" s="76">
        <f>AR2030+1</f>
        <v>4</v>
      </c>
      <c r="AS2034" s="76" t="str">
        <f>H2034</f>
        <v/>
      </c>
      <c r="AT2034" s="76" t="str">
        <f>H2035</f>
        <v/>
      </c>
      <c r="AU2034" s="76" t="str">
        <f>IF(H2036="画像","image","text")</f>
        <v>image</v>
      </c>
      <c r="AV2034" s="76" t="str">
        <f>H2037</f>
        <v/>
      </c>
      <c r="AW2034" s="76" t="str">
        <f>I2036</f>
        <v>画像：
画像名称：</v>
      </c>
    </row>
    <row r="2035" hidden="1" outlineLevel="2">
      <c r="A2035" s="24" t="s">
        <v>17</v>
      </c>
      <c r="B2035" s="25" t="s">
        <v>18</v>
      </c>
      <c r="C2035" s="24" t="str">
        <f>"リンク先URL"&amp;M2034</f>
        <v>リンク先URL4</v>
      </c>
      <c r="D2035" s="24" t="s">
        <v>85</v>
      </c>
      <c r="E2035" s="25" t="str">
        <f t="shared" ref="E2035:E2036" si="718">E2034</f>
        <v>不要</v>
      </c>
      <c r="F2035" s="41" t="str">
        <f t="shared" si="713"/>
        <v>遷移先のURLを指定できます</v>
      </c>
      <c r="G2035" s="63"/>
      <c r="H2035" s="35"/>
      <c r="I2035" s="24" t="s">
        <v>157</v>
      </c>
      <c r="K2035" s="4"/>
      <c r="L2035" s="4"/>
      <c r="M2035" s="4"/>
      <c r="N2035" s="4"/>
      <c r="O2035" s="4"/>
      <c r="P2035" s="4"/>
      <c r="Q2035" s="4"/>
      <c r="U2035" s="4"/>
      <c r="AO2035" s="76"/>
      <c r="AP2035" s="76"/>
      <c r="AQ2035" s="76"/>
      <c r="AR2035" s="76"/>
      <c r="AS2035" s="76"/>
      <c r="AT2035" s="76"/>
      <c r="AU2035" s="76"/>
      <c r="AV2035" s="76"/>
      <c r="AW2035" s="76"/>
    </row>
    <row r="2036" hidden="1" outlineLevel="2">
      <c r="A2036" s="24" t="s">
        <v>17</v>
      </c>
      <c r="B2036" s="25" t="s">
        <v>18</v>
      </c>
      <c r="C2036" s="24" t="str">
        <f>"リンク表示形式"&amp;M2034</f>
        <v>リンク表示形式4</v>
      </c>
      <c r="D2036" s="24" t="s">
        <v>85</v>
      </c>
      <c r="E2036" s="25" t="str">
        <f t="shared" si="718"/>
        <v>不要</v>
      </c>
      <c r="F2036" s="41" t="str">
        <f t="shared" si="713"/>
        <v>リンクの表示形式を「ボタン(文字表示)」か「画像」を選択することができます。</v>
      </c>
      <c r="G2036" s="63"/>
      <c r="H2036" s="35" t="s">
        <v>159</v>
      </c>
      <c r="I2036" s="98" t="s">
        <v>160</v>
      </c>
      <c r="K2036" s="4"/>
      <c r="L2036" s="4"/>
      <c r="M2036" s="4"/>
      <c r="N2036" s="4"/>
      <c r="O2036" s="4"/>
      <c r="P2036" s="4"/>
      <c r="Q2036" s="4"/>
      <c r="U2036" s="4"/>
      <c r="AO2036" s="76"/>
      <c r="AP2036" s="76"/>
      <c r="AQ2036" s="76"/>
      <c r="AR2036" s="76"/>
      <c r="AS2036" s="76"/>
      <c r="AT2036" s="76"/>
      <c r="AU2036" s="76"/>
      <c r="AV2036" s="76"/>
      <c r="AW2036" s="76"/>
    </row>
    <row r="2037" hidden="1" outlineLevel="2">
      <c r="A2037" s="24" t="s">
        <v>17</v>
      </c>
      <c r="B2037" s="25" t="s">
        <v>18</v>
      </c>
      <c r="C2037" s="24" t="str">
        <f>"ボタンの文言"&amp;M2034</f>
        <v>ボタンの文言4</v>
      </c>
      <c r="D2037" s="24" t="s">
        <v>85</v>
      </c>
      <c r="E2037" s="25" t="str">
        <f>IF($H2036="画像","不要","必須")</f>
        <v>不要</v>
      </c>
      <c r="F2037" s="41" t="str">
        <f t="shared" si="713"/>
        <v/>
      </c>
      <c r="G2037" s="63"/>
      <c r="H2037" s="35"/>
      <c r="I2037" s="2"/>
      <c r="K2037" s="4">
        <f t="shared" ref="K2037:K2038" si="719">LEN(H2037)</f>
        <v>0</v>
      </c>
      <c r="L2037" s="9">
        <v>14.0</v>
      </c>
      <c r="M2037" s="4"/>
      <c r="N2037" s="4"/>
      <c r="O2037" s="4"/>
      <c r="P2037" s="4"/>
      <c r="Q2037" s="4"/>
      <c r="U2037" s="4"/>
      <c r="AO2037" s="76"/>
      <c r="AP2037" s="76"/>
      <c r="AQ2037" s="76"/>
      <c r="AR2037" s="76"/>
      <c r="AS2037" s="76"/>
      <c r="AT2037" s="76"/>
      <c r="AU2037" s="76"/>
      <c r="AV2037" s="76"/>
      <c r="AW2037" s="76"/>
    </row>
    <row r="2038" hidden="1" outlineLevel="1" collapsed="1">
      <c r="A2038" s="24" t="s">
        <v>17</v>
      </c>
      <c r="B2038" s="25" t="s">
        <v>18</v>
      </c>
      <c r="C2038" s="24" t="str">
        <f>"リンク名"&amp;M2038</f>
        <v>リンク名5</v>
      </c>
      <c r="D2038" s="24" t="s">
        <v>85</v>
      </c>
      <c r="E2038" s="25" t="str">
        <f>IFS($B2020="なし","不要",$B2020&lt;M2038,"不要",$B2020&gt;M2034,"必須")</f>
        <v>不要</v>
      </c>
      <c r="F2038" s="41" t="str">
        <f t="shared" si="713"/>
        <v>20文字以内で設定ができます。
リンク名は画面には表示されないため、「結果～タイプ：リンク名」のようにどの結果のリンクかが分かるように記載をお願いします。</v>
      </c>
      <c r="G2038" s="63"/>
      <c r="H2038" s="35"/>
      <c r="I2038" s="2"/>
      <c r="K2038" s="4">
        <f t="shared" si="719"/>
        <v>0</v>
      </c>
      <c r="L2038" s="9">
        <v>20.0</v>
      </c>
      <c r="M2038" s="9">
        <f>M2034+1</f>
        <v>5</v>
      </c>
      <c r="N2038" s="4"/>
      <c r="O2038" s="4"/>
      <c r="P2038" s="4"/>
      <c r="Q2038" s="4"/>
      <c r="U2038" s="4"/>
      <c r="AO2038" s="76"/>
      <c r="AP2038" s="75">
        <v>1.0</v>
      </c>
      <c r="AQ2038" s="75">
        <f>AQ2034</f>
        <v>32</v>
      </c>
      <c r="AR2038" s="76">
        <f>AR2034+1</f>
        <v>5</v>
      </c>
      <c r="AS2038" s="76" t="str">
        <f>H2038</f>
        <v/>
      </c>
      <c r="AT2038" s="76" t="str">
        <f>H2039</f>
        <v/>
      </c>
      <c r="AU2038" s="76" t="str">
        <f>IF(H2040="画像","image","text")</f>
        <v>image</v>
      </c>
      <c r="AV2038" s="76" t="str">
        <f>H2041</f>
        <v/>
      </c>
      <c r="AW2038" s="76" t="str">
        <f>I2040</f>
        <v>画像：
画像名称：</v>
      </c>
    </row>
    <row r="2039" hidden="1" outlineLevel="2">
      <c r="A2039" s="24" t="s">
        <v>17</v>
      </c>
      <c r="B2039" s="25" t="s">
        <v>18</v>
      </c>
      <c r="C2039" s="24" t="str">
        <f>"リンク先URL"&amp;M2038</f>
        <v>リンク先URL5</v>
      </c>
      <c r="D2039" s="24" t="s">
        <v>85</v>
      </c>
      <c r="E2039" s="25" t="str">
        <f t="shared" ref="E2039:E2040" si="720">E2038</f>
        <v>不要</v>
      </c>
      <c r="F2039" s="41" t="str">
        <f t="shared" si="713"/>
        <v>遷移先のURLを指定できます</v>
      </c>
      <c r="G2039" s="63"/>
      <c r="H2039" s="35"/>
      <c r="I2039" s="24" t="s">
        <v>157</v>
      </c>
      <c r="K2039" s="4"/>
      <c r="L2039" s="4"/>
      <c r="M2039" s="4"/>
      <c r="N2039" s="4"/>
      <c r="O2039" s="4"/>
      <c r="P2039" s="4"/>
      <c r="Q2039" s="4"/>
      <c r="U2039" s="4"/>
      <c r="AO2039" s="76"/>
      <c r="AP2039" s="76"/>
      <c r="AQ2039" s="76"/>
      <c r="AR2039" s="76"/>
      <c r="AS2039" s="76"/>
      <c r="AT2039" s="76"/>
      <c r="AU2039" s="76"/>
      <c r="AV2039" s="76"/>
      <c r="AW2039" s="76"/>
    </row>
    <row r="2040" hidden="1" outlineLevel="2">
      <c r="A2040" s="24" t="s">
        <v>17</v>
      </c>
      <c r="B2040" s="25" t="s">
        <v>18</v>
      </c>
      <c r="C2040" s="24" t="str">
        <f>"リンク表示形式"&amp;M2038</f>
        <v>リンク表示形式5</v>
      </c>
      <c r="D2040" s="24" t="s">
        <v>85</v>
      </c>
      <c r="E2040" s="25" t="str">
        <f t="shared" si="720"/>
        <v>不要</v>
      </c>
      <c r="F2040" s="41" t="str">
        <f t="shared" si="713"/>
        <v>リンクの表示形式を「ボタン(文字表示)」か「画像」を選択することができます。</v>
      </c>
      <c r="G2040" s="63"/>
      <c r="H2040" s="35" t="s">
        <v>159</v>
      </c>
      <c r="I2040" s="98" t="s">
        <v>160</v>
      </c>
      <c r="K2040" s="4"/>
      <c r="L2040" s="4"/>
      <c r="M2040" s="4"/>
      <c r="N2040" s="4"/>
      <c r="O2040" s="4"/>
      <c r="P2040" s="4"/>
      <c r="Q2040" s="4"/>
      <c r="U2040" s="4"/>
      <c r="AO2040" s="76"/>
      <c r="AP2040" s="76"/>
      <c r="AQ2040" s="76"/>
      <c r="AR2040" s="76"/>
      <c r="AS2040" s="76"/>
      <c r="AT2040" s="76"/>
      <c r="AU2040" s="76"/>
      <c r="AV2040" s="76"/>
      <c r="AW2040" s="76"/>
    </row>
    <row r="2041" hidden="1" outlineLevel="2">
      <c r="A2041" s="24" t="s">
        <v>17</v>
      </c>
      <c r="B2041" s="25" t="s">
        <v>18</v>
      </c>
      <c r="C2041" s="24" t="str">
        <f>"ボタンの文言"&amp;M2038</f>
        <v>ボタンの文言5</v>
      </c>
      <c r="D2041" s="24" t="s">
        <v>85</v>
      </c>
      <c r="E2041" s="25" t="str">
        <f>IF($H2040="画像","不要","必須")</f>
        <v>不要</v>
      </c>
      <c r="F2041" s="41" t="str">
        <f t="shared" si="713"/>
        <v/>
      </c>
      <c r="G2041" s="63"/>
      <c r="H2041" s="35"/>
      <c r="I2041" s="2"/>
      <c r="K2041" s="4">
        <f t="shared" ref="K2041:K2042" si="721">LEN(H2041)</f>
        <v>0</v>
      </c>
      <c r="L2041" s="9">
        <v>14.0</v>
      </c>
      <c r="M2041" s="4"/>
      <c r="N2041" s="4"/>
      <c r="O2041" s="4"/>
      <c r="P2041" s="4"/>
      <c r="Q2041" s="4"/>
      <c r="U2041" s="4"/>
      <c r="AO2041" s="76"/>
      <c r="AP2041" s="76"/>
      <c r="AQ2041" s="76"/>
      <c r="AR2041" s="76"/>
      <c r="AS2041" s="76"/>
      <c r="AT2041" s="76"/>
      <c r="AU2041" s="76"/>
      <c r="AV2041" s="76"/>
      <c r="AW2041" s="76"/>
    </row>
    <row r="2042" hidden="1" outlineLevel="1" collapsed="1">
      <c r="A2042" s="24" t="s">
        <v>17</v>
      </c>
      <c r="B2042" s="25" t="s">
        <v>18</v>
      </c>
      <c r="C2042" s="24" t="str">
        <f>"リンク名"&amp;M2042</f>
        <v>リンク名6</v>
      </c>
      <c r="D2042" s="24" t="s">
        <v>85</v>
      </c>
      <c r="E2042" s="25" t="str">
        <f>IFS($B2020="なし","不要",$B2020&lt;M2042,"不要",$B2020&gt;M2038,"必須")</f>
        <v>不要</v>
      </c>
      <c r="F2042" s="41" t="str">
        <f t="shared" si="713"/>
        <v>20文字以内で設定ができます。
リンク名は画面には表示されないため、「結果～タイプ：リンク名」のようにどの結果のリンクかが分かるように記載をお願いします。</v>
      </c>
      <c r="G2042" s="63"/>
      <c r="H2042" s="35"/>
      <c r="I2042" s="2"/>
      <c r="K2042" s="4">
        <f t="shared" si="721"/>
        <v>0</v>
      </c>
      <c r="L2042" s="9">
        <v>20.0</v>
      </c>
      <c r="M2042" s="9">
        <f>M2038+1</f>
        <v>6</v>
      </c>
      <c r="N2042" s="4"/>
      <c r="O2042" s="4"/>
      <c r="P2042" s="4"/>
      <c r="Q2042" s="4"/>
      <c r="U2042" s="4"/>
      <c r="AO2042" s="76"/>
      <c r="AP2042" s="75">
        <v>1.0</v>
      </c>
      <c r="AQ2042" s="75">
        <f>AQ2038</f>
        <v>32</v>
      </c>
      <c r="AR2042" s="76">
        <f>AR2038+1</f>
        <v>6</v>
      </c>
      <c r="AS2042" s="76" t="str">
        <f>H2042</f>
        <v/>
      </c>
      <c r="AT2042" s="76" t="str">
        <f>H2043</f>
        <v/>
      </c>
      <c r="AU2042" s="76" t="str">
        <f>IF(H2044="画像","image","text")</f>
        <v>image</v>
      </c>
      <c r="AV2042" s="76" t="str">
        <f>H2045</f>
        <v/>
      </c>
      <c r="AW2042" s="76" t="str">
        <f>I2044</f>
        <v>画像：
画像名称：</v>
      </c>
    </row>
    <row r="2043" hidden="1" outlineLevel="2">
      <c r="A2043" s="24" t="s">
        <v>17</v>
      </c>
      <c r="B2043" s="25" t="s">
        <v>18</v>
      </c>
      <c r="C2043" s="24" t="str">
        <f>"リンク先URL"&amp;M2042</f>
        <v>リンク先URL6</v>
      </c>
      <c r="D2043" s="24" t="s">
        <v>85</v>
      </c>
      <c r="E2043" s="25" t="str">
        <f t="shared" ref="E2043:E2044" si="722">E2042</f>
        <v>不要</v>
      </c>
      <c r="F2043" s="41" t="str">
        <f t="shared" si="713"/>
        <v>遷移先のURLを指定できます</v>
      </c>
      <c r="G2043" s="63"/>
      <c r="H2043" s="35"/>
      <c r="I2043" s="24" t="s">
        <v>157</v>
      </c>
      <c r="K2043" s="4"/>
      <c r="L2043" s="4"/>
      <c r="M2043" s="4"/>
      <c r="N2043" s="4"/>
      <c r="O2043" s="4"/>
      <c r="P2043" s="4"/>
      <c r="Q2043" s="4"/>
      <c r="U2043" s="4"/>
      <c r="AO2043" s="76"/>
      <c r="AP2043" s="76"/>
      <c r="AQ2043" s="76"/>
      <c r="AR2043" s="76"/>
      <c r="AS2043" s="76"/>
      <c r="AT2043" s="76"/>
      <c r="AU2043" s="76"/>
      <c r="AV2043" s="76"/>
      <c r="AW2043" s="76"/>
    </row>
    <row r="2044" hidden="1" outlineLevel="2">
      <c r="A2044" s="24" t="s">
        <v>17</v>
      </c>
      <c r="B2044" s="25" t="s">
        <v>18</v>
      </c>
      <c r="C2044" s="24" t="str">
        <f>"リンク表示形式"&amp;M2042</f>
        <v>リンク表示形式6</v>
      </c>
      <c r="D2044" s="24" t="s">
        <v>85</v>
      </c>
      <c r="E2044" s="25" t="str">
        <f t="shared" si="722"/>
        <v>不要</v>
      </c>
      <c r="F2044" s="41" t="str">
        <f t="shared" si="713"/>
        <v>リンクの表示形式を「ボタン(文字表示)」か「画像」を選択することができます。</v>
      </c>
      <c r="G2044" s="63"/>
      <c r="H2044" s="35" t="s">
        <v>159</v>
      </c>
      <c r="I2044" s="98" t="s">
        <v>160</v>
      </c>
      <c r="K2044" s="4"/>
      <c r="L2044" s="4"/>
      <c r="M2044" s="4"/>
      <c r="N2044" s="4"/>
      <c r="O2044" s="4"/>
      <c r="P2044" s="4"/>
      <c r="Q2044" s="4"/>
      <c r="U2044" s="4"/>
      <c r="AO2044" s="76"/>
      <c r="AP2044" s="76"/>
      <c r="AQ2044" s="76"/>
      <c r="AR2044" s="76"/>
      <c r="AS2044" s="76"/>
      <c r="AT2044" s="76"/>
      <c r="AU2044" s="76"/>
      <c r="AV2044" s="76"/>
      <c r="AW2044" s="76"/>
    </row>
    <row r="2045" hidden="1" outlineLevel="2">
      <c r="A2045" s="24" t="s">
        <v>17</v>
      </c>
      <c r="B2045" s="25" t="s">
        <v>18</v>
      </c>
      <c r="C2045" s="24" t="str">
        <f>"ボタンの文言"&amp;M2042</f>
        <v>ボタンの文言6</v>
      </c>
      <c r="D2045" s="24" t="s">
        <v>85</v>
      </c>
      <c r="E2045" s="25" t="str">
        <f>IF($H2044="画像","不要","必須")</f>
        <v>不要</v>
      </c>
      <c r="F2045" s="41" t="str">
        <f t="shared" si="713"/>
        <v/>
      </c>
      <c r="G2045" s="63"/>
      <c r="H2045" s="35"/>
      <c r="I2045" s="2"/>
      <c r="K2045" s="4">
        <f t="shared" ref="K2045:K2046" si="723">LEN(H2045)</f>
        <v>0</v>
      </c>
      <c r="L2045" s="9">
        <v>14.0</v>
      </c>
      <c r="M2045" s="4"/>
      <c r="N2045" s="4"/>
      <c r="O2045" s="4"/>
      <c r="P2045" s="4"/>
      <c r="Q2045" s="4"/>
      <c r="U2045" s="4"/>
      <c r="AO2045" s="76"/>
      <c r="AP2045" s="76"/>
      <c r="AQ2045" s="76"/>
      <c r="AR2045" s="76"/>
      <c r="AS2045" s="76"/>
      <c r="AT2045" s="76"/>
      <c r="AU2045" s="76"/>
      <c r="AV2045" s="76"/>
      <c r="AW2045" s="76"/>
    </row>
    <row r="2046" hidden="1" outlineLevel="1" collapsed="1">
      <c r="A2046" s="24" t="s">
        <v>17</v>
      </c>
      <c r="B2046" s="25" t="s">
        <v>18</v>
      </c>
      <c r="C2046" s="24" t="str">
        <f>"リンク名"&amp;M2046</f>
        <v>リンク名7</v>
      </c>
      <c r="D2046" s="24" t="s">
        <v>85</v>
      </c>
      <c r="E2046" s="25" t="str">
        <f>IFS($B2020="なし","不要",$B2020&lt;M2046,"不要",$B2020&gt;M2042,"必須")</f>
        <v>不要</v>
      </c>
      <c r="F2046" s="41" t="str">
        <f t="shared" si="713"/>
        <v>20文字以内で設定ができます。
リンク名は画面には表示されないため、「結果～タイプ：リンク名」のようにどの結果のリンクかが分かるように記載をお願いします。</v>
      </c>
      <c r="G2046" s="63"/>
      <c r="H2046" s="35"/>
      <c r="I2046" s="2"/>
      <c r="K2046" s="4">
        <f t="shared" si="723"/>
        <v>0</v>
      </c>
      <c r="L2046" s="9">
        <v>20.0</v>
      </c>
      <c r="M2046" s="9">
        <f>M2042+1</f>
        <v>7</v>
      </c>
      <c r="N2046" s="4"/>
      <c r="O2046" s="4"/>
      <c r="P2046" s="4"/>
      <c r="Q2046" s="4"/>
      <c r="U2046" s="4"/>
      <c r="AO2046" s="76"/>
      <c r="AP2046" s="75">
        <v>1.0</v>
      </c>
      <c r="AQ2046" s="75">
        <f>AQ2042</f>
        <v>32</v>
      </c>
      <c r="AR2046" s="76">
        <f>AR2042+1</f>
        <v>7</v>
      </c>
      <c r="AS2046" s="76" t="str">
        <f>H2046</f>
        <v/>
      </c>
      <c r="AT2046" s="76" t="str">
        <f>H2047</f>
        <v/>
      </c>
      <c r="AU2046" s="76" t="str">
        <f>IF(H2048="画像","image","text")</f>
        <v>image</v>
      </c>
      <c r="AV2046" s="76" t="str">
        <f>H2049</f>
        <v/>
      </c>
      <c r="AW2046" s="76" t="str">
        <f>I2048</f>
        <v>画像：
画像名称：</v>
      </c>
    </row>
    <row r="2047" hidden="1" outlineLevel="2">
      <c r="A2047" s="24" t="s">
        <v>17</v>
      </c>
      <c r="B2047" s="25" t="s">
        <v>18</v>
      </c>
      <c r="C2047" s="24" t="str">
        <f>"リンク先URL"&amp;M2046</f>
        <v>リンク先URL7</v>
      </c>
      <c r="D2047" s="24" t="s">
        <v>85</v>
      </c>
      <c r="E2047" s="25" t="str">
        <f t="shared" ref="E2047:E2048" si="724">E2046</f>
        <v>不要</v>
      </c>
      <c r="F2047" s="41" t="str">
        <f t="shared" si="713"/>
        <v>遷移先のURLを指定できます</v>
      </c>
      <c r="G2047" s="63"/>
      <c r="H2047" s="35"/>
      <c r="I2047" s="24" t="s">
        <v>157</v>
      </c>
      <c r="K2047" s="4"/>
      <c r="L2047" s="4"/>
      <c r="M2047" s="4"/>
      <c r="N2047" s="4"/>
      <c r="O2047" s="4"/>
      <c r="P2047" s="4"/>
      <c r="Q2047" s="4"/>
      <c r="U2047" s="4"/>
      <c r="AO2047" s="76"/>
      <c r="AP2047" s="76"/>
      <c r="AQ2047" s="76"/>
      <c r="AR2047" s="76"/>
      <c r="AS2047" s="76"/>
      <c r="AT2047" s="76"/>
      <c r="AU2047" s="76"/>
      <c r="AV2047" s="76"/>
      <c r="AW2047" s="76"/>
    </row>
    <row r="2048" hidden="1" outlineLevel="2">
      <c r="A2048" s="24" t="s">
        <v>17</v>
      </c>
      <c r="B2048" s="25" t="s">
        <v>18</v>
      </c>
      <c r="C2048" s="24" t="str">
        <f>"リンク表示形式"&amp;M2046</f>
        <v>リンク表示形式7</v>
      </c>
      <c r="D2048" s="24" t="s">
        <v>85</v>
      </c>
      <c r="E2048" s="25" t="str">
        <f t="shared" si="724"/>
        <v>不要</v>
      </c>
      <c r="F2048" s="41" t="str">
        <f t="shared" si="713"/>
        <v>リンクの表示形式を「ボタン(文字表示)」か「画像」を選択することができます。</v>
      </c>
      <c r="G2048" s="63"/>
      <c r="H2048" s="35" t="s">
        <v>159</v>
      </c>
      <c r="I2048" s="98" t="s">
        <v>160</v>
      </c>
      <c r="K2048" s="4"/>
      <c r="L2048" s="4"/>
      <c r="M2048" s="4"/>
      <c r="N2048" s="4"/>
      <c r="O2048" s="4"/>
      <c r="P2048" s="4"/>
      <c r="Q2048" s="4"/>
      <c r="U2048" s="4"/>
      <c r="AO2048" s="76"/>
      <c r="AP2048" s="76"/>
      <c r="AQ2048" s="76"/>
      <c r="AR2048" s="76"/>
      <c r="AS2048" s="76"/>
      <c r="AT2048" s="76"/>
      <c r="AU2048" s="76"/>
      <c r="AV2048" s="76"/>
      <c r="AW2048" s="76"/>
    </row>
    <row r="2049" hidden="1" outlineLevel="2">
      <c r="A2049" s="24" t="s">
        <v>17</v>
      </c>
      <c r="B2049" s="25" t="s">
        <v>18</v>
      </c>
      <c r="C2049" s="24" t="str">
        <f>"ボタンの文言"&amp;M2046</f>
        <v>ボタンの文言7</v>
      </c>
      <c r="D2049" s="24" t="s">
        <v>85</v>
      </c>
      <c r="E2049" s="25" t="str">
        <f>IF($H2048="画像","不要","必須")</f>
        <v>不要</v>
      </c>
      <c r="F2049" s="41" t="str">
        <f t="shared" si="713"/>
        <v/>
      </c>
      <c r="G2049" s="63"/>
      <c r="H2049" s="35"/>
      <c r="I2049" s="2"/>
      <c r="K2049" s="4">
        <f t="shared" ref="K2049:K2050" si="725">LEN(H2049)</f>
        <v>0</v>
      </c>
      <c r="L2049" s="9">
        <v>14.0</v>
      </c>
      <c r="M2049" s="4"/>
      <c r="N2049" s="4"/>
      <c r="O2049" s="4"/>
      <c r="P2049" s="4"/>
      <c r="Q2049" s="4"/>
      <c r="U2049" s="4"/>
      <c r="AO2049" s="76"/>
      <c r="AP2049" s="76"/>
      <c r="AQ2049" s="76"/>
      <c r="AR2049" s="76"/>
      <c r="AS2049" s="76"/>
      <c r="AT2049" s="76"/>
      <c r="AU2049" s="76"/>
      <c r="AV2049" s="76"/>
      <c r="AW2049" s="76"/>
    </row>
    <row r="2050" hidden="1" outlineLevel="1" collapsed="1">
      <c r="A2050" s="24" t="s">
        <v>17</v>
      </c>
      <c r="B2050" s="25" t="s">
        <v>18</v>
      </c>
      <c r="C2050" s="24" t="str">
        <f>"リンク名"&amp;M2050</f>
        <v>リンク名8</v>
      </c>
      <c r="D2050" s="24" t="s">
        <v>85</v>
      </c>
      <c r="E2050" s="25" t="str">
        <f>IFS($B2020="なし","不要",$B2020&lt;M2050,"不要",$B2020&gt;M2046,"必須")</f>
        <v>不要</v>
      </c>
      <c r="F2050" s="41" t="str">
        <f t="shared" si="713"/>
        <v>20文字以内で設定ができます。
リンク名は画面には表示されないため、「結果～タイプ：リンク名」のようにどの結果のリンクかが分かるように記載をお願いします。</v>
      </c>
      <c r="G2050" s="63"/>
      <c r="H2050" s="35"/>
      <c r="I2050" s="2"/>
      <c r="K2050" s="4">
        <f t="shared" si="725"/>
        <v>0</v>
      </c>
      <c r="L2050" s="9">
        <v>20.0</v>
      </c>
      <c r="M2050" s="9">
        <f>M2046+1</f>
        <v>8</v>
      </c>
      <c r="N2050" s="4"/>
      <c r="O2050" s="4"/>
      <c r="P2050" s="4"/>
      <c r="Q2050" s="4"/>
      <c r="U2050" s="4"/>
      <c r="AO2050" s="76"/>
      <c r="AP2050" s="75">
        <v>1.0</v>
      </c>
      <c r="AQ2050" s="75">
        <f>AQ2046</f>
        <v>32</v>
      </c>
      <c r="AR2050" s="76">
        <f>AR2046+1</f>
        <v>8</v>
      </c>
      <c r="AS2050" s="76" t="str">
        <f>H2050</f>
        <v/>
      </c>
      <c r="AT2050" s="76" t="str">
        <f>H2051</f>
        <v/>
      </c>
      <c r="AU2050" s="76" t="str">
        <f>IF(H2052="画像","image","text")</f>
        <v>image</v>
      </c>
      <c r="AV2050" s="76" t="str">
        <f>H2053</f>
        <v/>
      </c>
      <c r="AW2050" s="76" t="str">
        <f>I2052</f>
        <v>画像：
画像名称：</v>
      </c>
    </row>
    <row r="2051" hidden="1" outlineLevel="2">
      <c r="A2051" s="24" t="s">
        <v>17</v>
      </c>
      <c r="B2051" s="25" t="s">
        <v>18</v>
      </c>
      <c r="C2051" s="24" t="str">
        <f>"リンク先URL"&amp;M2050</f>
        <v>リンク先URL8</v>
      </c>
      <c r="D2051" s="24" t="s">
        <v>85</v>
      </c>
      <c r="E2051" s="25" t="str">
        <f t="shared" ref="E2051:E2052" si="726">E2050</f>
        <v>不要</v>
      </c>
      <c r="F2051" s="41" t="str">
        <f t="shared" si="713"/>
        <v>遷移先のURLを指定できます</v>
      </c>
      <c r="G2051" s="63"/>
      <c r="H2051" s="35"/>
      <c r="I2051" s="24" t="s">
        <v>157</v>
      </c>
      <c r="K2051" s="4"/>
      <c r="L2051" s="4"/>
      <c r="M2051" s="4"/>
      <c r="N2051" s="4"/>
      <c r="O2051" s="4"/>
      <c r="P2051" s="4"/>
      <c r="Q2051" s="4"/>
      <c r="U2051" s="4"/>
    </row>
    <row r="2052" hidden="1" outlineLevel="2">
      <c r="A2052" s="24" t="s">
        <v>17</v>
      </c>
      <c r="B2052" s="25" t="s">
        <v>18</v>
      </c>
      <c r="C2052" s="24" t="str">
        <f>"リンク表示形式"&amp;M2050</f>
        <v>リンク表示形式8</v>
      </c>
      <c r="D2052" s="24" t="s">
        <v>85</v>
      </c>
      <c r="E2052" s="25" t="str">
        <f t="shared" si="726"/>
        <v>不要</v>
      </c>
      <c r="F2052" s="41" t="str">
        <f t="shared" si="713"/>
        <v>リンクの表示形式を「ボタン(文字表示)」か「画像」を選択することができます。</v>
      </c>
      <c r="G2052" s="63"/>
      <c r="H2052" s="35" t="s">
        <v>159</v>
      </c>
      <c r="I2052" s="98" t="s">
        <v>160</v>
      </c>
      <c r="K2052" s="4"/>
      <c r="L2052" s="4"/>
      <c r="M2052" s="4"/>
      <c r="N2052" s="4"/>
      <c r="O2052" s="4"/>
      <c r="P2052" s="4"/>
      <c r="Q2052" s="4"/>
      <c r="U2052" s="4"/>
    </row>
    <row r="2053" hidden="1" outlineLevel="2">
      <c r="A2053" s="24" t="s">
        <v>17</v>
      </c>
      <c r="B2053" s="25" t="s">
        <v>18</v>
      </c>
      <c r="C2053" s="24" t="str">
        <f>"ボタンの文言"&amp;M2050</f>
        <v>ボタンの文言8</v>
      </c>
      <c r="D2053" s="24" t="s">
        <v>85</v>
      </c>
      <c r="E2053" s="25" t="str">
        <f>IF($H2052="画像","不要","必須")</f>
        <v>不要</v>
      </c>
      <c r="F2053" s="41" t="str">
        <f t="shared" si="713"/>
        <v/>
      </c>
      <c r="G2053" s="63"/>
      <c r="H2053" s="35"/>
      <c r="I2053" s="2"/>
      <c r="K2053" s="4">
        <f>LEN(H2053)</f>
        <v>0</v>
      </c>
      <c r="L2053" s="9">
        <v>14.0</v>
      </c>
      <c r="M2053" s="4"/>
      <c r="N2053" s="4"/>
      <c r="O2053" s="4"/>
      <c r="P2053" s="4"/>
      <c r="Q2053" s="4"/>
      <c r="U2053" s="4"/>
    </row>
  </sheetData>
  <conditionalFormatting sqref="E2 E742:E2053">
    <cfRule type="containsText" dxfId="0" priority="1" operator="containsText" text="必須">
      <formula>NOT(ISERROR(SEARCH(("必須"),(E2))))</formula>
    </cfRule>
  </conditionalFormatting>
  <conditionalFormatting sqref="A1:G2053 H1:H40 H42:H2053">
    <cfRule type="expression" dxfId="1" priority="2">
      <formula>$A1="済"</formula>
    </cfRule>
  </conditionalFormatting>
  <conditionalFormatting sqref="A1:G2053 H1:H40 H42:H2053">
    <cfRule type="expression" dxfId="1" priority="3">
      <formula>$E1="不要"</formula>
    </cfRule>
  </conditionalFormatting>
  <conditionalFormatting sqref="E1:E2053">
    <cfRule type="expression" dxfId="0" priority="4">
      <formula>$E1="必須"</formula>
    </cfRule>
  </conditionalFormatting>
  <conditionalFormatting sqref="H5 H12:H13 H39 H42:H51 H53:H54 H56:H65 H67:H68 H70:H79 H81:H82 H84:H93 H95:H96 H98:H107 H109:H110 H112:H121 H123:H124 H126:H135 H137:H138 H140:H149 H151:H152 H154:H163 H165:H166 H168:H177 H179:H180 H182:H191 H193:H194 H196:H205 H207:H208 H210:H219 H221:H222 H224:H233 H235:H236 H238:H247 H249:H250 H252:H261 H263:H264 H266:H275 H277:H278 H280:H289 H291:H292 H294:H303 H305:H306 H308:H737 H743:H745 H748:H751 H754:H782 H784:H786 H789:H792 H795:H823 H825:H827 H830:H833 H836:H864 H866:H868 H871:H874 H877:H905 H907:H909 H912:H915 H918:H946 H948:H950 H953:H956 H959:H987 H989:H991 H994:H997 H1000:H1028 H1030:H1032 H1035:H1038 H1041:H1069 H1071:H1073 H1076:H1079 H1082:H1110 H1112:H1114 H1117:H1120 H1123:H1151 H1153:H1155 H1158:H1161 H1164:H1192 H1194:H1196 H1199:H1202 H1205:H1233 H1235:H1237 H1240:H1243 H1246:H1274 H1276:H1278 H1281:H1284 H1287:H1315 H1317:H1319 H1322:H1325 H1328:H1356 H1358:H1360 H1363:H1366 H1369:H1397 H1399:H1401 H1404:H1407 H1410:H1438 H1440:H1442 H1445:H1448 H1451:H1479 H1481:H1483 H1486:H1489 H1492:H1520 H1522:H1524 H1527:H1530 H1533:H1561 H1563:H1565 H1568:H1571 H1574:H1602 H1604:H1606 H1609:H1612 H1615:H1643 H1645:H1647 H1650:H1653 H1656:H2053">
    <cfRule type="expression" dxfId="2" priority="5">
      <formula>K5&gt;L5</formula>
    </cfRule>
  </conditionalFormatting>
  <dataValidations>
    <dataValidation type="list" allowBlank="1" showErrorMessage="1" sqref="B9 B11:B17 B23 B28 B36 B40 B54 B68 B82 B96 B110 B124 B138 B152 B166 B180 B194 B208 B222 B236 B250 B264 B278 B292 B306 B320 B334 B348 B362 B376 B390 B404 B418 B432 B446 B460 B474 B488 B502 B516 B530 B544 B558 B572 B586 B600 B614 B628 B642 B656 B670 B684 B698 B712 B726 B744 B746:B748 B785 B787:B789 B826 B828:B830 B867 B869:B871 B908 B910:B912 B949 B951:B953 B990 B992:B994 B1031 B1033:B1035 B1072 B1074:B1076 B1113 B1115:B1117 B1154 B1156:B1158 B1195 B1197:B1199 B1236 B1238:B1240 B1277 B1279:B1281 B1318 B1320:B1322 B1359 B1361:B1363 B1400 B1402:B1404 B1441 B1443:B1445 B1482 B1484:B1486 B1523 B1525:B1527 B1564 B1566:B1568 B1605 B1607:B1609 B1646 B1648:B1650 B1687 B1689:B1691 B1728 B1730:B1732 B1769 B1771:B1773 B1810 B1812:B1814 B1851 B1853:B1855 B1892 B1894:B1896 B1933 B1935:B1937 B1974 B1976:B1978 B2015 B2017:B2019">
      <formula1>"する,しない"</formula1>
    </dataValidation>
    <dataValidation type="list" allowBlank="1" showErrorMessage="1" sqref="H753 H757 H761 H765 H769 H773 H777 H781 H794 H798 H802 H806 H810 H814 H818 H822 H835 H839 H843 H847 H851 H855 H859 H863 H876 H880 H884 H888 H892 H896 H900 H904 H917 H921 H925 H929 H933 H937 H941 H945 H958 H962 H966 H970 H974 H978 H982 H986 H999 H1003 H1007 H1011 H1015 H1019 H1023 H1027 H1040 H1044 H1048 H1052 H1056 H1060 H1064 H1068 H1081 H1085 H1089 H1093 H1097 H1101 H1105 H1109 H1122 H1126 H1130 H1134 H1138 H1142 H1146 H1150 H1163 H1167 H1171 H1175 H1179 H1183 H1187 H1191 H1204 H1208 H1212 H1216 H1220 H1224 H1228 H1232 H1245 H1249 H1253 H1257 H1261 H1265 H1269 H1273 H1286 H1290 H1294 H1298 H1302 H1306 H1310 H1314 H1327 H1331 H1335 H1339 H1343 H1347 H1351 H1355 H1368 H1372 H1376 H1380 H1384 H1388 H1392 H1396 H1409 H1413 H1417 H1421 H1425 H1429 H1433 H1437 H1450 H1454 H1458 H1462 H1466 H1470 H1474 H1478 H1491 H1495 H1499 H1503 H1507 H1511 H1515 H1519 H1532 H1536 H1540 H1544 H1548 H1552 H1556 H1560 H1573 H1577 H1581 H1585 H1589 H1593 H1597 H1601 H1614 H1618 H1622 H1626 H1630 H1634 H1638 H1642 H1655 H1659 H1663 H1667 H1671 H1675 H1679 H1683 H1696 H1700 H1704 H1708 H1712 H1716 H1720 H1724 H1737 H1741 H1745 H1749 H1753 H1757 H1761 H1765 H1778 H1782 H1786 H1790 H1794 H1798 H1802 H1806 H1819 H1823 H1827 H1831 H1835 H1839 H1843 H1847 H1860 H1864 H1868 H1872 H1876 H1880 H1884 H1888 H1901 H1905 H1909 H1913 H1917 H1921 H1925 H1929 H1942 H1946 H1950 H1954 H1958 H1962 H1966 H1970 H1983 H1987 H1991 H1995 H1999 H2003 H2007 H2011 H2024 H2028 H2032 H2036 H2040 H2044 H2048 H2052">
      <formula1>"ボタン(文字表示),画像"</formula1>
    </dataValidation>
    <dataValidation type="list" allowBlank="1" showErrorMessage="1" sqref="B749 B790 B831 B872 B913 B954 B995 B1036 B1077 B1118 B1159 B1200 B1241 B1282 B1323 B1364 B1405 B1446 B1487 B1528 B1569 B1610 B1651 B1692 B1733 B1774 B1815 B1856 B1897 B1938 B1979 B2020">
      <formula1>'診断(フロー)情報'!$M:$M</formula1>
    </dataValidation>
    <dataValidation type="list" allowBlank="1" showErrorMessage="1" sqref="A5:A23 A28 A36:A737 A742:A748 A750:A789 A791:A830 A832:A871 A873:A912 A914:A953 A955:A994 A996:A1035 A1037:A1076 A1078:A1117 A1119:A1158 A1160:A1199 A1201:A1240 A1242:A1281 A1283:A1322 A1324:A1363 A1365:A1404 A1406:A1445 A1447:A1486 A1488:A1527 A1529:A1568 A1570:A1609 A1611:A1650 A1652:A1691 A1693:A1732 A1734:A1773 A1775:A1814 A1816:A1855 A1857:A1896 A1898:A1937 A1939:A1978 A1980:A2019 A2021:A2053">
      <formula1>"未完了,済"</formula1>
    </dataValidation>
    <dataValidation type="list" allowBlank="1" showErrorMessage="1" sqref="C749 C790 C831 C872 C913 C954 C995 C1036 C1077 C1118 C1159 C1200 C1241 C1282 C1323 C1364 C1405 C1446 C1487 C1528 C1569 C1610 C1651 C1692 C1733 C1774 C1815 C1856 C1897 C1938 C1979 C2020">
      <formula1>"個別設定,他の結果と共通"</formula1>
    </dataValidation>
    <dataValidation type="list" allowBlank="1" showErrorMessage="1" sqref="H6">
      <formula1>"ON,OFF"</formula1>
    </dataValidation>
    <dataValidation type="list" allowBlank="1" showErrorMessage="1" sqref="H7">
      <formula1>'診断(フロー)情報'!$U:$U</formula1>
    </dataValidation>
    <dataValidation type="list" allowBlank="1" showErrorMessage="1" sqref="B33">
      <formula1>'診断(フロー)情報'!$N:$N</formula1>
    </dataValidation>
    <dataValidation type="list" allowBlank="1" showErrorMessage="1" sqref="B41 B55 B69 B83 B97 B111 B125 B139 B153 B167 B181 B195 B209 B223 B237 B251 B265 B279 B293 B307 B321 B335 B349 B363 B377 B391 B405 B419 B433 B447 B461 B475 B489 B503 B517 B531 B545 B559 B573 B587 B601 B615 B629 B643 B657 B671 B685 B699 B713 B727">
      <formula1>"2,3,4,5"</formula1>
    </dataValidation>
    <dataValidation type="list" allowBlank="1" showErrorMessage="1" sqref="B32 I42 I44 I46 I48 I50 I56 I58 I60 I62 I64 I70 I72 I74 I76 I78 I84 I86 I88 I90 I92 I98 I100 I102 I104 I106 I112 I114 I116 I118 I120 I126 I128 I130 I132 I134 I140 I142 I144 I146 I148 I154 I156 I158 I160 I162 I168 I170 I172 I174 I176 I182 I184 I186 I188 I190 I196 I198 I200 I202 I204 I210 I212 I214 I216 I218 I224 I226 I228 I230 I232 I238 I240 I242 I244 I246 I252 I254 I256 I258 I260 I266 I268 I270 I272 I274 I280 I282 I284 I286 I288 I294 I296 I298 I300 I302 I308 I310 I312 I314 I316 I322 I324 I326 I328 I330 I336 I338 I340 I342 I344 I350 I352 I354 I356 I358 I364 I366 I368 I370 I372 I378 I380 I382 I384 I386 I392 I394 I396 I398 I400 I406 I408 I410 I412 I414 I420 I422 I424 I426 I428 I434 I436 I438 I440 I442 I448 I450 I452 I454 I456 I462 I464 I466 I468 I470 I476 I478 I480 I482 I484 I490 I492 I494 I496 I498 I504 I506 I508 I510 I512 I518 I520 I522 I524 I526 I532 I534 I536 I538 I540 I546 I548 I550 I552 I554 I560 I562 I564 I566 I568 I574 I576 I578 I580 I582 I588 I590 I592 I594 I596 I602 I604 I606 I608 I610 I616 I618 I620 I622 I624 I630 I632 I634 I636 I638 I644 I646 I648 I650 I652 I658 I660 I662 I664 I666 I672 I674 I676 I678 I680 I686 I688 I690 I692 I694 I700 I702 I704 I706 I708 I714 I716 I718 I720 I722 I728 I730 I732 I734 I736">
      <formula1>'診断(フロー)情報'!$O:$O</formula1>
    </dataValidation>
    <dataValidation type="list" allowBlank="1" showErrorMessage="1" sqref="H37">
      <formula1>" 1,2"</formula1>
    </dataValidation>
  </dataValidations>
  <hyperlinks>
    <hyperlink r:id="rId2" ref="G8"/>
    <hyperlink r:id="rId3" ref="G12"/>
    <hyperlink r:id="rId4" ref="G746"/>
    <hyperlink r:id="rId5" ref="G787"/>
    <hyperlink r:id="rId6" ref="G828"/>
    <hyperlink r:id="rId7" ref="G869"/>
    <hyperlink r:id="rId8" ref="G910"/>
    <hyperlink r:id="rId9" ref="G951"/>
    <hyperlink r:id="rId10" ref="G992"/>
    <hyperlink r:id="rId11" ref="G1033"/>
    <hyperlink r:id="rId12" ref="G1074"/>
    <hyperlink r:id="rId13" ref="G1115"/>
    <hyperlink r:id="rId14" ref="G1156"/>
    <hyperlink r:id="rId15" ref="G1197"/>
    <hyperlink r:id="rId16" ref="G1238"/>
    <hyperlink r:id="rId17" ref="G1279"/>
    <hyperlink r:id="rId18" ref="G1320"/>
    <hyperlink r:id="rId19" ref="G1361"/>
    <hyperlink r:id="rId20" ref="G1402"/>
    <hyperlink r:id="rId21" ref="G1443"/>
    <hyperlink r:id="rId22" ref="G1484"/>
    <hyperlink r:id="rId23" ref="G1525"/>
    <hyperlink r:id="rId24" ref="G1566"/>
    <hyperlink r:id="rId25" ref="G1607"/>
    <hyperlink r:id="rId26" ref="G1648"/>
    <hyperlink r:id="rId27" ref="G1689"/>
    <hyperlink r:id="rId28" ref="G1730"/>
    <hyperlink r:id="rId29" ref="G1771"/>
    <hyperlink r:id="rId30" ref="G1812"/>
    <hyperlink r:id="rId31" ref="G1853"/>
    <hyperlink r:id="rId32" ref="G1894"/>
    <hyperlink r:id="rId33" ref="G1935"/>
    <hyperlink r:id="rId34" ref="G1976"/>
    <hyperlink r:id="rId35" ref="G2017"/>
  </hyperlinks>
  <drawing r:id="rId36"/>
  <legacyDrawing r:id="rId37"/>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sheetPr>
  <sheetViews>
    <sheetView workbookViewId="0">
      <pane xSplit="9.0" ySplit="2.0" topLeftCell="J3" activePane="bottomRight" state="frozen"/>
      <selection activeCell="J1" sqref="J1" pane="topRight"/>
      <selection activeCell="A3" sqref="A3" pane="bottomLeft"/>
      <selection activeCell="J3" sqref="J3" pane="bottomRight"/>
    </sheetView>
  </sheetViews>
  <sheetFormatPr customHeight="1" defaultColWidth="12.63" defaultRowHeight="15.75" outlineLevelCol="1" outlineLevelRow="2"/>
  <cols>
    <col customWidth="1" min="1" max="1" width="11.88"/>
    <col customWidth="1" min="2" max="2" width="10.88"/>
    <col customWidth="1" min="3" max="3" width="27.38"/>
    <col customWidth="1" min="4" max="4" width="27.63"/>
    <col customWidth="1" min="6" max="6" width="38.88"/>
    <col customWidth="1" min="7" max="7" width="30.63"/>
    <col customWidth="1" min="8" max="8" width="59.5"/>
    <col min="11" max="51" width="12.63" outlineLevel="1"/>
  </cols>
  <sheetData>
    <row r="1">
      <c r="A1" s="1" t="s">
        <v>0</v>
      </c>
      <c r="B1" s="2"/>
      <c r="C1" s="2"/>
      <c r="D1" s="2"/>
      <c r="E1" s="2"/>
      <c r="F1" s="3"/>
      <c r="G1" s="3"/>
      <c r="H1" s="3"/>
      <c r="K1" s="4"/>
      <c r="L1" s="4"/>
      <c r="N1" s="4"/>
      <c r="O1" s="4"/>
      <c r="P1" s="4"/>
      <c r="Q1" s="4"/>
      <c r="R1" s="4"/>
      <c r="U1" s="4"/>
    </row>
    <row r="2">
      <c r="A2" s="5" t="s">
        <v>1</v>
      </c>
      <c r="B2" s="6"/>
      <c r="C2" s="7"/>
      <c r="D2" s="7"/>
      <c r="E2" s="8"/>
      <c r="F2" s="3"/>
      <c r="G2" s="3"/>
      <c r="H2" s="3"/>
      <c r="K2" s="4"/>
      <c r="L2" s="4"/>
      <c r="N2" s="4"/>
      <c r="O2" s="4"/>
      <c r="P2" s="4"/>
      <c r="Q2" s="4"/>
      <c r="R2" s="4"/>
      <c r="U2" s="9" t="s">
        <v>193</v>
      </c>
    </row>
    <row r="3">
      <c r="A3" s="10" t="s">
        <v>3</v>
      </c>
      <c r="B3" s="10"/>
      <c r="C3" s="11"/>
      <c r="D3" s="11"/>
      <c r="E3" s="11"/>
      <c r="F3" s="12"/>
      <c r="G3" s="13" t="s">
        <v>4</v>
      </c>
      <c r="H3" s="14" t="s">
        <v>5</v>
      </c>
      <c r="K3" s="4"/>
      <c r="L3" s="4"/>
      <c r="N3" s="4"/>
      <c r="O3" s="4"/>
      <c r="P3" s="4"/>
      <c r="Q3" s="4"/>
      <c r="R3" s="4"/>
      <c r="U3" s="9">
        <v>1.0</v>
      </c>
    </row>
    <row r="4">
      <c r="A4" s="16" t="s">
        <v>6</v>
      </c>
      <c r="B4" s="16" t="s">
        <v>7</v>
      </c>
      <c r="C4" s="16" t="s">
        <v>8</v>
      </c>
      <c r="D4" s="16" t="s">
        <v>9</v>
      </c>
      <c r="E4" s="16" t="s">
        <v>10</v>
      </c>
      <c r="F4" s="17" t="s">
        <v>11</v>
      </c>
      <c r="G4" s="18" t="s">
        <v>12</v>
      </c>
      <c r="H4" s="19" t="s">
        <v>13</v>
      </c>
      <c r="I4" s="15"/>
      <c r="J4" s="15"/>
      <c r="K4" s="20" t="s">
        <v>14</v>
      </c>
      <c r="L4" s="20" t="s">
        <v>15</v>
      </c>
      <c r="M4" s="15"/>
      <c r="N4" s="21"/>
      <c r="O4" s="21"/>
      <c r="P4" s="21"/>
      <c r="Q4" s="21"/>
      <c r="R4" s="21"/>
      <c r="S4" s="15"/>
      <c r="T4" s="15"/>
      <c r="U4" s="22">
        <f t="shared" ref="U4:U5" si="1">U3+1</f>
        <v>2</v>
      </c>
      <c r="V4" s="15"/>
      <c r="W4" s="15"/>
      <c r="X4" s="15"/>
      <c r="Y4" s="15"/>
      <c r="Z4" s="15"/>
      <c r="AA4" s="23" t="s">
        <v>16</v>
      </c>
      <c r="AB4" s="15"/>
      <c r="AC4" s="15"/>
      <c r="AD4" s="15"/>
      <c r="AE4" s="15"/>
      <c r="AF4" s="15"/>
      <c r="AG4" s="15"/>
      <c r="AH4" s="15"/>
      <c r="AI4" s="15"/>
      <c r="AJ4" s="15"/>
      <c r="AK4" s="15"/>
      <c r="AL4" s="15"/>
      <c r="AM4" s="15"/>
      <c r="AN4" s="15"/>
      <c r="AO4" s="15"/>
      <c r="AP4" s="15"/>
      <c r="AQ4" s="15"/>
      <c r="AR4" s="15"/>
      <c r="AS4" s="15"/>
      <c r="AT4" s="15"/>
      <c r="AU4" s="15"/>
      <c r="AV4" s="15"/>
      <c r="AW4" s="15"/>
      <c r="AX4" s="15"/>
      <c r="AY4" s="15"/>
      <c r="AZ4" s="15"/>
    </row>
    <row r="5">
      <c r="A5" s="24" t="s">
        <v>17</v>
      </c>
      <c r="B5" s="25" t="s">
        <v>18</v>
      </c>
      <c r="C5" s="24" t="s">
        <v>19</v>
      </c>
      <c r="D5" s="24" t="s">
        <v>20</v>
      </c>
      <c r="E5" s="25" t="s">
        <v>21</v>
      </c>
      <c r="F5" s="26" t="s">
        <v>22</v>
      </c>
      <c r="G5" s="3"/>
      <c r="H5" s="27"/>
      <c r="I5" s="28"/>
      <c r="J5" s="29"/>
      <c r="K5" s="30">
        <f>LEN(H5)</f>
        <v>0</v>
      </c>
      <c r="L5" s="30">
        <v>50.0</v>
      </c>
      <c r="N5" s="4"/>
      <c r="O5" s="4"/>
      <c r="P5" s="4"/>
      <c r="Q5" s="4"/>
      <c r="R5" s="4"/>
      <c r="U5" s="22">
        <f t="shared" si="1"/>
        <v>3</v>
      </c>
      <c r="AA5" s="31" t="s">
        <v>23</v>
      </c>
      <c r="AB5" s="99" t="s">
        <v>24</v>
      </c>
      <c r="AC5" s="99" t="s">
        <v>19</v>
      </c>
      <c r="AD5" s="99" t="s">
        <v>25</v>
      </c>
      <c r="AE5" s="99" t="s">
        <v>26</v>
      </c>
      <c r="AF5" s="99" t="s">
        <v>27</v>
      </c>
      <c r="AG5" s="99" t="s">
        <v>28</v>
      </c>
      <c r="AH5" s="100" t="s">
        <v>194</v>
      </c>
      <c r="AI5" s="100" t="s">
        <v>195</v>
      </c>
      <c r="AJ5" s="99" t="s">
        <v>196</v>
      </c>
      <c r="AK5" s="99" t="s">
        <v>31</v>
      </c>
      <c r="AL5" s="99" t="s">
        <v>197</v>
      </c>
      <c r="AM5" s="99" t="s">
        <v>32</v>
      </c>
      <c r="AN5" s="99" t="s">
        <v>33</v>
      </c>
      <c r="AO5" s="99" t="s">
        <v>34</v>
      </c>
      <c r="AP5" s="99" t="s">
        <v>35</v>
      </c>
      <c r="AQ5" s="99" t="s">
        <v>36</v>
      </c>
      <c r="AR5" s="99" t="s">
        <v>37</v>
      </c>
      <c r="AS5" s="99" t="s">
        <v>38</v>
      </c>
      <c r="AT5" s="100" t="s">
        <v>39</v>
      </c>
      <c r="AU5" s="99" t="s">
        <v>40</v>
      </c>
      <c r="AV5" s="99" t="s">
        <v>41</v>
      </c>
      <c r="AW5" s="99" t="s">
        <v>42</v>
      </c>
    </row>
    <row r="6">
      <c r="A6" s="24" t="s">
        <v>17</v>
      </c>
      <c r="B6" s="25" t="s">
        <v>18</v>
      </c>
      <c r="C6" s="24" t="s">
        <v>45</v>
      </c>
      <c r="D6" s="24" t="s">
        <v>46</v>
      </c>
      <c r="E6" s="25" t="s">
        <v>21</v>
      </c>
      <c r="F6" s="26" t="s">
        <v>47</v>
      </c>
      <c r="G6" s="3"/>
      <c r="H6" s="35" t="s">
        <v>48</v>
      </c>
      <c r="I6" s="2"/>
      <c r="K6" s="4"/>
      <c r="L6" s="4"/>
      <c r="N6" s="4"/>
      <c r="O6" s="4"/>
      <c r="P6" s="4"/>
      <c r="Q6" s="4"/>
      <c r="R6" s="4"/>
      <c r="U6" s="22"/>
      <c r="AA6" s="36">
        <v>1.0</v>
      </c>
      <c r="AB6" s="37"/>
      <c r="AC6" s="38" t="str">
        <f>H5&amp;IF(H6="off","※タイトルは削除してください","")</f>
        <v>※タイトルは削除してください</v>
      </c>
      <c r="AD6" s="38" t="str">
        <f>H12&amp;IF(B13="しない","","※"&amp;H13)</f>
        <v/>
      </c>
      <c r="AE6" s="37"/>
      <c r="AF6" s="37"/>
      <c r="AG6" s="37"/>
      <c r="AH6" s="38" t="str">
        <f>H8</f>
        <v/>
      </c>
      <c r="AI6" s="38" t="str">
        <f>H9</f>
        <v/>
      </c>
      <c r="AJ6" s="36" t="s">
        <v>198</v>
      </c>
      <c r="AK6" s="38" t="str">
        <f>IF(B28="しない","on","off")</f>
        <v>on</v>
      </c>
      <c r="AL6" s="36" t="s">
        <v>199</v>
      </c>
      <c r="AM6" s="38" t="str">
        <f>H7</f>
        <v/>
      </c>
      <c r="AN6" s="38" t="str">
        <f>H10</f>
        <v/>
      </c>
      <c r="AO6" s="38" t="str">
        <f>H11</f>
        <v/>
      </c>
      <c r="AP6" s="38" t="str">
        <f>H18</f>
        <v/>
      </c>
      <c r="AQ6" s="38" t="str">
        <f>H19</f>
        <v/>
      </c>
      <c r="AR6" s="38" t="str">
        <f>H20</f>
        <v/>
      </c>
      <c r="AS6" s="38" t="str">
        <f>H21</f>
        <v/>
      </c>
      <c r="AT6" s="38" t="str">
        <f>H22</f>
        <v/>
      </c>
      <c r="AU6" s="38" t="str">
        <f>if(B23="しない","off","on")</f>
        <v>off</v>
      </c>
    </row>
    <row r="7">
      <c r="A7" s="24" t="s">
        <v>17</v>
      </c>
      <c r="B7" s="25" t="s">
        <v>18</v>
      </c>
      <c r="C7" s="24" t="s">
        <v>32</v>
      </c>
      <c r="D7" s="24" t="s">
        <v>20</v>
      </c>
      <c r="E7" s="25" t="s">
        <v>21</v>
      </c>
      <c r="F7" s="26" t="s">
        <v>49</v>
      </c>
      <c r="G7" s="3"/>
      <c r="H7" s="35"/>
      <c r="I7" s="2"/>
      <c r="K7" s="4"/>
      <c r="L7" s="4"/>
      <c r="N7" s="4"/>
      <c r="O7" s="4"/>
      <c r="P7" s="4"/>
      <c r="Q7" s="4"/>
      <c r="R7" s="4"/>
      <c r="U7" s="22">
        <f>U5+1</f>
        <v>4</v>
      </c>
    </row>
    <row r="8">
      <c r="A8" s="24" t="s">
        <v>17</v>
      </c>
      <c r="B8" s="25" t="s">
        <v>18</v>
      </c>
      <c r="C8" s="24" t="s">
        <v>50</v>
      </c>
      <c r="D8" s="24" t="s">
        <v>46</v>
      </c>
      <c r="E8" s="25" t="s">
        <v>21</v>
      </c>
      <c r="F8" s="26" t="s">
        <v>51</v>
      </c>
      <c r="G8" s="39" t="s">
        <v>200</v>
      </c>
      <c r="H8" s="40"/>
      <c r="I8" s="2"/>
      <c r="K8" s="4"/>
      <c r="L8" s="4"/>
      <c r="N8" s="4"/>
      <c r="O8" s="4"/>
      <c r="P8" s="4"/>
      <c r="Q8" s="4"/>
      <c r="R8" s="4"/>
      <c r="U8" s="22">
        <f>U7+1</f>
        <v>5</v>
      </c>
    </row>
    <row r="9">
      <c r="A9" s="24" t="s">
        <v>17</v>
      </c>
      <c r="B9" s="44" t="s">
        <v>53</v>
      </c>
      <c r="C9" s="24" t="s">
        <v>54</v>
      </c>
      <c r="D9" s="24" t="s">
        <v>46</v>
      </c>
      <c r="E9" s="48" t="str">
        <f>IF($B9="する","必須","不要")</f>
        <v>不要</v>
      </c>
      <c r="F9" s="41" t="s">
        <v>55</v>
      </c>
      <c r="G9" s="42"/>
      <c r="H9" s="40"/>
      <c r="I9" s="2"/>
      <c r="K9" s="4"/>
      <c r="L9" s="4"/>
      <c r="N9" s="4"/>
      <c r="O9" s="4"/>
      <c r="P9" s="4"/>
      <c r="Q9" s="4"/>
      <c r="R9" s="4"/>
      <c r="U9" s="22"/>
    </row>
    <row r="10">
      <c r="A10" s="24" t="s">
        <v>17</v>
      </c>
      <c r="B10" s="25" t="s">
        <v>18</v>
      </c>
      <c r="C10" s="24" t="s">
        <v>56</v>
      </c>
      <c r="D10" s="24" t="s">
        <v>20</v>
      </c>
      <c r="E10" s="25" t="s">
        <v>21</v>
      </c>
      <c r="F10" s="26" t="s">
        <v>51</v>
      </c>
      <c r="G10" s="42"/>
      <c r="H10" s="40"/>
      <c r="I10" s="2"/>
      <c r="K10" s="4"/>
      <c r="L10" s="4"/>
      <c r="N10" s="4"/>
      <c r="O10" s="4"/>
      <c r="P10" s="4"/>
      <c r="Q10" s="4"/>
      <c r="R10" s="4"/>
      <c r="U10" s="22">
        <f>U8+1</f>
        <v>6</v>
      </c>
    </row>
    <row r="11">
      <c r="A11" s="24" t="s">
        <v>17</v>
      </c>
      <c r="B11" s="24" t="s">
        <v>53</v>
      </c>
      <c r="C11" s="24" t="s">
        <v>57</v>
      </c>
      <c r="D11" s="24" t="s">
        <v>20</v>
      </c>
      <c r="E11" s="25" t="str">
        <f t="shared" ref="E11:E17" si="2">IF($B11="する","必須","不要")</f>
        <v>不要</v>
      </c>
      <c r="F11" s="41" t="s">
        <v>55</v>
      </c>
      <c r="G11" s="42"/>
      <c r="H11" s="40"/>
      <c r="I11" s="2"/>
      <c r="K11" s="4"/>
      <c r="L11" s="4"/>
      <c r="N11" s="4"/>
      <c r="O11" s="4"/>
      <c r="P11" s="4"/>
      <c r="Q11" s="4"/>
      <c r="R11" s="4"/>
      <c r="U11" s="22">
        <f t="shared" ref="U11:U13" si="3">U10+1</f>
        <v>7</v>
      </c>
    </row>
    <row r="12">
      <c r="A12" s="24" t="s">
        <v>17</v>
      </c>
      <c r="B12" s="24" t="s">
        <v>105</v>
      </c>
      <c r="C12" s="24" t="s">
        <v>25</v>
      </c>
      <c r="D12" s="24" t="s">
        <v>46</v>
      </c>
      <c r="E12" s="25" t="str">
        <f t="shared" si="2"/>
        <v>必須</v>
      </c>
      <c r="F12" s="26" t="s">
        <v>58</v>
      </c>
      <c r="G12" s="43" t="s">
        <v>201</v>
      </c>
      <c r="H12" s="27"/>
      <c r="I12" s="28"/>
      <c r="J12" s="29"/>
      <c r="K12" s="30">
        <f t="shared" ref="K12:K13" si="4">LEN(H12)</f>
        <v>0</v>
      </c>
      <c r="L12" s="30">
        <v>1000.0</v>
      </c>
      <c r="N12" s="4"/>
      <c r="O12" s="4"/>
      <c r="P12" s="4"/>
      <c r="Q12" s="4"/>
      <c r="R12" s="4"/>
      <c r="U12" s="22">
        <f t="shared" si="3"/>
        <v>8</v>
      </c>
    </row>
    <row r="13">
      <c r="A13" s="24" t="s">
        <v>17</v>
      </c>
      <c r="B13" s="24" t="s">
        <v>53</v>
      </c>
      <c r="C13" s="24" t="s">
        <v>60</v>
      </c>
      <c r="D13" s="24" t="s">
        <v>46</v>
      </c>
      <c r="E13" s="25" t="str">
        <f t="shared" si="2"/>
        <v>不要</v>
      </c>
      <c r="F13" s="26"/>
      <c r="G13" s="101" t="s">
        <v>61</v>
      </c>
      <c r="H13" s="27"/>
      <c r="I13" s="28"/>
      <c r="J13" s="29"/>
      <c r="K13" s="30">
        <f t="shared" si="4"/>
        <v>0</v>
      </c>
      <c r="L13" s="30">
        <v>1000.0</v>
      </c>
      <c r="N13" s="4"/>
      <c r="O13" s="4"/>
      <c r="P13" s="4"/>
      <c r="Q13" s="4"/>
      <c r="R13" s="4"/>
      <c r="U13" s="22">
        <f t="shared" si="3"/>
        <v>9</v>
      </c>
    </row>
    <row r="14">
      <c r="A14" s="24" t="s">
        <v>17</v>
      </c>
      <c r="B14" s="44" t="s">
        <v>53</v>
      </c>
      <c r="C14" s="35" t="s">
        <v>62</v>
      </c>
      <c r="D14" s="24" t="s">
        <v>20</v>
      </c>
      <c r="E14" s="48" t="str">
        <f t="shared" si="2"/>
        <v>不要</v>
      </c>
      <c r="F14" s="41" t="s">
        <v>63</v>
      </c>
      <c r="G14" s="49"/>
      <c r="H14" s="35" t="s">
        <v>64</v>
      </c>
      <c r="I14" s="24"/>
      <c r="K14" s="4"/>
      <c r="L14" s="4"/>
      <c r="N14" s="4"/>
      <c r="O14" s="4"/>
      <c r="P14" s="4"/>
      <c r="Q14" s="4"/>
      <c r="R14" s="4"/>
      <c r="U14" s="22">
        <f>U12+1</f>
        <v>9</v>
      </c>
    </row>
    <row r="15">
      <c r="A15" s="44" t="s">
        <v>17</v>
      </c>
      <c r="B15" s="44" t="s">
        <v>53</v>
      </c>
      <c r="C15" s="50" t="s">
        <v>65</v>
      </c>
      <c r="D15" s="51" t="s">
        <v>20</v>
      </c>
      <c r="E15" s="48" t="str">
        <f t="shared" si="2"/>
        <v>不要</v>
      </c>
      <c r="F15" s="50" t="s">
        <v>66</v>
      </c>
      <c r="G15" s="51"/>
      <c r="H15" s="52" t="s">
        <v>67</v>
      </c>
      <c r="I15" s="24"/>
      <c r="K15" s="4"/>
      <c r="L15" s="4"/>
      <c r="N15" s="4"/>
      <c r="O15" s="4"/>
      <c r="P15" s="4"/>
      <c r="Q15" s="4"/>
      <c r="R15" s="4"/>
      <c r="U15" s="22">
        <f t="shared" ref="U15:U21" si="5">U14+1</f>
        <v>10</v>
      </c>
    </row>
    <row r="16">
      <c r="A16" s="44" t="s">
        <v>17</v>
      </c>
      <c r="B16" s="44" t="s">
        <v>53</v>
      </c>
      <c r="C16" s="50" t="s">
        <v>68</v>
      </c>
      <c r="D16" s="51" t="s">
        <v>20</v>
      </c>
      <c r="E16" s="48" t="str">
        <f t="shared" si="2"/>
        <v>不要</v>
      </c>
      <c r="F16" s="50" t="s">
        <v>69</v>
      </c>
      <c r="G16" s="51"/>
      <c r="H16" s="53" t="s">
        <v>64</v>
      </c>
      <c r="I16" s="2"/>
      <c r="K16" s="4"/>
      <c r="L16" s="4"/>
      <c r="N16" s="4"/>
      <c r="O16" s="4"/>
      <c r="P16" s="4"/>
      <c r="Q16" s="4"/>
      <c r="R16" s="4"/>
      <c r="U16" s="22">
        <f t="shared" si="5"/>
        <v>11</v>
      </c>
    </row>
    <row r="17">
      <c r="A17" s="44" t="s">
        <v>17</v>
      </c>
      <c r="B17" s="44" t="s">
        <v>53</v>
      </c>
      <c r="C17" s="50" t="s">
        <v>70</v>
      </c>
      <c r="D17" s="51" t="s">
        <v>20</v>
      </c>
      <c r="E17" s="48" t="str">
        <f t="shared" si="2"/>
        <v>不要</v>
      </c>
      <c r="F17" s="50" t="s">
        <v>69</v>
      </c>
      <c r="G17" s="51"/>
      <c r="H17" s="53" t="s">
        <v>71</v>
      </c>
      <c r="I17" s="2"/>
      <c r="K17" s="4"/>
      <c r="L17" s="4"/>
      <c r="N17" s="4"/>
      <c r="O17" s="4"/>
      <c r="P17" s="4"/>
      <c r="Q17" s="4"/>
      <c r="R17" s="4"/>
      <c r="U17" s="22">
        <f t="shared" si="5"/>
        <v>12</v>
      </c>
    </row>
    <row r="18">
      <c r="A18" s="24" t="s">
        <v>17</v>
      </c>
      <c r="B18" s="25" t="s">
        <v>18</v>
      </c>
      <c r="C18" s="24" t="s">
        <v>72</v>
      </c>
      <c r="D18" s="24" t="s">
        <v>46</v>
      </c>
      <c r="E18" s="54" t="s">
        <v>21</v>
      </c>
      <c r="F18" s="26" t="s">
        <v>202</v>
      </c>
      <c r="G18" s="58" t="s">
        <v>74</v>
      </c>
      <c r="H18" s="40"/>
      <c r="I18" s="102"/>
      <c r="K18" s="4"/>
      <c r="L18" s="4"/>
      <c r="N18" s="4"/>
      <c r="O18" s="4"/>
      <c r="P18" s="4"/>
      <c r="Q18" s="4"/>
      <c r="R18" s="4"/>
      <c r="U18" s="22">
        <f t="shared" si="5"/>
        <v>13</v>
      </c>
    </row>
    <row r="19">
      <c r="A19" s="24" t="s">
        <v>17</v>
      </c>
      <c r="B19" s="25" t="s">
        <v>18</v>
      </c>
      <c r="C19" s="24" t="s">
        <v>75</v>
      </c>
      <c r="D19" s="24" t="s">
        <v>46</v>
      </c>
      <c r="E19" s="54" t="s">
        <v>21</v>
      </c>
      <c r="F19" s="26" t="s">
        <v>73</v>
      </c>
      <c r="G19" s="58" t="s">
        <v>76</v>
      </c>
      <c r="H19" s="40"/>
      <c r="I19" s="2"/>
      <c r="K19" s="4"/>
      <c r="L19" s="4"/>
      <c r="N19" s="4"/>
      <c r="O19" s="4"/>
      <c r="P19" s="4"/>
      <c r="Q19" s="4"/>
      <c r="R19" s="4"/>
      <c r="U19" s="22">
        <f t="shared" si="5"/>
        <v>14</v>
      </c>
    </row>
    <row r="20">
      <c r="A20" s="24" t="s">
        <v>17</v>
      </c>
      <c r="B20" s="25" t="s">
        <v>18</v>
      </c>
      <c r="C20" s="24" t="s">
        <v>77</v>
      </c>
      <c r="D20" s="24" t="s">
        <v>46</v>
      </c>
      <c r="E20" s="54" t="s">
        <v>21</v>
      </c>
      <c r="F20" s="26" t="s">
        <v>73</v>
      </c>
      <c r="G20" s="58" t="s">
        <v>74</v>
      </c>
      <c r="H20" s="40"/>
      <c r="I20" s="2"/>
      <c r="K20" s="4"/>
      <c r="L20" s="4"/>
      <c r="N20" s="4"/>
      <c r="O20" s="4"/>
      <c r="P20" s="4"/>
      <c r="Q20" s="4"/>
      <c r="R20" s="4"/>
      <c r="U20" s="22">
        <f t="shared" si="5"/>
        <v>15</v>
      </c>
    </row>
    <row r="21">
      <c r="A21" s="24" t="s">
        <v>17</v>
      </c>
      <c r="B21" s="25" t="s">
        <v>18</v>
      </c>
      <c r="C21" s="24" t="s">
        <v>78</v>
      </c>
      <c r="D21" s="24" t="s">
        <v>46</v>
      </c>
      <c r="E21" s="54" t="s">
        <v>21</v>
      </c>
      <c r="F21" s="26" t="s">
        <v>73</v>
      </c>
      <c r="G21" s="58" t="s">
        <v>76</v>
      </c>
      <c r="H21" s="40"/>
      <c r="I21" s="2"/>
      <c r="K21" s="4"/>
      <c r="L21" s="4"/>
      <c r="N21" s="4"/>
      <c r="O21" s="4"/>
      <c r="P21" s="4"/>
      <c r="Q21" s="4"/>
      <c r="R21" s="4"/>
      <c r="U21" s="22">
        <f t="shared" si="5"/>
        <v>16</v>
      </c>
    </row>
    <row r="22">
      <c r="A22" s="24" t="s">
        <v>17</v>
      </c>
      <c r="B22" s="25" t="s">
        <v>18</v>
      </c>
      <c r="C22" s="24" t="s">
        <v>79</v>
      </c>
      <c r="D22" s="24" t="s">
        <v>80</v>
      </c>
      <c r="E22" s="54" t="s">
        <v>21</v>
      </c>
      <c r="F22" s="26" t="s">
        <v>73</v>
      </c>
      <c r="G22" s="55" t="s">
        <v>81</v>
      </c>
      <c r="H22" s="40"/>
      <c r="I22" s="2"/>
      <c r="K22" s="4"/>
      <c r="L22" s="4"/>
      <c r="N22" s="4"/>
      <c r="O22" s="4"/>
      <c r="P22" s="4"/>
      <c r="Q22" s="4"/>
      <c r="R22" s="4"/>
      <c r="U22" s="22"/>
    </row>
    <row r="23">
      <c r="A23" s="24" t="s">
        <v>17</v>
      </c>
      <c r="B23" s="24" t="s">
        <v>53</v>
      </c>
      <c r="C23" s="24" t="s">
        <v>40</v>
      </c>
      <c r="D23" s="24" t="s">
        <v>20</v>
      </c>
      <c r="E23" s="25" t="str">
        <f>IF($B23="する","必須","不要")</f>
        <v>不要</v>
      </c>
      <c r="F23" s="41" t="s">
        <v>82</v>
      </c>
      <c r="G23" s="55"/>
      <c r="H23" s="40" t="s">
        <v>18</v>
      </c>
      <c r="I23" s="2"/>
      <c r="K23" s="4"/>
      <c r="L23" s="4"/>
      <c r="N23" s="4"/>
      <c r="O23" s="4"/>
      <c r="P23" s="4"/>
      <c r="Q23" s="4"/>
      <c r="R23" s="4"/>
      <c r="U23" s="22">
        <f>U21+1</f>
        <v>17</v>
      </c>
    </row>
    <row r="24">
      <c r="A24" s="24"/>
      <c r="B24" s="24"/>
      <c r="C24" s="24"/>
      <c r="D24" s="24"/>
      <c r="E24" s="25"/>
      <c r="F24" s="26"/>
      <c r="G24" s="42"/>
      <c r="H24" s="40"/>
      <c r="K24" s="4"/>
      <c r="L24" s="4"/>
      <c r="N24" s="4"/>
      <c r="O24" s="4"/>
      <c r="P24" s="4"/>
      <c r="Q24" s="4"/>
      <c r="R24" s="4"/>
      <c r="U24" s="22">
        <f t="shared" ref="U24:U106" si="6">U23+1</f>
        <v>18</v>
      </c>
    </row>
    <row r="25">
      <c r="A25" s="24"/>
      <c r="B25" s="24"/>
      <c r="C25" s="24"/>
      <c r="D25" s="24"/>
      <c r="E25" s="25"/>
      <c r="F25" s="26"/>
      <c r="G25" s="42"/>
      <c r="H25" s="40"/>
      <c r="K25" s="4"/>
      <c r="L25" s="4"/>
      <c r="N25" s="4"/>
      <c r="O25" s="4"/>
      <c r="P25" s="4"/>
      <c r="Q25" s="4"/>
      <c r="R25" s="4"/>
      <c r="U25" s="22">
        <f t="shared" si="6"/>
        <v>19</v>
      </c>
    </row>
    <row r="26">
      <c r="A26" s="10" t="s">
        <v>83</v>
      </c>
      <c r="B26" s="10"/>
      <c r="C26" s="11"/>
      <c r="D26" s="11"/>
      <c r="E26" s="11"/>
      <c r="F26" s="12"/>
      <c r="G26" s="13" t="s">
        <v>4</v>
      </c>
      <c r="H26" s="14" t="s">
        <v>5</v>
      </c>
      <c r="K26" s="4"/>
      <c r="L26" s="4"/>
      <c r="N26" s="4"/>
      <c r="O26" s="4"/>
      <c r="P26" s="4"/>
      <c r="Q26" s="4"/>
      <c r="R26" s="4"/>
      <c r="U26" s="22">
        <f t="shared" si="6"/>
        <v>20</v>
      </c>
    </row>
    <row r="27">
      <c r="A27" s="16" t="s">
        <v>6</v>
      </c>
      <c r="B27" s="16" t="s">
        <v>7</v>
      </c>
      <c r="C27" s="16" t="s">
        <v>8</v>
      </c>
      <c r="D27" s="16" t="s">
        <v>9</v>
      </c>
      <c r="E27" s="16" t="s">
        <v>10</v>
      </c>
      <c r="F27" s="17" t="s">
        <v>11</v>
      </c>
      <c r="G27" s="18" t="s">
        <v>12</v>
      </c>
      <c r="H27" s="19" t="s">
        <v>13</v>
      </c>
      <c r="I27" s="15"/>
      <c r="J27" s="15"/>
      <c r="K27" s="21"/>
      <c r="L27" s="21"/>
      <c r="M27" s="15"/>
      <c r="N27" s="21"/>
      <c r="O27" s="21"/>
      <c r="P27" s="21"/>
      <c r="Q27" s="21"/>
      <c r="R27" s="21"/>
      <c r="S27" s="15"/>
      <c r="T27" s="15"/>
      <c r="U27" s="22">
        <f t="shared" si="6"/>
        <v>21</v>
      </c>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row>
    <row r="28">
      <c r="A28" s="24" t="s">
        <v>17</v>
      </c>
      <c r="B28" s="24" t="s">
        <v>53</v>
      </c>
      <c r="C28" s="24" t="s">
        <v>84</v>
      </c>
      <c r="D28" s="24" t="s">
        <v>85</v>
      </c>
      <c r="E28" s="25" t="str">
        <f>IF($B28="する","必須","不要")</f>
        <v>不要</v>
      </c>
      <c r="F28" s="26" t="s">
        <v>86</v>
      </c>
      <c r="G28" s="42"/>
      <c r="H28" s="40" t="s">
        <v>18</v>
      </c>
      <c r="K28" s="4"/>
      <c r="L28" s="4"/>
      <c r="N28" s="4"/>
      <c r="O28" s="4"/>
      <c r="P28" s="4"/>
      <c r="Q28" s="4"/>
      <c r="R28" s="4"/>
      <c r="U28" s="22">
        <f t="shared" si="6"/>
        <v>22</v>
      </c>
    </row>
    <row r="29">
      <c r="A29" s="24"/>
      <c r="B29" s="24"/>
      <c r="C29" s="24"/>
      <c r="D29" s="24"/>
      <c r="E29" s="25"/>
      <c r="F29" s="26"/>
      <c r="G29" s="42"/>
      <c r="H29" s="40"/>
      <c r="K29" s="4"/>
      <c r="L29" s="4"/>
      <c r="N29" s="4"/>
      <c r="O29" s="4"/>
      <c r="P29" s="4"/>
      <c r="Q29" s="4"/>
      <c r="R29" s="4"/>
      <c r="U29" s="22">
        <f t="shared" si="6"/>
        <v>23</v>
      </c>
    </row>
    <row r="30">
      <c r="A30" s="24"/>
      <c r="B30" s="24"/>
      <c r="C30" s="24"/>
      <c r="D30" s="24"/>
      <c r="E30" s="25"/>
      <c r="F30" s="26"/>
      <c r="G30" s="42"/>
      <c r="H30" s="40"/>
      <c r="K30" s="4"/>
      <c r="L30" s="4"/>
      <c r="N30" s="4"/>
      <c r="O30" s="4"/>
      <c r="P30" s="4"/>
      <c r="Q30" s="4"/>
      <c r="R30" s="4"/>
      <c r="U30" s="22">
        <f t="shared" si="6"/>
        <v>24</v>
      </c>
    </row>
    <row r="31">
      <c r="A31" s="24"/>
      <c r="B31" s="24"/>
      <c r="C31" s="24"/>
      <c r="D31" s="24"/>
      <c r="E31" s="25"/>
      <c r="F31" s="26"/>
      <c r="G31" s="42"/>
      <c r="H31" s="40"/>
      <c r="K31" s="4"/>
      <c r="L31" s="4"/>
      <c r="N31" s="4"/>
      <c r="O31" s="4"/>
      <c r="P31" s="4"/>
      <c r="Q31" s="4"/>
      <c r="R31" s="4"/>
      <c r="U31" s="22">
        <f t="shared" si="6"/>
        <v>25</v>
      </c>
    </row>
    <row r="32">
      <c r="A32" s="59" t="s">
        <v>203</v>
      </c>
      <c r="B32" s="60">
        <v>2.0</v>
      </c>
      <c r="C32" s="24" t="s">
        <v>204</v>
      </c>
      <c r="D32" s="2"/>
      <c r="E32" s="2"/>
      <c r="F32" s="3"/>
      <c r="G32" s="3"/>
      <c r="H32" s="3"/>
      <c r="K32" s="4"/>
      <c r="L32" s="4"/>
      <c r="N32" s="4"/>
      <c r="O32" s="4"/>
      <c r="P32" s="4"/>
      <c r="Q32" s="4"/>
      <c r="R32" s="4"/>
      <c r="U32" s="22">
        <f t="shared" si="6"/>
        <v>26</v>
      </c>
      <c r="AA32" s="64" t="s">
        <v>205</v>
      </c>
      <c r="AE32" s="36" t="s">
        <v>206</v>
      </c>
      <c r="AF32" s="36" t="s">
        <v>207</v>
      </c>
      <c r="AJ32" s="64" t="s">
        <v>208</v>
      </c>
      <c r="AO32" s="36" t="s">
        <v>207</v>
      </c>
      <c r="AP32" s="36" t="s">
        <v>206</v>
      </c>
    </row>
    <row r="33">
      <c r="A33" s="65" t="s">
        <v>209</v>
      </c>
      <c r="B33" s="10"/>
      <c r="C33" s="66"/>
      <c r="D33" s="66"/>
      <c r="E33" s="11"/>
      <c r="F33" s="66"/>
      <c r="G33" s="13" t="s">
        <v>4</v>
      </c>
      <c r="H33" s="67"/>
      <c r="K33" s="4"/>
      <c r="L33" s="4"/>
      <c r="N33" s="4"/>
      <c r="O33" s="4"/>
      <c r="P33" s="4"/>
      <c r="Q33" s="4"/>
      <c r="R33" s="4"/>
      <c r="U33" s="22">
        <f t="shared" si="6"/>
        <v>27</v>
      </c>
      <c r="AA33" s="103" t="s">
        <v>210</v>
      </c>
      <c r="AB33" s="104" t="s">
        <v>24</v>
      </c>
      <c r="AC33" s="104" t="s">
        <v>23</v>
      </c>
      <c r="AD33" s="104" t="s">
        <v>211</v>
      </c>
      <c r="AE33" s="104" t="s">
        <v>212</v>
      </c>
      <c r="AF33" s="104" t="s">
        <v>212</v>
      </c>
      <c r="AJ33" s="103" t="s">
        <v>213</v>
      </c>
      <c r="AK33" s="104" t="s">
        <v>24</v>
      </c>
      <c r="AL33" s="104" t="s">
        <v>214</v>
      </c>
      <c r="AM33" s="104" t="s">
        <v>215</v>
      </c>
      <c r="AN33" s="104" t="s">
        <v>216</v>
      </c>
      <c r="AO33" s="104" t="s">
        <v>217</v>
      </c>
      <c r="AP33" s="104" t="s">
        <v>217</v>
      </c>
    </row>
    <row r="34">
      <c r="A34" s="68" t="s">
        <v>6</v>
      </c>
      <c r="B34" s="16" t="s">
        <v>7</v>
      </c>
      <c r="C34" s="68" t="s">
        <v>8</v>
      </c>
      <c r="D34" s="68" t="s">
        <v>9</v>
      </c>
      <c r="E34" s="16" t="s">
        <v>10</v>
      </c>
      <c r="F34" s="69" t="s">
        <v>11</v>
      </c>
      <c r="G34" s="105" t="s">
        <v>12</v>
      </c>
      <c r="H34" s="70" t="s">
        <v>13</v>
      </c>
      <c r="K34" s="4"/>
      <c r="L34" s="4"/>
      <c r="N34" s="4"/>
      <c r="O34" s="4"/>
      <c r="P34" s="4"/>
      <c r="Q34" s="4"/>
      <c r="R34" s="4"/>
      <c r="U34" s="22">
        <f t="shared" si="6"/>
        <v>28</v>
      </c>
      <c r="AI34" s="4"/>
    </row>
    <row r="35">
      <c r="A35" s="24" t="str">
        <f>IF(COUNTIF(A36:A41, "*未完了*"),"未完了", "済")</f>
        <v>未完了</v>
      </c>
      <c r="B35" s="25" t="s">
        <v>18</v>
      </c>
      <c r="C35" s="97" t="str">
        <f>"■カテゴリ"&amp;P35</f>
        <v>■カテゴリ1</v>
      </c>
      <c r="D35" s="24"/>
      <c r="E35" s="25" t="str">
        <f>IF($B$32&gt;=$P35,"必須","不要")</f>
        <v>必須</v>
      </c>
      <c r="F35" s="26"/>
      <c r="G35" s="42"/>
      <c r="H35" s="40" t="s">
        <v>18</v>
      </c>
      <c r="K35" s="4"/>
      <c r="L35" s="4"/>
      <c r="N35" s="4"/>
      <c r="O35" s="4"/>
      <c r="P35" s="9">
        <v>1.0</v>
      </c>
      <c r="Q35" s="9" t="s">
        <v>218</v>
      </c>
      <c r="R35" s="9" t="s">
        <v>219</v>
      </c>
      <c r="U35" s="22">
        <f t="shared" si="6"/>
        <v>29</v>
      </c>
      <c r="AI35" s="4"/>
    </row>
    <row r="36" outlineLevel="1">
      <c r="A36" s="24" t="s">
        <v>17</v>
      </c>
      <c r="B36" s="25" t="s">
        <v>18</v>
      </c>
      <c r="C36" s="24" t="s">
        <v>211</v>
      </c>
      <c r="D36" s="24" t="s">
        <v>220</v>
      </c>
      <c r="E36" s="25" t="str">
        <f>IF($B$32&gt;=$P35,"必須","不要")</f>
        <v>必須</v>
      </c>
      <c r="F36" s="26" t="s">
        <v>154</v>
      </c>
      <c r="G36" s="42" t="s">
        <v>221</v>
      </c>
      <c r="H36" s="27"/>
      <c r="I36" s="28"/>
      <c r="J36" s="29"/>
      <c r="K36" s="30">
        <f t="shared" ref="K36:K38" si="7">LEN(H36)</f>
        <v>0</v>
      </c>
      <c r="L36" s="80">
        <v>20.0</v>
      </c>
      <c r="N36" s="4"/>
      <c r="O36" s="4"/>
      <c r="P36" s="4"/>
      <c r="Q36" s="4" t="str">
        <f>H36</f>
        <v/>
      </c>
      <c r="R36" s="4" t="str">
        <f>Q36&amp;"："&amp;H37</f>
        <v>：</v>
      </c>
      <c r="U36" s="22">
        <f t="shared" si="6"/>
        <v>30</v>
      </c>
      <c r="AA36" s="36">
        <v>1.0</v>
      </c>
      <c r="AC36" s="36">
        <v>1.0</v>
      </c>
      <c r="AD36" s="38" t="str">
        <f>H36</f>
        <v/>
      </c>
      <c r="AE36" s="38" t="str">
        <f>G40</f>
        <v/>
      </c>
      <c r="AF36" s="38" t="str">
        <f>D41</f>
        <v/>
      </c>
      <c r="AI36" s="4">
        <f>AA36</f>
        <v>1</v>
      </c>
      <c r="AJ36" s="36">
        <v>1.0</v>
      </c>
      <c r="AL36" s="38">
        <f>AA36</f>
        <v>1</v>
      </c>
      <c r="AM36" s="38" t="str">
        <f t="shared" ref="AM36:AM37" si="8">H37</f>
        <v/>
      </c>
      <c r="AO36" s="38" t="str">
        <f t="shared" ref="AO36:AO37" si="9">D40</f>
        <v/>
      </c>
      <c r="AP36" s="38" t="str">
        <f t="shared" ref="AP36:AP37" si="10">G40</f>
        <v/>
      </c>
    </row>
    <row r="37" outlineLevel="1">
      <c r="A37" s="24" t="s">
        <v>17</v>
      </c>
      <c r="B37" s="25" t="s">
        <v>18</v>
      </c>
      <c r="C37" s="24" t="s">
        <v>222</v>
      </c>
      <c r="D37" s="24" t="s">
        <v>220</v>
      </c>
      <c r="E37" s="25" t="str">
        <f>IF($B$32&gt;=$P35,"必須","不要")</f>
        <v>必須</v>
      </c>
      <c r="F37" s="26" t="s">
        <v>154</v>
      </c>
      <c r="G37" s="42" t="s">
        <v>223</v>
      </c>
      <c r="H37" s="27"/>
      <c r="I37" s="28"/>
      <c r="J37" s="29"/>
      <c r="K37" s="30">
        <f t="shared" si="7"/>
        <v>0</v>
      </c>
      <c r="L37" s="80">
        <v>20.0</v>
      </c>
      <c r="N37" s="4"/>
      <c r="O37" s="4"/>
      <c r="P37" s="4"/>
      <c r="Q37" s="4" t="str">
        <f>H44</f>
        <v/>
      </c>
      <c r="R37" s="4" t="str">
        <f>Q36&amp;"："&amp;H38</f>
        <v>：</v>
      </c>
      <c r="U37" s="22">
        <f t="shared" si="6"/>
        <v>31</v>
      </c>
      <c r="AI37" s="4"/>
      <c r="AJ37" s="38">
        <f>AJ36+1</f>
        <v>2</v>
      </c>
      <c r="AL37" s="38">
        <f>AL36</f>
        <v>1</v>
      </c>
      <c r="AM37" s="38" t="str">
        <f t="shared" si="8"/>
        <v/>
      </c>
      <c r="AO37" s="38" t="str">
        <f t="shared" si="9"/>
        <v/>
      </c>
      <c r="AP37" s="38">
        <f t="shared" si="10"/>
        <v>-1</v>
      </c>
    </row>
    <row r="38" outlineLevel="1">
      <c r="A38" s="24" t="s">
        <v>17</v>
      </c>
      <c r="B38" s="25" t="s">
        <v>18</v>
      </c>
      <c r="C38" s="24" t="s">
        <v>224</v>
      </c>
      <c r="D38" s="24" t="s">
        <v>220</v>
      </c>
      <c r="E38" s="25" t="str">
        <f>IF($B$32&gt;=$P35,"必須","不要")</f>
        <v>必須</v>
      </c>
      <c r="F38" s="26" t="s">
        <v>154</v>
      </c>
      <c r="G38" s="42" t="s">
        <v>225</v>
      </c>
      <c r="H38" s="27"/>
      <c r="I38" s="28"/>
      <c r="J38" s="29"/>
      <c r="K38" s="30">
        <f t="shared" si="7"/>
        <v>0</v>
      </c>
      <c r="L38" s="80">
        <v>20.0</v>
      </c>
      <c r="N38" s="4"/>
      <c r="O38" s="4"/>
      <c r="P38" s="4"/>
      <c r="Q38" s="4" t="str">
        <f>H52</f>
        <v/>
      </c>
      <c r="R38" s="4" t="str">
        <f>Q37&amp;"："&amp;H45</f>
        <v>：</v>
      </c>
      <c r="U38" s="22">
        <f t="shared" si="6"/>
        <v>32</v>
      </c>
      <c r="AI38" s="4"/>
    </row>
    <row r="39" outlineLevel="1">
      <c r="A39" s="24" t="s">
        <v>17</v>
      </c>
      <c r="B39" s="25"/>
      <c r="C39" s="64" t="str">
        <f>H36&amp;" 特典範囲"</f>
        <v> 特典範囲</v>
      </c>
      <c r="D39" s="2"/>
      <c r="E39" s="2"/>
      <c r="F39" s="3"/>
      <c r="G39" s="3"/>
      <c r="H39" s="3"/>
      <c r="I39" s="28"/>
      <c r="J39" s="29"/>
      <c r="K39" s="30"/>
      <c r="L39" s="80"/>
      <c r="N39" s="4"/>
      <c r="O39" s="4"/>
      <c r="P39" s="4"/>
      <c r="Q39" s="4"/>
      <c r="R39" s="4"/>
      <c r="U39" s="22">
        <f t="shared" si="6"/>
        <v>33</v>
      </c>
      <c r="AI39" s="4"/>
    </row>
    <row r="40" outlineLevel="1">
      <c r="A40" s="24" t="s">
        <v>17</v>
      </c>
      <c r="B40" s="25"/>
      <c r="C40" s="2" t="str">
        <f t="shared" ref="C40:C41" si="11">H37</f>
        <v/>
      </c>
      <c r="D40" s="106"/>
      <c r="E40" s="107" t="s">
        <v>226</v>
      </c>
      <c r="F40" s="108" t="s">
        <v>227</v>
      </c>
      <c r="G40" s="109"/>
      <c r="H40" s="110" t="s">
        <v>228</v>
      </c>
      <c r="I40" s="28"/>
      <c r="J40" s="29"/>
      <c r="K40" s="30"/>
      <c r="L40" s="80"/>
      <c r="N40" s="4"/>
      <c r="O40" s="4"/>
      <c r="P40" s="4"/>
      <c r="Q40" s="4"/>
      <c r="R40" s="4"/>
      <c r="U40" s="22">
        <f t="shared" si="6"/>
        <v>34</v>
      </c>
      <c r="AI40" s="4"/>
    </row>
    <row r="41" outlineLevel="1">
      <c r="A41" s="24" t="s">
        <v>17</v>
      </c>
      <c r="B41" s="25"/>
      <c r="C41" s="2" t="str">
        <f t="shared" si="11"/>
        <v/>
      </c>
      <c r="D41" s="111"/>
      <c r="E41" s="110" t="s">
        <v>229</v>
      </c>
      <c r="F41" s="108" t="s">
        <v>227</v>
      </c>
      <c r="G41" s="112">
        <f>D40-1</f>
        <v>-1</v>
      </c>
      <c r="H41" s="29" t="s">
        <v>230</v>
      </c>
      <c r="I41" s="28"/>
      <c r="J41" s="29"/>
      <c r="K41" s="30"/>
      <c r="L41" s="80"/>
      <c r="N41" s="4"/>
      <c r="O41" s="4"/>
      <c r="P41" s="4"/>
      <c r="Q41" s="4"/>
      <c r="R41" s="4"/>
      <c r="U41" s="22">
        <f t="shared" si="6"/>
        <v>35</v>
      </c>
      <c r="AI41" s="4"/>
    </row>
    <row r="42" outlineLevel="1">
      <c r="A42" s="24"/>
      <c r="B42" s="25"/>
      <c r="C42" s="2"/>
      <c r="D42" s="2"/>
      <c r="E42" s="107"/>
      <c r="F42" s="113"/>
      <c r="G42" s="29"/>
      <c r="H42" s="29"/>
      <c r="I42" s="28"/>
      <c r="J42" s="29"/>
      <c r="K42" s="30"/>
      <c r="L42" s="80"/>
      <c r="N42" s="4"/>
      <c r="O42" s="4"/>
      <c r="P42" s="4"/>
      <c r="Q42" s="4"/>
      <c r="R42" s="4"/>
      <c r="U42" s="22">
        <f t="shared" si="6"/>
        <v>36</v>
      </c>
      <c r="AI42" s="4"/>
    </row>
    <row r="43">
      <c r="A43" s="24" t="str">
        <f>IF(COUNTIF(A44:A49, "*未完了*"),"未完了", "済")</f>
        <v>未完了</v>
      </c>
      <c r="B43" s="25" t="s">
        <v>18</v>
      </c>
      <c r="C43" s="97" t="str">
        <f>"■カテゴリ"&amp;P43</f>
        <v>■カテゴリ2</v>
      </c>
      <c r="D43" s="24"/>
      <c r="E43" s="25" t="str">
        <f>IF($B$32&gt;=$P43,"必須","不要")</f>
        <v>必須</v>
      </c>
      <c r="F43" s="26"/>
      <c r="G43" s="42"/>
      <c r="H43" s="40" t="s">
        <v>18</v>
      </c>
      <c r="K43" s="4"/>
      <c r="L43" s="4"/>
      <c r="N43" s="4"/>
      <c r="O43" s="4"/>
      <c r="P43" s="9">
        <v>2.0</v>
      </c>
      <c r="Q43" s="4" t="str">
        <f>H60</f>
        <v/>
      </c>
      <c r="R43" s="4" t="str">
        <f>Q37&amp;"："&amp;H46</f>
        <v>：</v>
      </c>
      <c r="U43" s="22">
        <f t="shared" si="6"/>
        <v>37</v>
      </c>
      <c r="AI43" s="4"/>
    </row>
    <row r="44" outlineLevel="1">
      <c r="A44" s="24" t="s">
        <v>17</v>
      </c>
      <c r="B44" s="25" t="s">
        <v>18</v>
      </c>
      <c r="C44" s="24" t="s">
        <v>211</v>
      </c>
      <c r="D44" s="24" t="s">
        <v>220</v>
      </c>
      <c r="E44" s="25" t="str">
        <f>IF($B$32&gt;=$P43,"必須","不要")</f>
        <v>必須</v>
      </c>
      <c r="F44" s="26" t="str">
        <f>$F$36</f>
        <v>20文字以内で設定ができます</v>
      </c>
      <c r="G44" s="42"/>
      <c r="H44" s="27"/>
      <c r="I44" s="28"/>
      <c r="J44" s="29"/>
      <c r="K44" s="30">
        <f t="shared" ref="K44:K46" si="12">LEN(H44)</f>
        <v>0</v>
      </c>
      <c r="L44" s="80">
        <v>20.0</v>
      </c>
      <c r="N44" s="4"/>
      <c r="O44" s="4"/>
      <c r="P44" s="4"/>
      <c r="Q44" s="4" t="str">
        <f>H68</f>
        <v/>
      </c>
      <c r="R44" s="4" t="str">
        <f>Q38&amp;"："&amp;H53</f>
        <v>：</v>
      </c>
      <c r="U44" s="22">
        <f t="shared" si="6"/>
        <v>38</v>
      </c>
      <c r="AA44" s="36">
        <f>AA36+1</f>
        <v>2</v>
      </c>
      <c r="AC44" s="36">
        <v>1.0</v>
      </c>
      <c r="AD44" s="38" t="str">
        <f>H44</f>
        <v/>
      </c>
      <c r="AE44" s="38" t="str">
        <f>G48</f>
        <v/>
      </c>
      <c r="AF44" s="38" t="str">
        <f>D49</f>
        <v/>
      </c>
      <c r="AI44" s="4">
        <f>AA44</f>
        <v>2</v>
      </c>
      <c r="AJ44" s="36">
        <f>AJ37+1</f>
        <v>3</v>
      </c>
      <c r="AL44" s="38">
        <f>AA44</f>
        <v>2</v>
      </c>
      <c r="AM44" s="38" t="str">
        <f t="shared" ref="AM44:AM45" si="13">H45</f>
        <v/>
      </c>
      <c r="AO44" s="38" t="str">
        <f t="shared" ref="AO44:AO45" si="14">D48</f>
        <v/>
      </c>
      <c r="AP44" s="38" t="str">
        <f t="shared" ref="AP44:AP45" si="15">G48</f>
        <v/>
      </c>
    </row>
    <row r="45" outlineLevel="1">
      <c r="A45" s="24" t="s">
        <v>17</v>
      </c>
      <c r="B45" s="25" t="s">
        <v>18</v>
      </c>
      <c r="C45" s="24" t="s">
        <v>222</v>
      </c>
      <c r="D45" s="24" t="s">
        <v>220</v>
      </c>
      <c r="E45" s="25" t="str">
        <f>IF($B$32&gt;=$P43,"必須","不要")</f>
        <v>必須</v>
      </c>
      <c r="F45" s="26" t="str">
        <f>$F$37</f>
        <v>20文字以内で設定ができます</v>
      </c>
      <c r="G45" s="42"/>
      <c r="H45" s="27"/>
      <c r="I45" s="28"/>
      <c r="J45" s="29"/>
      <c r="K45" s="30">
        <f t="shared" si="12"/>
        <v>0</v>
      </c>
      <c r="L45" s="80">
        <v>20.0</v>
      </c>
      <c r="N45" s="4"/>
      <c r="O45" s="4"/>
      <c r="P45" s="4"/>
      <c r="Q45" s="4"/>
      <c r="R45" s="4" t="str">
        <f>Q38&amp;"："&amp;H54</f>
        <v>：</v>
      </c>
      <c r="U45" s="22">
        <f t="shared" si="6"/>
        <v>39</v>
      </c>
      <c r="AI45" s="4"/>
      <c r="AJ45" s="38">
        <f>AJ44+1</f>
        <v>4</v>
      </c>
      <c r="AL45" s="38">
        <f>AL44</f>
        <v>2</v>
      </c>
      <c r="AM45" s="38" t="str">
        <f t="shared" si="13"/>
        <v/>
      </c>
      <c r="AO45" s="38" t="str">
        <f t="shared" si="14"/>
        <v/>
      </c>
      <c r="AP45" s="38">
        <f t="shared" si="15"/>
        <v>-1</v>
      </c>
    </row>
    <row r="46" outlineLevel="1">
      <c r="A46" s="24" t="s">
        <v>17</v>
      </c>
      <c r="B46" s="25" t="s">
        <v>18</v>
      </c>
      <c r="C46" s="24" t="s">
        <v>224</v>
      </c>
      <c r="D46" s="24" t="s">
        <v>220</v>
      </c>
      <c r="E46" s="25" t="str">
        <f>IF($B$32&gt;=$P43,"必須","不要")</f>
        <v>必須</v>
      </c>
      <c r="F46" s="26" t="str">
        <f>$F$38</f>
        <v>20文字以内で設定ができます</v>
      </c>
      <c r="G46" s="42"/>
      <c r="H46" s="27"/>
      <c r="I46" s="28"/>
      <c r="J46" s="29"/>
      <c r="K46" s="30">
        <f t="shared" si="12"/>
        <v>0</v>
      </c>
      <c r="L46" s="80">
        <v>20.0</v>
      </c>
      <c r="N46" s="4"/>
      <c r="O46" s="4"/>
      <c r="P46" s="4"/>
      <c r="Q46" s="4"/>
      <c r="R46" s="4" t="str">
        <f>Q43&amp;"："&amp;H61</f>
        <v>：</v>
      </c>
      <c r="U46" s="22">
        <f t="shared" si="6"/>
        <v>40</v>
      </c>
      <c r="AI46" s="4"/>
    </row>
    <row r="47" outlineLevel="1">
      <c r="A47" s="24" t="s">
        <v>17</v>
      </c>
      <c r="B47" s="25"/>
      <c r="C47" s="64" t="str">
        <f>H44&amp;" 特典範囲"</f>
        <v> 特典範囲</v>
      </c>
      <c r="D47" s="2"/>
      <c r="E47" s="2"/>
      <c r="F47" s="3"/>
      <c r="G47" s="3"/>
      <c r="H47" s="3"/>
      <c r="I47" s="28"/>
      <c r="J47" s="29"/>
      <c r="K47" s="30"/>
      <c r="L47" s="80"/>
      <c r="N47" s="4"/>
      <c r="O47" s="4"/>
      <c r="P47" s="4"/>
      <c r="Q47" s="4"/>
      <c r="R47" s="4"/>
      <c r="U47" s="22">
        <f t="shared" si="6"/>
        <v>41</v>
      </c>
      <c r="AI47" s="4"/>
    </row>
    <row r="48" outlineLevel="1">
      <c r="A48" s="24" t="s">
        <v>17</v>
      </c>
      <c r="B48" s="25"/>
      <c r="C48" s="2" t="str">
        <f t="shared" ref="C48:C49" si="16">H45</f>
        <v/>
      </c>
      <c r="D48" s="106"/>
      <c r="E48" s="107" t="s">
        <v>226</v>
      </c>
      <c r="F48" s="108" t="s">
        <v>227</v>
      </c>
      <c r="G48" s="109"/>
      <c r="H48" s="110" t="s">
        <v>228</v>
      </c>
      <c r="I48" s="28"/>
      <c r="J48" s="29"/>
      <c r="K48" s="30"/>
      <c r="L48" s="80"/>
      <c r="N48" s="4"/>
      <c r="O48" s="4"/>
      <c r="P48" s="4"/>
      <c r="Q48" s="4"/>
      <c r="R48" s="4"/>
      <c r="U48" s="22">
        <f t="shared" si="6"/>
        <v>42</v>
      </c>
      <c r="AI48" s="4"/>
    </row>
    <row r="49" outlineLevel="1">
      <c r="A49" s="24" t="s">
        <v>17</v>
      </c>
      <c r="B49" s="25"/>
      <c r="C49" s="2" t="str">
        <f t="shared" si="16"/>
        <v/>
      </c>
      <c r="D49" s="111"/>
      <c r="E49" s="110" t="s">
        <v>229</v>
      </c>
      <c r="F49" s="108" t="s">
        <v>227</v>
      </c>
      <c r="G49" s="112">
        <f>D48-1</f>
        <v>-1</v>
      </c>
      <c r="H49" s="29" t="s">
        <v>230</v>
      </c>
      <c r="I49" s="28"/>
      <c r="J49" s="29"/>
      <c r="K49" s="30"/>
      <c r="L49" s="80"/>
      <c r="N49" s="4"/>
      <c r="O49" s="4"/>
      <c r="P49" s="4"/>
      <c r="Q49" s="4"/>
      <c r="R49" s="4"/>
      <c r="U49" s="22">
        <f t="shared" si="6"/>
        <v>43</v>
      </c>
      <c r="AI49" s="4"/>
    </row>
    <row r="50" outlineLevel="1">
      <c r="A50" s="24"/>
      <c r="B50" s="25"/>
      <c r="C50" s="24"/>
      <c r="D50" s="24"/>
      <c r="E50" s="25"/>
      <c r="F50" s="26"/>
      <c r="G50" s="42"/>
      <c r="H50" s="27"/>
      <c r="I50" s="28"/>
      <c r="J50" s="29"/>
      <c r="K50" s="30"/>
      <c r="L50" s="80"/>
      <c r="N50" s="4"/>
      <c r="O50" s="4"/>
      <c r="P50" s="4"/>
      <c r="Q50" s="4"/>
      <c r="R50" s="4"/>
      <c r="U50" s="22">
        <f t="shared" si="6"/>
        <v>44</v>
      </c>
      <c r="AI50" s="4"/>
    </row>
    <row r="51">
      <c r="A51" s="24" t="str">
        <f>IF(COUNTIF(A52:A57, "*未完了*"),"未完了", "済")</f>
        <v>未完了</v>
      </c>
      <c r="B51" s="25" t="s">
        <v>18</v>
      </c>
      <c r="C51" s="24" t="str">
        <f>"■カテゴリ"&amp;P51</f>
        <v>■カテゴリ3</v>
      </c>
      <c r="D51" s="24"/>
      <c r="E51" s="25" t="str">
        <f>IF($B$32&gt;=$P51,"必須","不要")</f>
        <v>不要</v>
      </c>
      <c r="F51" s="26"/>
      <c r="G51" s="42"/>
      <c r="H51" s="40" t="s">
        <v>18</v>
      </c>
      <c r="K51" s="4"/>
      <c r="L51" s="4"/>
      <c r="N51" s="4"/>
      <c r="O51" s="4"/>
      <c r="P51" s="9">
        <v>3.0</v>
      </c>
      <c r="Q51" s="4"/>
      <c r="R51" s="4" t="str">
        <f>Q43&amp;"："&amp;H62</f>
        <v>：</v>
      </c>
      <c r="U51" s="22">
        <f t="shared" si="6"/>
        <v>45</v>
      </c>
      <c r="AI51" s="4"/>
    </row>
    <row r="52" outlineLevel="1">
      <c r="A52" s="24" t="s">
        <v>17</v>
      </c>
      <c r="B52" s="25" t="s">
        <v>18</v>
      </c>
      <c r="C52" s="24" t="s">
        <v>211</v>
      </c>
      <c r="D52" s="24" t="s">
        <v>220</v>
      </c>
      <c r="E52" s="25" t="str">
        <f>IF($B$32&gt;=$P51,"必須","不要")</f>
        <v>不要</v>
      </c>
      <c r="F52" s="26" t="str">
        <f>$F$36</f>
        <v>20文字以内で設定ができます</v>
      </c>
      <c r="G52" s="42"/>
      <c r="H52" s="27"/>
      <c r="I52" s="28"/>
      <c r="J52" s="29"/>
      <c r="K52" s="30">
        <f t="shared" ref="K52:K54" si="17">LEN(H52)</f>
        <v>0</v>
      </c>
      <c r="L52" s="80">
        <v>20.0</v>
      </c>
      <c r="N52" s="4"/>
      <c r="O52" s="4"/>
      <c r="P52" s="4"/>
      <c r="Q52" s="4"/>
      <c r="R52" s="4" t="str">
        <f>Q44&amp;"："&amp;H69</f>
        <v>：</v>
      </c>
      <c r="U52" s="22">
        <f t="shared" si="6"/>
        <v>46</v>
      </c>
      <c r="AA52" s="36">
        <f>AA44+1</f>
        <v>3</v>
      </c>
      <c r="AC52" s="36">
        <v>1.0</v>
      </c>
      <c r="AD52" s="38" t="str">
        <f>H52</f>
        <v/>
      </c>
      <c r="AE52" s="38" t="str">
        <f>G56</f>
        <v/>
      </c>
      <c r="AF52" s="38" t="str">
        <f>D57</f>
        <v/>
      </c>
      <c r="AI52" s="4">
        <f>AA52</f>
        <v>3</v>
      </c>
      <c r="AJ52" s="36">
        <f>AJ45+1</f>
        <v>5</v>
      </c>
      <c r="AL52" s="38">
        <f>AA52</f>
        <v>3</v>
      </c>
      <c r="AM52" s="38" t="str">
        <f t="shared" ref="AM52:AM53" si="18">H53</f>
        <v/>
      </c>
      <c r="AO52" s="38" t="str">
        <f t="shared" ref="AO52:AO53" si="19">D56</f>
        <v/>
      </c>
      <c r="AP52" s="38" t="str">
        <f t="shared" ref="AP52:AP53" si="20">G56</f>
        <v/>
      </c>
    </row>
    <row r="53" outlineLevel="1">
      <c r="A53" s="24" t="s">
        <v>17</v>
      </c>
      <c r="B53" s="25" t="s">
        <v>18</v>
      </c>
      <c r="C53" s="24" t="s">
        <v>222</v>
      </c>
      <c r="D53" s="24" t="s">
        <v>220</v>
      </c>
      <c r="E53" s="25" t="str">
        <f>IF($B$32&gt;=$P51,"必須","不要")</f>
        <v>不要</v>
      </c>
      <c r="F53" s="26" t="str">
        <f>$F$37</f>
        <v>20文字以内で設定ができます</v>
      </c>
      <c r="G53" s="42"/>
      <c r="H53" s="27"/>
      <c r="I53" s="28"/>
      <c r="J53" s="29"/>
      <c r="K53" s="30">
        <f t="shared" si="17"/>
        <v>0</v>
      </c>
      <c r="L53" s="80">
        <v>20.0</v>
      </c>
      <c r="N53" s="4"/>
      <c r="O53" s="4"/>
      <c r="P53" s="4"/>
      <c r="Q53" s="4"/>
      <c r="R53" s="4" t="str">
        <f>Q44&amp;"："&amp;H70</f>
        <v>：</v>
      </c>
      <c r="U53" s="22">
        <f t="shared" si="6"/>
        <v>47</v>
      </c>
      <c r="AI53" s="4"/>
      <c r="AJ53" s="38">
        <f>AJ52+1</f>
        <v>6</v>
      </c>
      <c r="AL53" s="38">
        <f>AL52</f>
        <v>3</v>
      </c>
      <c r="AM53" s="38" t="str">
        <f t="shared" si="18"/>
        <v/>
      </c>
      <c r="AO53" s="38" t="str">
        <f t="shared" si="19"/>
        <v/>
      </c>
      <c r="AP53" s="38">
        <f t="shared" si="20"/>
        <v>-1</v>
      </c>
    </row>
    <row r="54" outlineLevel="1">
      <c r="A54" s="24" t="s">
        <v>17</v>
      </c>
      <c r="B54" s="25" t="s">
        <v>18</v>
      </c>
      <c r="C54" s="24" t="s">
        <v>224</v>
      </c>
      <c r="D54" s="24" t="s">
        <v>220</v>
      </c>
      <c r="E54" s="25" t="str">
        <f>IF($B$32&gt;=$P51,"必須","不要")</f>
        <v>不要</v>
      </c>
      <c r="F54" s="26" t="str">
        <f>$F$38</f>
        <v>20文字以内で設定ができます</v>
      </c>
      <c r="G54" s="42"/>
      <c r="H54" s="27"/>
      <c r="I54" s="28"/>
      <c r="J54" s="29"/>
      <c r="K54" s="30">
        <f t="shared" si="17"/>
        <v>0</v>
      </c>
      <c r="L54" s="80">
        <v>20.0</v>
      </c>
      <c r="N54" s="4"/>
      <c r="O54" s="4"/>
      <c r="P54" s="4"/>
      <c r="Q54" s="4"/>
      <c r="R54" s="4"/>
      <c r="U54" s="22">
        <f t="shared" si="6"/>
        <v>48</v>
      </c>
      <c r="AI54" s="4"/>
    </row>
    <row r="55" outlineLevel="1">
      <c r="A55" s="24" t="s">
        <v>17</v>
      </c>
      <c r="B55" s="25"/>
      <c r="C55" s="64" t="str">
        <f>H52&amp;" 特典範囲"</f>
        <v> 特典範囲</v>
      </c>
      <c r="D55" s="2"/>
      <c r="E55" s="2"/>
      <c r="F55" s="3"/>
      <c r="G55" s="3"/>
      <c r="H55" s="3"/>
      <c r="I55" s="28"/>
      <c r="J55" s="29"/>
      <c r="K55" s="30"/>
      <c r="L55" s="80"/>
      <c r="N55" s="4"/>
      <c r="O55" s="4"/>
      <c r="P55" s="4"/>
      <c r="Q55" s="4"/>
      <c r="R55" s="4"/>
      <c r="U55" s="22">
        <f t="shared" si="6"/>
        <v>49</v>
      </c>
      <c r="AI55" s="4"/>
    </row>
    <row r="56" outlineLevel="1">
      <c r="A56" s="24" t="s">
        <v>17</v>
      </c>
      <c r="B56" s="25"/>
      <c r="C56" s="2" t="str">
        <f t="shared" ref="C56:C57" si="21">H53</f>
        <v/>
      </c>
      <c r="D56" s="106"/>
      <c r="E56" s="107" t="s">
        <v>226</v>
      </c>
      <c r="F56" s="108" t="s">
        <v>227</v>
      </c>
      <c r="G56" s="109"/>
      <c r="H56" s="110" t="s">
        <v>228</v>
      </c>
      <c r="I56" s="28"/>
      <c r="J56" s="29"/>
      <c r="K56" s="30"/>
      <c r="L56" s="80"/>
      <c r="N56" s="4"/>
      <c r="O56" s="4"/>
      <c r="P56" s="4"/>
      <c r="Q56" s="4"/>
      <c r="R56" s="4"/>
      <c r="U56" s="22">
        <f t="shared" si="6"/>
        <v>50</v>
      </c>
      <c r="AI56" s="4"/>
    </row>
    <row r="57" outlineLevel="1">
      <c r="A57" s="24" t="s">
        <v>17</v>
      </c>
      <c r="B57" s="25"/>
      <c r="C57" s="2" t="str">
        <f t="shared" si="21"/>
        <v/>
      </c>
      <c r="D57" s="111"/>
      <c r="E57" s="110" t="s">
        <v>229</v>
      </c>
      <c r="F57" s="108" t="s">
        <v>227</v>
      </c>
      <c r="G57" s="112">
        <f>D56-1</f>
        <v>-1</v>
      </c>
      <c r="H57" s="29" t="s">
        <v>230</v>
      </c>
      <c r="I57" s="28"/>
      <c r="J57" s="29"/>
      <c r="K57" s="30"/>
      <c r="L57" s="80"/>
      <c r="N57" s="4"/>
      <c r="O57" s="4"/>
      <c r="P57" s="4"/>
      <c r="Q57" s="4"/>
      <c r="R57" s="4"/>
      <c r="U57" s="22">
        <f t="shared" si="6"/>
        <v>51</v>
      </c>
      <c r="AI57" s="4"/>
    </row>
    <row r="58" outlineLevel="1">
      <c r="A58" s="24"/>
      <c r="B58" s="25"/>
      <c r="C58" s="24"/>
      <c r="D58" s="24"/>
      <c r="E58" s="25"/>
      <c r="F58" s="26"/>
      <c r="G58" s="42"/>
      <c r="H58" s="27"/>
      <c r="I58" s="28"/>
      <c r="J58" s="29"/>
      <c r="K58" s="30"/>
      <c r="L58" s="80"/>
      <c r="N58" s="4"/>
      <c r="O58" s="4"/>
      <c r="P58" s="4"/>
      <c r="Q58" s="4"/>
      <c r="R58" s="4"/>
      <c r="U58" s="22">
        <f t="shared" si="6"/>
        <v>52</v>
      </c>
      <c r="AI58" s="4"/>
    </row>
    <row r="59">
      <c r="A59" s="24" t="str">
        <f>IF(COUNTIF(A60:A65, "*未完了*"),"未完了", "済")</f>
        <v>未完了</v>
      </c>
      <c r="B59" s="25" t="s">
        <v>18</v>
      </c>
      <c r="C59" s="24" t="str">
        <f>"■カテゴリ"&amp;P59</f>
        <v>■カテゴリ4</v>
      </c>
      <c r="D59" s="24"/>
      <c r="E59" s="25" t="str">
        <f>IF($B$32&gt;=$P59,"必須","不要")</f>
        <v>不要</v>
      </c>
      <c r="F59" s="26"/>
      <c r="G59" s="42"/>
      <c r="H59" s="40" t="s">
        <v>18</v>
      </c>
      <c r="K59" s="4"/>
      <c r="L59" s="4"/>
      <c r="N59" s="4"/>
      <c r="O59" s="4"/>
      <c r="P59" s="9">
        <v>4.0</v>
      </c>
      <c r="Q59" s="4"/>
      <c r="R59" s="4"/>
      <c r="U59" s="22">
        <f t="shared" si="6"/>
        <v>53</v>
      </c>
      <c r="AI59" s="4"/>
    </row>
    <row r="60" outlineLevel="1">
      <c r="A60" s="24" t="s">
        <v>17</v>
      </c>
      <c r="B60" s="25" t="s">
        <v>18</v>
      </c>
      <c r="C60" s="24" t="s">
        <v>211</v>
      </c>
      <c r="D60" s="24" t="s">
        <v>220</v>
      </c>
      <c r="E60" s="25" t="str">
        <f>IF($B$32&gt;=$P59,"必須","不要")</f>
        <v>不要</v>
      </c>
      <c r="F60" s="26" t="str">
        <f>$F$36</f>
        <v>20文字以内で設定ができます</v>
      </c>
      <c r="G60" s="42"/>
      <c r="H60" s="27"/>
      <c r="I60" s="28"/>
      <c r="J60" s="29"/>
      <c r="K60" s="30">
        <f t="shared" ref="K60:K62" si="22">LEN(H60)</f>
        <v>0</v>
      </c>
      <c r="L60" s="80">
        <v>20.0</v>
      </c>
      <c r="N60" s="4"/>
      <c r="O60" s="4"/>
      <c r="P60" s="4"/>
      <c r="Q60" s="4"/>
      <c r="R60" s="4"/>
      <c r="U60" s="22">
        <f t="shared" si="6"/>
        <v>54</v>
      </c>
      <c r="AA60" s="36">
        <f>AA52+1</f>
        <v>4</v>
      </c>
      <c r="AC60" s="36">
        <v>1.0</v>
      </c>
      <c r="AD60" s="38" t="str">
        <f>H60</f>
        <v/>
      </c>
      <c r="AE60" s="38" t="str">
        <f>G64</f>
        <v/>
      </c>
      <c r="AF60" s="38" t="str">
        <f>D65</f>
        <v/>
      </c>
      <c r="AI60" s="4">
        <f>AA60</f>
        <v>4</v>
      </c>
      <c r="AJ60" s="36">
        <f>AJ53+1</f>
        <v>7</v>
      </c>
      <c r="AL60" s="38">
        <f>AA60</f>
        <v>4</v>
      </c>
      <c r="AM60" s="38" t="str">
        <f t="shared" ref="AM60:AM61" si="23">H61</f>
        <v/>
      </c>
      <c r="AO60" s="38" t="str">
        <f t="shared" ref="AO60:AO61" si="24">D64</f>
        <v/>
      </c>
      <c r="AP60" s="38" t="str">
        <f t="shared" ref="AP60:AP61" si="25">G64</f>
        <v/>
      </c>
    </row>
    <row r="61" outlineLevel="1">
      <c r="A61" s="24" t="s">
        <v>17</v>
      </c>
      <c r="B61" s="25" t="s">
        <v>18</v>
      </c>
      <c r="C61" s="24" t="s">
        <v>222</v>
      </c>
      <c r="D61" s="24" t="s">
        <v>220</v>
      </c>
      <c r="E61" s="25" t="str">
        <f>IF($B$32&gt;=$P59,"必須","不要")</f>
        <v>不要</v>
      </c>
      <c r="F61" s="26" t="str">
        <f>$F$37</f>
        <v>20文字以内で設定ができます</v>
      </c>
      <c r="G61" s="42"/>
      <c r="H61" s="27"/>
      <c r="I61" s="28"/>
      <c r="J61" s="29"/>
      <c r="K61" s="30">
        <f t="shared" si="22"/>
        <v>0</v>
      </c>
      <c r="L61" s="80">
        <v>20.0</v>
      </c>
      <c r="N61" s="4"/>
      <c r="O61" s="4"/>
      <c r="P61" s="4"/>
      <c r="Q61" s="4"/>
      <c r="R61" s="4"/>
      <c r="U61" s="22">
        <f t="shared" si="6"/>
        <v>55</v>
      </c>
      <c r="AI61" s="4"/>
      <c r="AJ61" s="38">
        <f>AJ60+1</f>
        <v>8</v>
      </c>
      <c r="AL61" s="38">
        <f>AL60</f>
        <v>4</v>
      </c>
      <c r="AM61" s="38" t="str">
        <f t="shared" si="23"/>
        <v/>
      </c>
      <c r="AO61" s="38" t="str">
        <f t="shared" si="24"/>
        <v/>
      </c>
      <c r="AP61" s="38">
        <f t="shared" si="25"/>
        <v>-1</v>
      </c>
    </row>
    <row r="62" outlineLevel="1">
      <c r="A62" s="24" t="s">
        <v>17</v>
      </c>
      <c r="B62" s="25" t="s">
        <v>18</v>
      </c>
      <c r="C62" s="24" t="s">
        <v>224</v>
      </c>
      <c r="D62" s="24" t="s">
        <v>220</v>
      </c>
      <c r="E62" s="25" t="str">
        <f>IF($B$32&gt;=$P59,"必須","不要")</f>
        <v>不要</v>
      </c>
      <c r="F62" s="26" t="str">
        <f>$F$38</f>
        <v>20文字以内で設定ができます</v>
      </c>
      <c r="G62" s="42"/>
      <c r="H62" s="27"/>
      <c r="I62" s="28"/>
      <c r="J62" s="29"/>
      <c r="K62" s="30">
        <f t="shared" si="22"/>
        <v>0</v>
      </c>
      <c r="L62" s="80">
        <v>20.0</v>
      </c>
      <c r="N62" s="4"/>
      <c r="O62" s="4"/>
      <c r="P62" s="4"/>
      <c r="Q62" s="4"/>
      <c r="R62" s="4"/>
      <c r="U62" s="22">
        <f t="shared" si="6"/>
        <v>56</v>
      </c>
      <c r="AI62" s="4"/>
    </row>
    <row r="63" outlineLevel="1">
      <c r="A63" s="24" t="s">
        <v>17</v>
      </c>
      <c r="B63" s="25"/>
      <c r="C63" s="64" t="str">
        <f>H60&amp;" 特典範囲"</f>
        <v> 特典範囲</v>
      </c>
      <c r="D63" s="2"/>
      <c r="E63" s="2"/>
      <c r="F63" s="3"/>
      <c r="G63" s="3"/>
      <c r="H63" s="3"/>
      <c r="I63" s="28"/>
      <c r="J63" s="29"/>
      <c r="K63" s="30"/>
      <c r="L63" s="80"/>
      <c r="N63" s="4"/>
      <c r="O63" s="4"/>
      <c r="P63" s="4"/>
      <c r="Q63" s="4"/>
      <c r="R63" s="4"/>
      <c r="U63" s="22">
        <f t="shared" si="6"/>
        <v>57</v>
      </c>
      <c r="AI63" s="4"/>
    </row>
    <row r="64" outlineLevel="1">
      <c r="A64" s="24" t="s">
        <v>17</v>
      </c>
      <c r="B64" s="25"/>
      <c r="C64" s="2" t="str">
        <f t="shared" ref="C64:C65" si="26">H61</f>
        <v/>
      </c>
      <c r="D64" s="106"/>
      <c r="E64" s="107" t="s">
        <v>226</v>
      </c>
      <c r="F64" s="108" t="s">
        <v>227</v>
      </c>
      <c r="G64" s="109"/>
      <c r="H64" s="110" t="s">
        <v>228</v>
      </c>
      <c r="I64" s="28"/>
      <c r="J64" s="29"/>
      <c r="K64" s="30"/>
      <c r="L64" s="80"/>
      <c r="N64" s="4"/>
      <c r="O64" s="4"/>
      <c r="P64" s="4"/>
      <c r="Q64" s="4"/>
      <c r="R64" s="4"/>
      <c r="U64" s="22">
        <f t="shared" si="6"/>
        <v>58</v>
      </c>
      <c r="AI64" s="4"/>
    </row>
    <row r="65" outlineLevel="1">
      <c r="A65" s="24" t="s">
        <v>17</v>
      </c>
      <c r="B65" s="25"/>
      <c r="C65" s="2" t="str">
        <f t="shared" si="26"/>
        <v/>
      </c>
      <c r="D65" s="111"/>
      <c r="E65" s="110" t="s">
        <v>229</v>
      </c>
      <c r="F65" s="108" t="s">
        <v>227</v>
      </c>
      <c r="G65" s="112">
        <f>D64-1</f>
        <v>-1</v>
      </c>
      <c r="H65" s="29" t="s">
        <v>230</v>
      </c>
      <c r="I65" s="28"/>
      <c r="J65" s="29"/>
      <c r="K65" s="30"/>
      <c r="L65" s="80"/>
      <c r="N65" s="4"/>
      <c r="O65" s="4"/>
      <c r="P65" s="4"/>
      <c r="Q65" s="4"/>
      <c r="R65" s="4"/>
      <c r="U65" s="22">
        <f t="shared" si="6"/>
        <v>59</v>
      </c>
      <c r="AI65" s="4"/>
    </row>
    <row r="66" outlineLevel="1">
      <c r="A66" s="24"/>
      <c r="B66" s="25"/>
      <c r="C66" s="24"/>
      <c r="D66" s="24"/>
      <c r="E66" s="25"/>
      <c r="F66" s="26"/>
      <c r="G66" s="42"/>
      <c r="H66" s="27"/>
      <c r="I66" s="28"/>
      <c r="J66" s="29"/>
      <c r="K66" s="30"/>
      <c r="L66" s="80"/>
      <c r="N66" s="4"/>
      <c r="O66" s="4"/>
      <c r="P66" s="4"/>
      <c r="Q66" s="4"/>
      <c r="R66" s="4"/>
      <c r="U66" s="22">
        <f t="shared" si="6"/>
        <v>60</v>
      </c>
      <c r="AI66" s="4"/>
    </row>
    <row r="67">
      <c r="A67" s="24" t="str">
        <f>IF(COUNTIF(A68:A73, "*未完了*"),"未完了", "済")</f>
        <v>未完了</v>
      </c>
      <c r="B67" s="25" t="s">
        <v>18</v>
      </c>
      <c r="C67" s="24" t="str">
        <f>"■カテゴリ"&amp;P67</f>
        <v>■カテゴリ5</v>
      </c>
      <c r="D67" s="24"/>
      <c r="E67" s="25" t="str">
        <f>IF($B$32&gt;=$P67,"必須","不要")</f>
        <v>不要</v>
      </c>
      <c r="F67" s="26"/>
      <c r="G67" s="42"/>
      <c r="H67" s="40" t="s">
        <v>18</v>
      </c>
      <c r="K67" s="4"/>
      <c r="L67" s="4"/>
      <c r="N67" s="4"/>
      <c r="O67" s="4"/>
      <c r="P67" s="9">
        <v>5.0</v>
      </c>
      <c r="Q67" s="4"/>
      <c r="R67" s="4"/>
      <c r="U67" s="22">
        <f t="shared" si="6"/>
        <v>61</v>
      </c>
      <c r="AI67" s="4"/>
    </row>
    <row r="68" outlineLevel="1">
      <c r="A68" s="24" t="s">
        <v>17</v>
      </c>
      <c r="B68" s="25" t="s">
        <v>18</v>
      </c>
      <c r="C68" s="24" t="s">
        <v>211</v>
      </c>
      <c r="D68" s="24" t="s">
        <v>220</v>
      </c>
      <c r="E68" s="25" t="str">
        <f>IF($B$32&gt;=$P67,"必須","不要")</f>
        <v>不要</v>
      </c>
      <c r="F68" s="26" t="str">
        <f>$F$36</f>
        <v>20文字以内で設定ができます</v>
      </c>
      <c r="G68" s="42"/>
      <c r="H68" s="27"/>
      <c r="I68" s="28"/>
      <c r="J68" s="29"/>
      <c r="K68" s="30">
        <f t="shared" ref="K68:K70" si="27">LEN(H68)</f>
        <v>0</v>
      </c>
      <c r="L68" s="80">
        <v>20.0</v>
      </c>
      <c r="N68" s="4"/>
      <c r="O68" s="4"/>
      <c r="P68" s="4"/>
      <c r="Q68" s="4"/>
      <c r="R68" s="4"/>
      <c r="U68" s="22">
        <f t="shared" si="6"/>
        <v>62</v>
      </c>
      <c r="AA68" s="36">
        <f>AA60+1</f>
        <v>5</v>
      </c>
      <c r="AC68" s="36">
        <v>1.0</v>
      </c>
      <c r="AD68" s="38" t="str">
        <f>H68</f>
        <v/>
      </c>
      <c r="AE68" s="38" t="str">
        <f>G72</f>
        <v/>
      </c>
      <c r="AF68" s="38" t="str">
        <f>D73</f>
        <v/>
      </c>
      <c r="AI68" s="4">
        <f>AA68</f>
        <v>5</v>
      </c>
      <c r="AJ68" s="36">
        <f>AJ61+1</f>
        <v>9</v>
      </c>
      <c r="AL68" s="38">
        <f>AA68</f>
        <v>5</v>
      </c>
      <c r="AM68" s="38" t="str">
        <f t="shared" ref="AM68:AM69" si="28">H69</f>
        <v/>
      </c>
      <c r="AO68" s="38" t="str">
        <f t="shared" ref="AO68:AO69" si="29">D72</f>
        <v/>
      </c>
      <c r="AP68" s="38" t="str">
        <f t="shared" ref="AP68:AP69" si="30">G72</f>
        <v/>
      </c>
    </row>
    <row r="69" outlineLevel="1">
      <c r="A69" s="24" t="s">
        <v>17</v>
      </c>
      <c r="B69" s="25" t="s">
        <v>18</v>
      </c>
      <c r="C69" s="24" t="s">
        <v>222</v>
      </c>
      <c r="D69" s="24" t="s">
        <v>220</v>
      </c>
      <c r="E69" s="25" t="str">
        <f>IF($B$32&gt;=$P67,"必須","不要")</f>
        <v>不要</v>
      </c>
      <c r="F69" s="26" t="str">
        <f>$F$37</f>
        <v>20文字以内で設定ができます</v>
      </c>
      <c r="G69" s="42"/>
      <c r="H69" s="27"/>
      <c r="I69" s="28"/>
      <c r="J69" s="29"/>
      <c r="K69" s="30">
        <f t="shared" si="27"/>
        <v>0</v>
      </c>
      <c r="L69" s="80">
        <v>20.0</v>
      </c>
      <c r="N69" s="4"/>
      <c r="O69" s="4"/>
      <c r="P69" s="4"/>
      <c r="Q69" s="4"/>
      <c r="R69" s="4"/>
      <c r="U69" s="22">
        <f t="shared" si="6"/>
        <v>63</v>
      </c>
      <c r="AJ69" s="38">
        <f>AJ68+1</f>
        <v>10</v>
      </c>
      <c r="AL69" s="38">
        <f>AL68</f>
        <v>5</v>
      </c>
      <c r="AM69" s="38" t="str">
        <f t="shared" si="28"/>
        <v/>
      </c>
      <c r="AO69" s="38" t="str">
        <f t="shared" si="29"/>
        <v/>
      </c>
      <c r="AP69" s="38">
        <f t="shared" si="30"/>
        <v>-1</v>
      </c>
    </row>
    <row r="70" outlineLevel="1">
      <c r="A70" s="24" t="s">
        <v>17</v>
      </c>
      <c r="B70" s="25" t="s">
        <v>18</v>
      </c>
      <c r="C70" s="24" t="s">
        <v>224</v>
      </c>
      <c r="D70" s="24" t="s">
        <v>220</v>
      </c>
      <c r="E70" s="25" t="str">
        <f>IF($B$32&gt;=$P67,"必須","不要")</f>
        <v>不要</v>
      </c>
      <c r="F70" s="26" t="str">
        <f>$F$38</f>
        <v>20文字以内で設定ができます</v>
      </c>
      <c r="G70" s="42"/>
      <c r="H70" s="27"/>
      <c r="I70" s="28"/>
      <c r="J70" s="29"/>
      <c r="K70" s="30">
        <f t="shared" si="27"/>
        <v>0</v>
      </c>
      <c r="L70" s="80">
        <v>20.0</v>
      </c>
      <c r="N70" s="4"/>
      <c r="O70" s="4"/>
      <c r="P70" s="4"/>
      <c r="Q70" s="4"/>
      <c r="R70" s="4"/>
      <c r="U70" s="22">
        <f t="shared" si="6"/>
        <v>64</v>
      </c>
    </row>
    <row r="71" outlineLevel="1">
      <c r="A71" s="24" t="s">
        <v>17</v>
      </c>
      <c r="B71" s="25"/>
      <c r="C71" s="64" t="str">
        <f>H68&amp;" 特典範囲"</f>
        <v> 特典範囲</v>
      </c>
      <c r="D71" s="2"/>
      <c r="E71" s="2"/>
      <c r="F71" s="3"/>
      <c r="G71" s="3"/>
      <c r="H71" s="3"/>
      <c r="I71" s="28"/>
      <c r="J71" s="29"/>
      <c r="K71" s="30"/>
      <c r="L71" s="80"/>
      <c r="N71" s="4"/>
      <c r="O71" s="4"/>
      <c r="P71" s="4"/>
      <c r="Q71" s="4"/>
      <c r="R71" s="4"/>
      <c r="U71" s="22">
        <f t="shared" si="6"/>
        <v>65</v>
      </c>
    </row>
    <row r="72" outlineLevel="1">
      <c r="A72" s="24" t="s">
        <v>17</v>
      </c>
      <c r="B72" s="25"/>
      <c r="C72" s="2" t="str">
        <f t="shared" ref="C72:C73" si="31">H69</f>
        <v/>
      </c>
      <c r="D72" s="106"/>
      <c r="E72" s="107" t="s">
        <v>226</v>
      </c>
      <c r="F72" s="108" t="s">
        <v>227</v>
      </c>
      <c r="G72" s="109"/>
      <c r="H72" s="110" t="s">
        <v>228</v>
      </c>
      <c r="I72" s="28"/>
      <c r="J72" s="29"/>
      <c r="K72" s="30"/>
      <c r="L72" s="80"/>
      <c r="N72" s="4"/>
      <c r="O72" s="4"/>
      <c r="P72" s="4"/>
      <c r="Q72" s="4"/>
      <c r="R72" s="4"/>
      <c r="U72" s="22">
        <f t="shared" si="6"/>
        <v>66</v>
      </c>
    </row>
    <row r="73" outlineLevel="1">
      <c r="A73" s="24" t="s">
        <v>17</v>
      </c>
      <c r="B73" s="25"/>
      <c r="C73" s="2" t="str">
        <f t="shared" si="31"/>
        <v/>
      </c>
      <c r="D73" s="111"/>
      <c r="E73" s="110" t="s">
        <v>229</v>
      </c>
      <c r="F73" s="108" t="s">
        <v>227</v>
      </c>
      <c r="G73" s="112">
        <f>D72-1</f>
        <v>-1</v>
      </c>
      <c r="H73" s="29" t="s">
        <v>230</v>
      </c>
      <c r="I73" s="28"/>
      <c r="J73" s="29"/>
      <c r="K73" s="30"/>
      <c r="L73" s="80"/>
      <c r="N73" s="4"/>
      <c r="O73" s="4"/>
      <c r="P73" s="4"/>
      <c r="Q73" s="4"/>
      <c r="R73" s="4"/>
      <c r="U73" s="22">
        <f t="shared" si="6"/>
        <v>67</v>
      </c>
    </row>
    <row r="74" outlineLevel="1">
      <c r="A74" s="24"/>
      <c r="B74" s="25"/>
      <c r="C74" s="24"/>
      <c r="D74" s="24"/>
      <c r="E74" s="25"/>
      <c r="F74" s="26"/>
      <c r="G74" s="42"/>
      <c r="H74" s="27"/>
      <c r="I74" s="28"/>
      <c r="J74" s="29"/>
      <c r="K74" s="30"/>
      <c r="L74" s="80"/>
      <c r="N74" s="4"/>
      <c r="O74" s="4"/>
      <c r="P74" s="4"/>
      <c r="Q74" s="4"/>
      <c r="R74" s="4"/>
      <c r="U74" s="22">
        <f t="shared" si="6"/>
        <v>68</v>
      </c>
    </row>
    <row r="75">
      <c r="F75" s="3"/>
      <c r="G75" s="3"/>
      <c r="H75" s="3"/>
      <c r="K75" s="4"/>
      <c r="L75" s="4"/>
      <c r="N75" s="4"/>
      <c r="O75" s="4"/>
      <c r="P75" s="4"/>
      <c r="Q75" s="4"/>
      <c r="R75" s="4"/>
      <c r="U75" s="22">
        <f t="shared" si="6"/>
        <v>69</v>
      </c>
    </row>
    <row r="76">
      <c r="F76" s="3"/>
      <c r="G76" s="3"/>
      <c r="H76" s="3"/>
      <c r="K76" s="4"/>
      <c r="L76" s="4"/>
      <c r="N76" s="4"/>
      <c r="O76" s="4"/>
      <c r="P76" s="4"/>
      <c r="Q76" s="4"/>
      <c r="R76" s="4"/>
      <c r="U76" s="22">
        <f t="shared" si="6"/>
        <v>70</v>
      </c>
    </row>
    <row r="77">
      <c r="A77" s="59" t="s">
        <v>87</v>
      </c>
      <c r="B77" s="60">
        <v>1.0</v>
      </c>
      <c r="C77" s="61" t="s">
        <v>88</v>
      </c>
      <c r="D77" s="2"/>
      <c r="E77" s="2"/>
      <c r="F77" s="3"/>
      <c r="G77" s="3"/>
      <c r="H77" s="3"/>
      <c r="K77" s="4"/>
      <c r="L77" s="4"/>
      <c r="N77" s="4"/>
      <c r="O77" s="4"/>
      <c r="P77" s="4"/>
      <c r="Q77" s="4"/>
      <c r="R77" s="4"/>
      <c r="U77" s="22">
        <f t="shared" si="6"/>
        <v>71</v>
      </c>
      <c r="AA77" s="23" t="s">
        <v>91</v>
      </c>
      <c r="AJ77" s="23" t="s">
        <v>92</v>
      </c>
      <c r="AQ77" s="23" t="s">
        <v>231</v>
      </c>
    </row>
    <row r="78">
      <c r="A78" s="65" t="s">
        <v>232</v>
      </c>
      <c r="B78" s="10"/>
      <c r="C78" s="66"/>
      <c r="D78" s="66"/>
      <c r="E78" s="66"/>
      <c r="F78" s="66"/>
      <c r="G78" s="13" t="s">
        <v>233</v>
      </c>
      <c r="H78" s="67"/>
      <c r="K78" s="4"/>
      <c r="L78" s="4"/>
      <c r="N78" s="4"/>
      <c r="O78" s="4"/>
      <c r="P78" s="4"/>
      <c r="Q78" s="4"/>
      <c r="R78" s="4"/>
      <c r="U78" s="22">
        <f t="shared" si="6"/>
        <v>72</v>
      </c>
      <c r="AA78" s="31" t="s">
        <v>94</v>
      </c>
      <c r="AB78" s="99" t="s">
        <v>24</v>
      </c>
      <c r="AC78" s="99" t="s">
        <v>23</v>
      </c>
      <c r="AD78" s="99" t="s">
        <v>95</v>
      </c>
      <c r="AE78" s="99" t="s">
        <v>96</v>
      </c>
      <c r="AF78" s="100" t="s">
        <v>97</v>
      </c>
      <c r="AG78" s="100" t="s">
        <v>98</v>
      </c>
      <c r="AH78" s="100" t="s">
        <v>99</v>
      </c>
      <c r="AJ78" s="31" t="s">
        <v>100</v>
      </c>
      <c r="AK78" s="99" t="s">
        <v>24</v>
      </c>
      <c r="AL78" s="99" t="s">
        <v>94</v>
      </c>
      <c r="AM78" s="99" t="s">
        <v>95</v>
      </c>
      <c r="AN78" s="99" t="s">
        <v>101</v>
      </c>
      <c r="AO78" s="99" t="s">
        <v>102</v>
      </c>
      <c r="AQ78" s="31" t="s">
        <v>24</v>
      </c>
      <c r="AR78" s="99" t="s">
        <v>234</v>
      </c>
      <c r="AS78" s="99" t="s">
        <v>235</v>
      </c>
      <c r="AT78" s="99" t="s">
        <v>236</v>
      </c>
    </row>
    <row r="79">
      <c r="A79" s="68" t="s">
        <v>6</v>
      </c>
      <c r="B79" s="16" t="s">
        <v>7</v>
      </c>
      <c r="C79" s="68" t="s">
        <v>8</v>
      </c>
      <c r="D79" s="68" t="s">
        <v>9</v>
      </c>
      <c r="E79" s="16" t="s">
        <v>10</v>
      </c>
      <c r="F79" s="69" t="s">
        <v>11</v>
      </c>
      <c r="G79" s="114" t="s">
        <v>237</v>
      </c>
      <c r="H79" s="70" t="s">
        <v>13</v>
      </c>
      <c r="K79" s="4"/>
      <c r="L79" s="4"/>
      <c r="N79" s="4"/>
      <c r="O79" s="4"/>
      <c r="P79" s="4"/>
      <c r="Q79" s="4"/>
      <c r="R79" s="4"/>
      <c r="U79" s="22">
        <f t="shared" si="6"/>
        <v>73</v>
      </c>
    </row>
    <row r="80">
      <c r="A80" s="24" t="str">
        <f>IF(COUNTIF(A81:A87, "*未完了*"),"未完了", "済")</f>
        <v>未完了</v>
      </c>
      <c r="B80" s="25" t="s">
        <v>18</v>
      </c>
      <c r="C80" s="74" t="str">
        <f>"■設問-"&amp;O80&amp;"問目"</f>
        <v>■設問-1問目</v>
      </c>
      <c r="D80" s="44"/>
      <c r="E80" s="46" t="str">
        <f>IF($B$77&gt;=$O80,"必須","不要")</f>
        <v>必須</v>
      </c>
      <c r="F80" s="44"/>
      <c r="G80" s="44"/>
      <c r="H80" s="44"/>
      <c r="K80" s="4"/>
      <c r="L80" s="4"/>
      <c r="N80" s="4"/>
      <c r="O80" s="9">
        <v>1.0</v>
      </c>
      <c r="P80" s="4"/>
      <c r="Q80" s="4"/>
      <c r="R80" s="9" t="s">
        <v>238</v>
      </c>
      <c r="U80" s="22">
        <f t="shared" si="6"/>
        <v>74</v>
      </c>
    </row>
    <row r="81" outlineLevel="1">
      <c r="A81" s="24" t="s">
        <v>17</v>
      </c>
      <c r="B81" s="25" t="s">
        <v>18</v>
      </c>
      <c r="C81" s="71" t="s">
        <v>111</v>
      </c>
      <c r="D81" s="71" t="s">
        <v>80</v>
      </c>
      <c r="E81" s="77" t="str">
        <f t="shared" ref="E81:E82" si="32">E80</f>
        <v>必須</v>
      </c>
      <c r="F81" s="78"/>
      <c r="G81" s="79"/>
      <c r="H81" s="27"/>
      <c r="I81" s="28"/>
      <c r="J81" s="29"/>
      <c r="K81" s="30">
        <f>LEN(H81)</f>
        <v>0</v>
      </c>
      <c r="L81" s="80">
        <v>20000.0</v>
      </c>
      <c r="N81" s="4"/>
      <c r="O81" s="4"/>
      <c r="P81" s="4"/>
      <c r="Q81" s="4"/>
      <c r="R81" s="9" t="s">
        <v>239</v>
      </c>
      <c r="U81" s="22">
        <f t="shared" si="6"/>
        <v>75</v>
      </c>
      <c r="AA81" s="36">
        <v>1.0</v>
      </c>
      <c r="AC81" s="36">
        <v>1.0</v>
      </c>
      <c r="AD81" s="36">
        <v>1.0</v>
      </c>
      <c r="AE81" s="38" t="str">
        <f>H81</f>
        <v/>
      </c>
    </row>
    <row r="82" outlineLevel="1">
      <c r="A82" s="24" t="s">
        <v>17</v>
      </c>
      <c r="B82" s="25" t="s">
        <v>18</v>
      </c>
      <c r="C82" s="71" t="s">
        <v>240</v>
      </c>
      <c r="D82" s="71" t="s">
        <v>80</v>
      </c>
      <c r="E82" s="77" t="str">
        <f t="shared" si="32"/>
        <v>必須</v>
      </c>
      <c r="F82" s="81" t="s">
        <v>241</v>
      </c>
      <c r="G82" s="71"/>
      <c r="H82" s="38"/>
      <c r="K82" s="4"/>
      <c r="L82" s="4"/>
      <c r="N82" s="4"/>
      <c r="O82" s="4"/>
      <c r="P82" s="4"/>
      <c r="Q82" s="4"/>
      <c r="R82" s="4"/>
      <c r="U82" s="22">
        <f t="shared" si="6"/>
        <v>76</v>
      </c>
    </row>
    <row r="83" outlineLevel="1">
      <c r="A83" s="24" t="s">
        <v>17</v>
      </c>
      <c r="B83" s="25" t="s">
        <v>18</v>
      </c>
      <c r="C83" s="71" t="s">
        <v>117</v>
      </c>
      <c r="D83" s="71" t="s">
        <v>80</v>
      </c>
      <c r="E83" s="83" t="str">
        <f>E81</f>
        <v>必須</v>
      </c>
      <c r="F83" s="81" t="s">
        <v>242</v>
      </c>
      <c r="G83" s="71">
        <v>2.0</v>
      </c>
      <c r="H83" s="27" t="s">
        <v>243</v>
      </c>
      <c r="I83" s="28"/>
      <c r="J83" s="29"/>
      <c r="K83" s="30">
        <f t="shared" ref="K83:K87" si="33">LEN(H83)</f>
        <v>5</v>
      </c>
      <c r="L83" s="80">
        <v>100.0</v>
      </c>
      <c r="N83" s="4"/>
      <c r="O83" s="4"/>
      <c r="P83" s="4"/>
      <c r="Q83" s="4"/>
      <c r="R83" s="4" t="str">
        <f>H36</f>
        <v/>
      </c>
      <c r="U83" s="22">
        <f t="shared" si="6"/>
        <v>77</v>
      </c>
      <c r="AJ83" s="36">
        <v>1.0</v>
      </c>
      <c r="AL83" s="36">
        <v>1.0</v>
      </c>
      <c r="AM83" s="36">
        <v>1.0</v>
      </c>
      <c r="AN83" s="38" t="str">
        <f t="shared" ref="AN83:AN87" si="34">H83</f>
        <v>あてはまる</v>
      </c>
      <c r="AR83" s="38" t="str">
        <f>VLOOKUP(H82,$AD$36:$AI$68,6,FALSE)</f>
        <v>#N/A</v>
      </c>
      <c r="AS83" s="38">
        <f t="shared" ref="AS83:AS87" si="35">AJ83</f>
        <v>1</v>
      </c>
      <c r="AT83" s="38">
        <f t="shared" ref="AT83:AT87" si="36">G83</f>
        <v>2</v>
      </c>
    </row>
    <row r="84" outlineLevel="1">
      <c r="A84" s="24" t="s">
        <v>17</v>
      </c>
      <c r="B84" s="25" t="s">
        <v>18</v>
      </c>
      <c r="C84" s="45" t="s">
        <v>119</v>
      </c>
      <c r="D84" s="45" t="s">
        <v>80</v>
      </c>
      <c r="E84" s="84" t="str">
        <f t="shared" ref="E84:E87" si="37">E83</f>
        <v>必須</v>
      </c>
      <c r="F84" s="85" t="str">
        <f t="shared" ref="F84:F87" si="38">$F$83</f>
        <v>100文字以内で設定ができます
画面に表示されるのは選択肢1と5のみです</v>
      </c>
      <c r="G84" s="45">
        <v>1.0</v>
      </c>
      <c r="H84" s="45" t="s">
        <v>244</v>
      </c>
      <c r="I84" s="28"/>
      <c r="J84" s="29"/>
      <c r="K84" s="30">
        <f t="shared" si="33"/>
        <v>7</v>
      </c>
      <c r="L84" s="80">
        <v>100.0</v>
      </c>
      <c r="N84" s="4"/>
      <c r="O84" s="4"/>
      <c r="P84" s="4"/>
      <c r="Q84" s="4"/>
      <c r="R84" s="4" t="str">
        <f>H44</f>
        <v/>
      </c>
      <c r="U84" s="22">
        <f t="shared" si="6"/>
        <v>78</v>
      </c>
      <c r="AJ84" s="36">
        <f t="shared" ref="AJ84:AJ87" si="39">AJ83+1</f>
        <v>2</v>
      </c>
      <c r="AL84" s="36">
        <f t="shared" ref="AL84:AL87" si="40">AL83</f>
        <v>1</v>
      </c>
      <c r="AM84" s="36">
        <f t="shared" ref="AM84:AM87" si="41">AM83+1</f>
        <v>2</v>
      </c>
      <c r="AN84" s="38" t="str">
        <f t="shared" si="34"/>
        <v>ややあてはまる</v>
      </c>
      <c r="AR84" s="38" t="str">
        <f t="shared" ref="AR84:AR87" si="42">AR83</f>
        <v>#N/A</v>
      </c>
      <c r="AS84" s="38">
        <f t="shared" si="35"/>
        <v>2</v>
      </c>
      <c r="AT84" s="38">
        <f t="shared" si="36"/>
        <v>1</v>
      </c>
    </row>
    <row r="85" outlineLevel="1">
      <c r="A85" s="24" t="s">
        <v>17</v>
      </c>
      <c r="B85" s="25" t="s">
        <v>18</v>
      </c>
      <c r="C85" s="45" t="s">
        <v>120</v>
      </c>
      <c r="D85" s="45" t="s">
        <v>80</v>
      </c>
      <c r="E85" s="84" t="str">
        <f t="shared" si="37"/>
        <v>必須</v>
      </c>
      <c r="F85" s="85" t="str">
        <f t="shared" si="38"/>
        <v>100文字以内で設定ができます
画面に表示されるのは選択肢1と5のみです</v>
      </c>
      <c r="G85" s="45">
        <v>0.0</v>
      </c>
      <c r="H85" s="45" t="s">
        <v>245</v>
      </c>
      <c r="I85" s="28"/>
      <c r="J85" s="29"/>
      <c r="K85" s="30">
        <f t="shared" si="33"/>
        <v>7</v>
      </c>
      <c r="L85" s="80">
        <v>100.0</v>
      </c>
      <c r="N85" s="4"/>
      <c r="O85" s="4"/>
      <c r="P85" s="4"/>
      <c r="Q85" s="4"/>
      <c r="R85" s="4" t="str">
        <f>H52</f>
        <v/>
      </c>
      <c r="U85" s="22">
        <f t="shared" si="6"/>
        <v>79</v>
      </c>
      <c r="AJ85" s="36">
        <f t="shared" si="39"/>
        <v>3</v>
      </c>
      <c r="AL85" s="36">
        <f t="shared" si="40"/>
        <v>1</v>
      </c>
      <c r="AM85" s="36">
        <f t="shared" si="41"/>
        <v>3</v>
      </c>
      <c r="AN85" s="38" t="str">
        <f t="shared" si="34"/>
        <v>どちらでもない</v>
      </c>
      <c r="AR85" s="38" t="str">
        <f t="shared" si="42"/>
        <v>#N/A</v>
      </c>
      <c r="AS85" s="38">
        <f t="shared" si="35"/>
        <v>3</v>
      </c>
      <c r="AT85" s="38">
        <f t="shared" si="36"/>
        <v>0</v>
      </c>
    </row>
    <row r="86" outlineLevel="1">
      <c r="A86" s="24" t="s">
        <v>17</v>
      </c>
      <c r="B86" s="25" t="s">
        <v>18</v>
      </c>
      <c r="C86" s="45" t="s">
        <v>121</v>
      </c>
      <c r="D86" s="45" t="s">
        <v>80</v>
      </c>
      <c r="E86" s="84" t="str">
        <f t="shared" si="37"/>
        <v>必須</v>
      </c>
      <c r="F86" s="85" t="str">
        <f t="shared" si="38"/>
        <v>100文字以内で設定ができます
画面に表示されるのは選択肢1と5のみです</v>
      </c>
      <c r="G86" s="45">
        <v>-1.0</v>
      </c>
      <c r="H86" s="45" t="s">
        <v>246</v>
      </c>
      <c r="I86" s="28"/>
      <c r="J86" s="29"/>
      <c r="K86" s="30">
        <f t="shared" si="33"/>
        <v>9</v>
      </c>
      <c r="L86" s="80">
        <v>100.0</v>
      </c>
      <c r="N86" s="4"/>
      <c r="O86" s="4"/>
      <c r="P86" s="4"/>
      <c r="Q86" s="4"/>
      <c r="R86" s="4" t="str">
        <f>H60</f>
        <v/>
      </c>
      <c r="U86" s="22">
        <f t="shared" si="6"/>
        <v>80</v>
      </c>
      <c r="AJ86" s="36">
        <f t="shared" si="39"/>
        <v>4</v>
      </c>
      <c r="AL86" s="36">
        <f t="shared" si="40"/>
        <v>1</v>
      </c>
      <c r="AM86" s="36">
        <f t="shared" si="41"/>
        <v>4</v>
      </c>
      <c r="AN86" s="38" t="str">
        <f t="shared" si="34"/>
        <v>ややあてはまらない</v>
      </c>
      <c r="AR86" s="38" t="str">
        <f t="shared" si="42"/>
        <v>#N/A</v>
      </c>
      <c r="AS86" s="38">
        <f t="shared" si="35"/>
        <v>4</v>
      </c>
      <c r="AT86" s="38">
        <f t="shared" si="36"/>
        <v>-1</v>
      </c>
    </row>
    <row r="87" outlineLevel="1">
      <c r="A87" s="24" t="s">
        <v>17</v>
      </c>
      <c r="B87" s="25" t="s">
        <v>18</v>
      </c>
      <c r="C87" s="45" t="s">
        <v>121</v>
      </c>
      <c r="D87" s="45" t="s">
        <v>80</v>
      </c>
      <c r="E87" s="84" t="str">
        <f t="shared" si="37"/>
        <v>必須</v>
      </c>
      <c r="F87" s="85" t="str">
        <f t="shared" si="38"/>
        <v>100文字以内で設定ができます
画面に表示されるのは選択肢1と5のみです</v>
      </c>
      <c r="G87" s="45">
        <v>-2.0</v>
      </c>
      <c r="H87" s="45" t="s">
        <v>247</v>
      </c>
      <c r="I87" s="28"/>
      <c r="J87" s="29"/>
      <c r="K87" s="30">
        <f t="shared" si="33"/>
        <v>7</v>
      </c>
      <c r="L87" s="80">
        <v>100.0</v>
      </c>
      <c r="N87" s="4"/>
      <c r="O87" s="4"/>
      <c r="P87" s="4"/>
      <c r="Q87" s="4"/>
      <c r="R87" s="4" t="str">
        <f>H68</f>
        <v/>
      </c>
      <c r="U87" s="22">
        <f t="shared" si="6"/>
        <v>81</v>
      </c>
      <c r="AJ87" s="36">
        <f t="shared" si="39"/>
        <v>5</v>
      </c>
      <c r="AL87" s="36">
        <f t="shared" si="40"/>
        <v>1</v>
      </c>
      <c r="AM87" s="36">
        <f t="shared" si="41"/>
        <v>5</v>
      </c>
      <c r="AN87" s="38" t="str">
        <f t="shared" si="34"/>
        <v>あてはまらない</v>
      </c>
      <c r="AR87" s="38" t="str">
        <f t="shared" si="42"/>
        <v>#N/A</v>
      </c>
      <c r="AS87" s="38">
        <f t="shared" si="35"/>
        <v>5</v>
      </c>
      <c r="AT87" s="38">
        <f t="shared" si="36"/>
        <v>-2</v>
      </c>
    </row>
    <row r="88">
      <c r="A88" s="24" t="str">
        <f>IF(COUNTIF(A89:A95, "*未完了*"),"未完了", "済")</f>
        <v>未完了</v>
      </c>
      <c r="B88" s="25" t="s">
        <v>18</v>
      </c>
      <c r="C88" s="74" t="str">
        <f>"■設問-"&amp;O88&amp;"問目"</f>
        <v>■設問-2問目</v>
      </c>
      <c r="D88" s="44"/>
      <c r="E88" s="46" t="str">
        <f>IF($B$77&gt;=$O88,"必須","不要")</f>
        <v>不要</v>
      </c>
      <c r="F88" s="44"/>
      <c r="G88" s="44"/>
      <c r="H88" s="44"/>
      <c r="J88" s="38"/>
      <c r="K88" s="4"/>
      <c r="L88" s="4"/>
      <c r="N88" s="4"/>
      <c r="O88" s="9">
        <f>O80+1</f>
        <v>2</v>
      </c>
      <c r="P88" s="4"/>
      <c r="Q88" s="4"/>
      <c r="R88" s="9" t="s">
        <v>238</v>
      </c>
      <c r="U88" s="22">
        <f t="shared" si="6"/>
        <v>82</v>
      </c>
    </row>
    <row r="89" outlineLevel="1">
      <c r="A89" s="24" t="s">
        <v>17</v>
      </c>
      <c r="B89" s="25" t="s">
        <v>18</v>
      </c>
      <c r="C89" s="71" t="s">
        <v>111</v>
      </c>
      <c r="D89" s="71" t="s">
        <v>80</v>
      </c>
      <c r="E89" s="77" t="str">
        <f t="shared" ref="E89:E90" si="43">E88</f>
        <v>不要</v>
      </c>
      <c r="F89" s="78"/>
      <c r="G89" s="79"/>
      <c r="H89" s="27"/>
      <c r="I89" s="28"/>
      <c r="J89" s="29"/>
      <c r="K89" s="30">
        <f>LEN(H89)</f>
        <v>0</v>
      </c>
      <c r="L89" s="80">
        <v>20000.0</v>
      </c>
      <c r="N89" s="4"/>
      <c r="O89" s="4"/>
      <c r="P89" s="4"/>
      <c r="Q89" s="4"/>
      <c r="R89" s="9" t="s">
        <v>239</v>
      </c>
      <c r="U89" s="22">
        <f t="shared" si="6"/>
        <v>83</v>
      </c>
      <c r="AA89" s="36">
        <f>AA81+1</f>
        <v>2</v>
      </c>
      <c r="AC89" s="36">
        <v>1.0</v>
      </c>
      <c r="AD89" s="36">
        <f>AD81+1</f>
        <v>2</v>
      </c>
      <c r="AE89" s="38" t="str">
        <f>H89</f>
        <v/>
      </c>
    </row>
    <row r="90" outlineLevel="1">
      <c r="A90" s="24" t="s">
        <v>17</v>
      </c>
      <c r="B90" s="25" t="s">
        <v>18</v>
      </c>
      <c r="C90" s="71" t="s">
        <v>240</v>
      </c>
      <c r="D90" s="71" t="s">
        <v>80</v>
      </c>
      <c r="E90" s="77" t="str">
        <f t="shared" si="43"/>
        <v>不要</v>
      </c>
      <c r="F90" s="81" t="s">
        <v>241</v>
      </c>
      <c r="G90" s="71"/>
      <c r="H90" s="38"/>
      <c r="J90" s="38"/>
      <c r="K90" s="4"/>
      <c r="L90" s="4"/>
      <c r="N90" s="4"/>
      <c r="O90" s="4"/>
      <c r="P90" s="4"/>
      <c r="Q90" s="4"/>
      <c r="R90" s="4"/>
      <c r="U90" s="22">
        <f t="shared" si="6"/>
        <v>84</v>
      </c>
    </row>
    <row r="91" outlineLevel="1">
      <c r="A91" s="24" t="s">
        <v>17</v>
      </c>
      <c r="B91" s="25" t="s">
        <v>18</v>
      </c>
      <c r="C91" s="71" t="s">
        <v>117</v>
      </c>
      <c r="D91" s="71" t="s">
        <v>80</v>
      </c>
      <c r="E91" s="83" t="str">
        <f>E89</f>
        <v>不要</v>
      </c>
      <c r="F91" s="81" t="s">
        <v>242</v>
      </c>
      <c r="G91" s="71">
        <v>2.0</v>
      </c>
      <c r="H91" s="27" t="s">
        <v>243</v>
      </c>
      <c r="I91" s="28"/>
      <c r="J91" s="29"/>
      <c r="K91" s="30">
        <f t="shared" ref="K91:K95" si="44">LEN(H91)</f>
        <v>5</v>
      </c>
      <c r="L91" s="80">
        <v>100.0</v>
      </c>
      <c r="N91" s="4"/>
      <c r="O91" s="4"/>
      <c r="P91" s="4"/>
      <c r="Q91" s="4"/>
      <c r="R91" s="4" t="str">
        <f>H51</f>
        <v>-</v>
      </c>
      <c r="U91" s="22">
        <f t="shared" si="6"/>
        <v>85</v>
      </c>
      <c r="AJ91" s="36">
        <f>AJ87+1</f>
        <v>6</v>
      </c>
      <c r="AL91" s="36">
        <f>AL87+1</f>
        <v>2</v>
      </c>
      <c r="AM91" s="36">
        <v>1.0</v>
      </c>
      <c r="AN91" s="38" t="str">
        <f t="shared" ref="AN91:AN95" si="45">H91</f>
        <v>あてはまる</v>
      </c>
      <c r="AR91" s="38" t="str">
        <f>VLOOKUP(H90,$AD$36:$AI$68,6,FALSE)</f>
        <v>#N/A</v>
      </c>
      <c r="AS91" s="38">
        <f t="shared" ref="AS91:AS95" si="46">AJ91</f>
        <v>6</v>
      </c>
      <c r="AT91" s="38">
        <f t="shared" ref="AT91:AT95" si="47">G91</f>
        <v>2</v>
      </c>
    </row>
    <row r="92" outlineLevel="1">
      <c r="A92" s="24" t="s">
        <v>17</v>
      </c>
      <c r="B92" s="25" t="s">
        <v>18</v>
      </c>
      <c r="C92" s="45" t="s">
        <v>119</v>
      </c>
      <c r="D92" s="45" t="s">
        <v>80</v>
      </c>
      <c r="E92" s="84" t="str">
        <f t="shared" ref="E92:E95" si="48">E91</f>
        <v>不要</v>
      </c>
      <c r="F92" s="85" t="str">
        <f t="shared" ref="F92:F95" si="49">$F$83</f>
        <v>100文字以内で設定ができます
画面に表示されるのは選択肢1と5のみです</v>
      </c>
      <c r="G92" s="45">
        <v>1.0</v>
      </c>
      <c r="H92" s="45" t="s">
        <v>244</v>
      </c>
      <c r="I92" s="28"/>
      <c r="J92" s="29"/>
      <c r="K92" s="30">
        <f t="shared" si="44"/>
        <v>7</v>
      </c>
      <c r="L92" s="80">
        <v>100.0</v>
      </c>
      <c r="N92" s="4"/>
      <c r="O92" s="4"/>
      <c r="P92" s="4"/>
      <c r="Q92" s="4"/>
      <c r="R92" s="4" t="str">
        <f>H59</f>
        <v>-</v>
      </c>
      <c r="U92" s="22">
        <f t="shared" si="6"/>
        <v>86</v>
      </c>
      <c r="AJ92" s="36">
        <f t="shared" ref="AJ92:AJ95" si="50">AJ91+1</f>
        <v>7</v>
      </c>
      <c r="AL92" s="36">
        <f t="shared" ref="AL92:AL95" si="51">AL91</f>
        <v>2</v>
      </c>
      <c r="AM92" s="36">
        <f t="shared" ref="AM92:AM95" si="52">AM91+1</f>
        <v>2</v>
      </c>
      <c r="AN92" s="38" t="str">
        <f t="shared" si="45"/>
        <v>ややあてはまる</v>
      </c>
      <c r="AR92" s="38" t="str">
        <f t="shared" ref="AR92:AR95" si="53">AR91</f>
        <v>#N/A</v>
      </c>
      <c r="AS92" s="38">
        <f t="shared" si="46"/>
        <v>7</v>
      </c>
      <c r="AT92" s="38">
        <f t="shared" si="47"/>
        <v>1</v>
      </c>
    </row>
    <row r="93" outlineLevel="1">
      <c r="A93" s="24" t="s">
        <v>17</v>
      </c>
      <c r="B93" s="25" t="s">
        <v>18</v>
      </c>
      <c r="C93" s="45" t="s">
        <v>120</v>
      </c>
      <c r="D93" s="45" t="s">
        <v>80</v>
      </c>
      <c r="E93" s="84" t="str">
        <f t="shared" si="48"/>
        <v>不要</v>
      </c>
      <c r="F93" s="85" t="str">
        <f t="shared" si="49"/>
        <v>100文字以内で設定ができます
画面に表示されるのは選択肢1と5のみです</v>
      </c>
      <c r="G93" s="45">
        <v>0.0</v>
      </c>
      <c r="H93" s="45" t="s">
        <v>245</v>
      </c>
      <c r="I93" s="28"/>
      <c r="J93" s="29"/>
      <c r="K93" s="30">
        <f t="shared" si="44"/>
        <v>7</v>
      </c>
      <c r="L93" s="80">
        <v>100.0</v>
      </c>
      <c r="N93" s="4"/>
      <c r="O93" s="4"/>
      <c r="P93" s="4"/>
      <c r="Q93" s="4"/>
      <c r="R93" s="4" t="str">
        <f>H67</f>
        <v>-</v>
      </c>
      <c r="U93" s="22">
        <f t="shared" si="6"/>
        <v>87</v>
      </c>
      <c r="AJ93" s="36">
        <f t="shared" si="50"/>
        <v>8</v>
      </c>
      <c r="AL93" s="36">
        <f t="shared" si="51"/>
        <v>2</v>
      </c>
      <c r="AM93" s="36">
        <f t="shared" si="52"/>
        <v>3</v>
      </c>
      <c r="AN93" s="38" t="str">
        <f t="shared" si="45"/>
        <v>どちらでもない</v>
      </c>
      <c r="AR93" s="38" t="str">
        <f t="shared" si="53"/>
        <v>#N/A</v>
      </c>
      <c r="AS93" s="38">
        <f t="shared" si="46"/>
        <v>8</v>
      </c>
      <c r="AT93" s="38">
        <f t="shared" si="47"/>
        <v>0</v>
      </c>
    </row>
    <row r="94" outlineLevel="1">
      <c r="A94" s="24" t="s">
        <v>17</v>
      </c>
      <c r="B94" s="25" t="s">
        <v>18</v>
      </c>
      <c r="C94" s="45" t="s">
        <v>121</v>
      </c>
      <c r="D94" s="45" t="s">
        <v>80</v>
      </c>
      <c r="E94" s="84" t="str">
        <f t="shared" si="48"/>
        <v>不要</v>
      </c>
      <c r="F94" s="85" t="str">
        <f t="shared" si="49"/>
        <v>100文字以内で設定ができます
画面に表示されるのは選択肢1と5のみです</v>
      </c>
      <c r="G94" s="45">
        <v>-1.0</v>
      </c>
      <c r="H94" s="45" t="s">
        <v>246</v>
      </c>
      <c r="I94" s="28"/>
      <c r="J94" s="29"/>
      <c r="K94" s="30">
        <f t="shared" si="44"/>
        <v>9</v>
      </c>
      <c r="L94" s="80">
        <v>100.0</v>
      </c>
      <c r="N94" s="4"/>
      <c r="O94" s="4"/>
      <c r="P94" s="4"/>
      <c r="Q94" s="4"/>
      <c r="R94" s="4" t="str">
        <f>#REF!</f>
        <v>#REF!</v>
      </c>
      <c r="U94" s="22">
        <f t="shared" si="6"/>
        <v>88</v>
      </c>
      <c r="AJ94" s="36">
        <f t="shared" si="50"/>
        <v>9</v>
      </c>
      <c r="AL94" s="36">
        <f t="shared" si="51"/>
        <v>2</v>
      </c>
      <c r="AM94" s="36">
        <f t="shared" si="52"/>
        <v>4</v>
      </c>
      <c r="AN94" s="38" t="str">
        <f t="shared" si="45"/>
        <v>ややあてはまらない</v>
      </c>
      <c r="AR94" s="38" t="str">
        <f t="shared" si="53"/>
        <v>#N/A</v>
      </c>
      <c r="AS94" s="38">
        <f t="shared" si="46"/>
        <v>9</v>
      </c>
      <c r="AT94" s="38">
        <f t="shared" si="47"/>
        <v>-1</v>
      </c>
    </row>
    <row r="95" outlineLevel="1">
      <c r="A95" s="24" t="s">
        <v>17</v>
      </c>
      <c r="B95" s="25" t="s">
        <v>18</v>
      </c>
      <c r="C95" s="45" t="s">
        <v>121</v>
      </c>
      <c r="D95" s="45" t="s">
        <v>80</v>
      </c>
      <c r="E95" s="84" t="str">
        <f t="shared" si="48"/>
        <v>不要</v>
      </c>
      <c r="F95" s="85" t="str">
        <f t="shared" si="49"/>
        <v>100文字以内で設定ができます
画面に表示されるのは選択肢1と5のみです</v>
      </c>
      <c r="G95" s="45">
        <v>-2.0</v>
      </c>
      <c r="H95" s="45" t="s">
        <v>247</v>
      </c>
      <c r="I95" s="28"/>
      <c r="J95" s="29"/>
      <c r="K95" s="30">
        <f t="shared" si="44"/>
        <v>7</v>
      </c>
      <c r="L95" s="80">
        <v>100.0</v>
      </c>
      <c r="N95" s="4"/>
      <c r="O95" s="4"/>
      <c r="P95" s="4"/>
      <c r="Q95" s="4"/>
      <c r="R95" s="4" t="str">
        <f>H79</f>
        <v>画像・原稿</v>
      </c>
      <c r="U95" s="22">
        <f t="shared" si="6"/>
        <v>89</v>
      </c>
      <c r="AJ95" s="36">
        <f t="shared" si="50"/>
        <v>10</v>
      </c>
      <c r="AL95" s="36">
        <f t="shared" si="51"/>
        <v>2</v>
      </c>
      <c r="AM95" s="36">
        <f t="shared" si="52"/>
        <v>5</v>
      </c>
      <c r="AN95" s="38" t="str">
        <f t="shared" si="45"/>
        <v>あてはまらない</v>
      </c>
      <c r="AR95" s="38" t="str">
        <f t="shared" si="53"/>
        <v>#N/A</v>
      </c>
      <c r="AS95" s="38">
        <f t="shared" si="46"/>
        <v>10</v>
      </c>
      <c r="AT95" s="38">
        <f t="shared" si="47"/>
        <v>-2</v>
      </c>
    </row>
    <row r="96" collapsed="1">
      <c r="A96" s="24" t="str">
        <f>IF(COUNTIF(A97:A103, "*未完了*"),"未完了", "済")</f>
        <v>未完了</v>
      </c>
      <c r="B96" s="25" t="s">
        <v>18</v>
      </c>
      <c r="C96" s="74" t="str">
        <f>"■設問-"&amp;O96&amp;"問目"</f>
        <v>■設問-3問目</v>
      </c>
      <c r="D96" s="44"/>
      <c r="E96" s="46" t="str">
        <f>IF($B$77&gt;=$O96,"必須","不要")</f>
        <v>不要</v>
      </c>
      <c r="F96" s="44"/>
      <c r="G96" s="44"/>
      <c r="H96" s="44"/>
      <c r="K96" s="4"/>
      <c r="L96" s="4"/>
      <c r="N96" s="4"/>
      <c r="O96" s="9">
        <f>O88+1</f>
        <v>3</v>
      </c>
      <c r="P96" s="4"/>
      <c r="Q96" s="4"/>
      <c r="R96" s="9" t="s">
        <v>238</v>
      </c>
      <c r="U96" s="22">
        <f t="shared" si="6"/>
        <v>90</v>
      </c>
    </row>
    <row r="97" hidden="1" outlineLevel="1">
      <c r="A97" s="24" t="s">
        <v>17</v>
      </c>
      <c r="B97" s="25" t="s">
        <v>18</v>
      </c>
      <c r="C97" s="71" t="s">
        <v>111</v>
      </c>
      <c r="D97" s="71" t="s">
        <v>80</v>
      </c>
      <c r="E97" s="77" t="str">
        <f t="shared" ref="E97:E98" si="54">E96</f>
        <v>不要</v>
      </c>
      <c r="F97" s="78"/>
      <c r="G97" s="79"/>
      <c r="H97" s="27"/>
      <c r="I97" s="28"/>
      <c r="J97" s="29"/>
      <c r="K97" s="30">
        <f>LEN(H97)</f>
        <v>0</v>
      </c>
      <c r="L97" s="80">
        <v>20000.0</v>
      </c>
      <c r="N97" s="4"/>
      <c r="O97" s="4"/>
      <c r="P97" s="4"/>
      <c r="Q97" s="4"/>
      <c r="R97" s="9" t="s">
        <v>239</v>
      </c>
      <c r="U97" s="22">
        <f t="shared" si="6"/>
        <v>91</v>
      </c>
      <c r="AA97" s="36">
        <f>AA89+1</f>
        <v>3</v>
      </c>
      <c r="AC97" s="36">
        <v>1.0</v>
      </c>
      <c r="AD97" s="36">
        <f>AD89+1</f>
        <v>3</v>
      </c>
      <c r="AE97" s="38" t="str">
        <f>H97</f>
        <v/>
      </c>
    </row>
    <row r="98" hidden="1" outlineLevel="1">
      <c r="A98" s="24" t="s">
        <v>17</v>
      </c>
      <c r="B98" s="25" t="s">
        <v>18</v>
      </c>
      <c r="C98" s="71" t="s">
        <v>240</v>
      </c>
      <c r="D98" s="71" t="s">
        <v>80</v>
      </c>
      <c r="E98" s="77" t="str">
        <f t="shared" si="54"/>
        <v>不要</v>
      </c>
      <c r="F98" s="81" t="s">
        <v>241</v>
      </c>
      <c r="G98" s="71"/>
      <c r="H98" s="38"/>
      <c r="J98" s="38"/>
      <c r="K98" s="4"/>
      <c r="L98" s="4"/>
      <c r="N98" s="4"/>
      <c r="O98" s="4"/>
      <c r="P98" s="4"/>
      <c r="Q98" s="4"/>
      <c r="R98" s="4"/>
      <c r="U98" s="22">
        <f t="shared" si="6"/>
        <v>92</v>
      </c>
    </row>
    <row r="99" hidden="1" outlineLevel="1">
      <c r="A99" s="24" t="s">
        <v>17</v>
      </c>
      <c r="B99" s="25" t="s">
        <v>18</v>
      </c>
      <c r="C99" s="71" t="s">
        <v>117</v>
      </c>
      <c r="D99" s="71" t="s">
        <v>80</v>
      </c>
      <c r="E99" s="83" t="str">
        <f>E97</f>
        <v>不要</v>
      </c>
      <c r="F99" s="81" t="s">
        <v>242</v>
      </c>
      <c r="G99" s="71">
        <v>2.0</v>
      </c>
      <c r="H99" s="27" t="s">
        <v>243</v>
      </c>
      <c r="I99" s="28"/>
      <c r="J99" s="29"/>
      <c r="K99" s="30">
        <f t="shared" ref="K99:K103" si="55">LEN(H99)</f>
        <v>5</v>
      </c>
      <c r="L99" s="80">
        <v>100.0</v>
      </c>
      <c r="N99" s="4"/>
      <c r="O99" s="4"/>
      <c r="P99" s="4"/>
      <c r="Q99" s="4"/>
      <c r="R99" s="4" t="str">
        <f>H62</f>
        <v/>
      </c>
      <c r="U99" s="22">
        <f t="shared" si="6"/>
        <v>93</v>
      </c>
      <c r="AJ99" s="36">
        <f>AJ95+1</f>
        <v>11</v>
      </c>
      <c r="AL99" s="36">
        <f>AL95+1</f>
        <v>3</v>
      </c>
      <c r="AM99" s="36">
        <v>1.0</v>
      </c>
      <c r="AN99" s="38" t="str">
        <f t="shared" ref="AN99:AN103" si="56">H99</f>
        <v>あてはまる</v>
      </c>
      <c r="AR99" s="38" t="str">
        <f>VLOOKUP(H98,$AD$36:$AI$68,6,FALSE)</f>
        <v>#N/A</v>
      </c>
      <c r="AS99" s="38">
        <f t="shared" ref="AS99:AS103" si="57">AJ99</f>
        <v>11</v>
      </c>
      <c r="AT99" s="38">
        <f t="shared" ref="AT99:AT103" si="58">G99</f>
        <v>2</v>
      </c>
    </row>
    <row r="100" hidden="1" outlineLevel="1">
      <c r="A100" s="24" t="s">
        <v>17</v>
      </c>
      <c r="B100" s="25" t="s">
        <v>18</v>
      </c>
      <c r="C100" s="45" t="s">
        <v>119</v>
      </c>
      <c r="D100" s="45" t="s">
        <v>80</v>
      </c>
      <c r="E100" s="84" t="str">
        <f t="shared" ref="E100:E103" si="59">E99</f>
        <v>不要</v>
      </c>
      <c r="F100" s="85" t="str">
        <f t="shared" ref="F100:F103" si="60">$F$83</f>
        <v>100文字以内で設定ができます
画面に表示されるのは選択肢1と5のみです</v>
      </c>
      <c r="G100" s="45">
        <v>1.0</v>
      </c>
      <c r="H100" s="45" t="s">
        <v>244</v>
      </c>
      <c r="I100" s="28"/>
      <c r="J100" s="29"/>
      <c r="K100" s="30">
        <f t="shared" si="55"/>
        <v>7</v>
      </c>
      <c r="L100" s="80">
        <v>100.0</v>
      </c>
      <c r="N100" s="4"/>
      <c r="O100" s="4"/>
      <c r="P100" s="4"/>
      <c r="Q100" s="4"/>
      <c r="R100" s="4" t="str">
        <f>H70</f>
        <v/>
      </c>
      <c r="U100" s="22">
        <f t="shared" si="6"/>
        <v>94</v>
      </c>
      <c r="AJ100" s="36">
        <f t="shared" ref="AJ100:AJ103" si="61">AJ99+1</f>
        <v>12</v>
      </c>
      <c r="AL100" s="36">
        <f t="shared" ref="AL100:AL103" si="62">AL99</f>
        <v>3</v>
      </c>
      <c r="AM100" s="36">
        <f t="shared" ref="AM100:AM103" si="63">AM99+1</f>
        <v>2</v>
      </c>
      <c r="AN100" s="38" t="str">
        <f t="shared" si="56"/>
        <v>ややあてはまる</v>
      </c>
      <c r="AR100" s="38" t="str">
        <f t="shared" ref="AR100:AR103" si="64">AR99</f>
        <v>#N/A</v>
      </c>
      <c r="AS100" s="38">
        <f t="shared" si="57"/>
        <v>12</v>
      </c>
      <c r="AT100" s="38">
        <f t="shared" si="58"/>
        <v>1</v>
      </c>
    </row>
    <row r="101" hidden="1" outlineLevel="1">
      <c r="A101" s="24" t="s">
        <v>17</v>
      </c>
      <c r="B101" s="25" t="s">
        <v>18</v>
      </c>
      <c r="C101" s="45" t="s">
        <v>120</v>
      </c>
      <c r="D101" s="45" t="s">
        <v>80</v>
      </c>
      <c r="E101" s="84" t="str">
        <f t="shared" si="59"/>
        <v>不要</v>
      </c>
      <c r="F101" s="85" t="str">
        <f t="shared" si="60"/>
        <v>100文字以内で設定ができます
画面に表示されるのは選択肢1と5のみです</v>
      </c>
      <c r="G101" s="45">
        <v>0.0</v>
      </c>
      <c r="H101" s="45" t="s">
        <v>245</v>
      </c>
      <c r="I101" s="28"/>
      <c r="J101" s="29"/>
      <c r="K101" s="30">
        <f t="shared" si="55"/>
        <v>7</v>
      </c>
      <c r="L101" s="80">
        <v>100.0</v>
      </c>
      <c r="N101" s="4"/>
      <c r="O101" s="4"/>
      <c r="P101" s="4"/>
      <c r="Q101" s="4"/>
      <c r="R101" s="4" t="str">
        <f>H78</f>
        <v/>
      </c>
      <c r="U101" s="22">
        <f t="shared" si="6"/>
        <v>95</v>
      </c>
      <c r="AJ101" s="36">
        <f t="shared" si="61"/>
        <v>13</v>
      </c>
      <c r="AL101" s="36">
        <f t="shared" si="62"/>
        <v>3</v>
      </c>
      <c r="AM101" s="36">
        <f t="shared" si="63"/>
        <v>3</v>
      </c>
      <c r="AN101" s="38" t="str">
        <f t="shared" si="56"/>
        <v>どちらでもない</v>
      </c>
      <c r="AR101" s="38" t="str">
        <f t="shared" si="64"/>
        <v>#N/A</v>
      </c>
      <c r="AS101" s="38">
        <f t="shared" si="57"/>
        <v>13</v>
      </c>
      <c r="AT101" s="38">
        <f t="shared" si="58"/>
        <v>0</v>
      </c>
    </row>
    <row r="102" hidden="1" outlineLevel="1">
      <c r="A102" s="24" t="s">
        <v>17</v>
      </c>
      <c r="B102" s="25" t="s">
        <v>18</v>
      </c>
      <c r="C102" s="45" t="s">
        <v>121</v>
      </c>
      <c r="D102" s="45" t="s">
        <v>80</v>
      </c>
      <c r="E102" s="84" t="str">
        <f t="shared" si="59"/>
        <v>不要</v>
      </c>
      <c r="F102" s="85" t="str">
        <f t="shared" si="60"/>
        <v>100文字以内で設定ができます
画面に表示されるのは選択肢1と5のみです</v>
      </c>
      <c r="G102" s="45">
        <v>-1.0</v>
      </c>
      <c r="H102" s="45" t="s">
        <v>246</v>
      </c>
      <c r="I102" s="28"/>
      <c r="J102" s="29"/>
      <c r="K102" s="30">
        <f t="shared" si="55"/>
        <v>9</v>
      </c>
      <c r="L102" s="80">
        <v>100.0</v>
      </c>
      <c r="N102" s="4"/>
      <c r="O102" s="4"/>
      <c r="P102" s="4"/>
      <c r="Q102" s="4"/>
      <c r="R102" s="4" t="str">
        <f>H83</f>
        <v>あてはまる</v>
      </c>
      <c r="U102" s="22">
        <f t="shared" si="6"/>
        <v>96</v>
      </c>
      <c r="AJ102" s="36">
        <f t="shared" si="61"/>
        <v>14</v>
      </c>
      <c r="AL102" s="36">
        <f t="shared" si="62"/>
        <v>3</v>
      </c>
      <c r="AM102" s="36">
        <f t="shared" si="63"/>
        <v>4</v>
      </c>
      <c r="AN102" s="38" t="str">
        <f t="shared" si="56"/>
        <v>ややあてはまらない</v>
      </c>
      <c r="AR102" s="38" t="str">
        <f t="shared" si="64"/>
        <v>#N/A</v>
      </c>
      <c r="AS102" s="38">
        <f t="shared" si="57"/>
        <v>14</v>
      </c>
      <c r="AT102" s="38">
        <f t="shared" si="58"/>
        <v>-1</v>
      </c>
    </row>
    <row r="103" hidden="1" outlineLevel="1">
      <c r="A103" s="24" t="s">
        <v>17</v>
      </c>
      <c r="B103" s="25" t="s">
        <v>18</v>
      </c>
      <c r="C103" s="45" t="s">
        <v>121</v>
      </c>
      <c r="D103" s="45" t="s">
        <v>80</v>
      </c>
      <c r="E103" s="84" t="str">
        <f t="shared" si="59"/>
        <v>不要</v>
      </c>
      <c r="F103" s="85" t="str">
        <f t="shared" si="60"/>
        <v>100文字以内で設定ができます
画面に表示されるのは選択肢1と5のみです</v>
      </c>
      <c r="G103" s="45">
        <v>-2.0</v>
      </c>
      <c r="H103" s="45" t="s">
        <v>247</v>
      </c>
      <c r="I103" s="28"/>
      <c r="J103" s="29"/>
      <c r="K103" s="30">
        <f t="shared" si="55"/>
        <v>7</v>
      </c>
      <c r="L103" s="80">
        <v>100.0</v>
      </c>
      <c r="N103" s="4"/>
      <c r="O103" s="4"/>
      <c r="P103" s="4"/>
      <c r="Q103" s="4"/>
      <c r="R103" s="4" t="str">
        <f>H87</f>
        <v>あてはまらない</v>
      </c>
      <c r="U103" s="22">
        <f t="shared" si="6"/>
        <v>97</v>
      </c>
      <c r="AJ103" s="36">
        <f t="shared" si="61"/>
        <v>15</v>
      </c>
      <c r="AL103" s="36">
        <f t="shared" si="62"/>
        <v>3</v>
      </c>
      <c r="AM103" s="36">
        <f t="shared" si="63"/>
        <v>5</v>
      </c>
      <c r="AN103" s="38" t="str">
        <f t="shared" si="56"/>
        <v>あてはまらない</v>
      </c>
      <c r="AR103" s="38" t="str">
        <f t="shared" si="64"/>
        <v>#N/A</v>
      </c>
      <c r="AS103" s="38">
        <f t="shared" si="57"/>
        <v>15</v>
      </c>
      <c r="AT103" s="38">
        <f t="shared" si="58"/>
        <v>-2</v>
      </c>
    </row>
    <row r="104" collapsed="1">
      <c r="A104" s="24" t="str">
        <f>IF(COUNTIF(A105:A111, "*未完了*"),"未完了", "済")</f>
        <v>未完了</v>
      </c>
      <c r="B104" s="25" t="s">
        <v>18</v>
      </c>
      <c r="C104" s="74" t="str">
        <f>"■設問-"&amp;O104&amp;"問目"</f>
        <v>■設問-4問目</v>
      </c>
      <c r="D104" s="44"/>
      <c r="E104" s="46" t="str">
        <f>IF($B$77&gt;=$O104,"必須","不要")</f>
        <v>不要</v>
      </c>
      <c r="F104" s="44"/>
      <c r="G104" s="44"/>
      <c r="H104" s="44"/>
      <c r="J104" s="38"/>
      <c r="K104" s="4"/>
      <c r="L104" s="4"/>
      <c r="N104" s="4"/>
      <c r="O104" s="9">
        <f>O96+1</f>
        <v>4</v>
      </c>
      <c r="P104" s="4"/>
      <c r="Q104" s="4"/>
      <c r="R104" s="9" t="s">
        <v>238</v>
      </c>
      <c r="U104" s="22">
        <f t="shared" si="6"/>
        <v>98</v>
      </c>
    </row>
    <row r="105" hidden="1" outlineLevel="1">
      <c r="A105" s="24" t="s">
        <v>17</v>
      </c>
      <c r="B105" s="25" t="s">
        <v>18</v>
      </c>
      <c r="C105" s="71" t="s">
        <v>111</v>
      </c>
      <c r="D105" s="71" t="s">
        <v>80</v>
      </c>
      <c r="E105" s="77" t="str">
        <f t="shared" ref="E105:E106" si="65">E104</f>
        <v>不要</v>
      </c>
      <c r="F105" s="78"/>
      <c r="G105" s="79"/>
      <c r="H105" s="27"/>
      <c r="I105" s="28"/>
      <c r="J105" s="29"/>
      <c r="K105" s="30">
        <f>LEN(H105)</f>
        <v>0</v>
      </c>
      <c r="L105" s="80">
        <v>20000.0</v>
      </c>
      <c r="N105" s="4"/>
      <c r="O105" s="4"/>
      <c r="P105" s="4"/>
      <c r="Q105" s="4"/>
      <c r="R105" s="9" t="s">
        <v>239</v>
      </c>
      <c r="U105" s="22">
        <f t="shared" si="6"/>
        <v>99</v>
      </c>
      <c r="AA105" s="36">
        <f>AA97+1</f>
        <v>4</v>
      </c>
      <c r="AC105" s="36">
        <v>1.0</v>
      </c>
      <c r="AD105" s="36">
        <f>AD97+1</f>
        <v>4</v>
      </c>
      <c r="AE105" s="38" t="str">
        <f>H105</f>
        <v/>
      </c>
    </row>
    <row r="106" hidden="1" outlineLevel="1">
      <c r="A106" s="24" t="s">
        <v>17</v>
      </c>
      <c r="B106" s="25" t="s">
        <v>18</v>
      </c>
      <c r="C106" s="71" t="s">
        <v>240</v>
      </c>
      <c r="D106" s="71" t="s">
        <v>80</v>
      </c>
      <c r="E106" s="77" t="str">
        <f t="shared" si="65"/>
        <v>不要</v>
      </c>
      <c r="F106" s="81" t="s">
        <v>241</v>
      </c>
      <c r="G106" s="71"/>
      <c r="H106" s="38"/>
      <c r="J106" s="38"/>
      <c r="K106" s="4"/>
      <c r="L106" s="4"/>
      <c r="N106" s="4"/>
      <c r="O106" s="4"/>
      <c r="P106" s="4"/>
      <c r="Q106" s="4"/>
      <c r="R106" s="4"/>
      <c r="U106" s="22">
        <f t="shared" si="6"/>
        <v>100</v>
      </c>
    </row>
    <row r="107" hidden="1" outlineLevel="1">
      <c r="A107" s="24" t="s">
        <v>17</v>
      </c>
      <c r="B107" s="25" t="s">
        <v>18</v>
      </c>
      <c r="C107" s="71" t="s">
        <v>117</v>
      </c>
      <c r="D107" s="71" t="s">
        <v>80</v>
      </c>
      <c r="E107" s="83" t="str">
        <f>E105</f>
        <v>不要</v>
      </c>
      <c r="F107" s="81" t="s">
        <v>242</v>
      </c>
      <c r="G107" s="71">
        <v>2.0</v>
      </c>
      <c r="H107" s="27" t="s">
        <v>243</v>
      </c>
      <c r="I107" s="28"/>
      <c r="J107" s="29"/>
      <c r="K107" s="30">
        <f t="shared" ref="K107:K111" si="66">LEN(H107)</f>
        <v>5</v>
      </c>
      <c r="L107" s="80">
        <v>100.0</v>
      </c>
      <c r="N107" s="4"/>
      <c r="O107" s="4"/>
      <c r="P107" s="4"/>
      <c r="Q107" s="4"/>
      <c r="R107" s="4" t="str">
        <f>H77</f>
        <v/>
      </c>
      <c r="U107" s="22"/>
      <c r="AJ107" s="36">
        <f>AJ103+1</f>
        <v>16</v>
      </c>
      <c r="AL107" s="36">
        <f>AL103+1</f>
        <v>4</v>
      </c>
      <c r="AM107" s="36">
        <v>1.0</v>
      </c>
      <c r="AN107" s="38" t="str">
        <f t="shared" ref="AN107:AN111" si="67">H107</f>
        <v>あてはまる</v>
      </c>
      <c r="AR107" s="38" t="str">
        <f>VLOOKUP(H106,$AD$36:$AI$68,6,FALSE)</f>
        <v>#N/A</v>
      </c>
      <c r="AS107" s="38">
        <f t="shared" ref="AS107:AS111" si="68">AJ107</f>
        <v>16</v>
      </c>
      <c r="AT107" s="38">
        <f t="shared" ref="AT107:AT111" si="69">G107</f>
        <v>2</v>
      </c>
    </row>
    <row r="108" hidden="1" outlineLevel="1">
      <c r="A108" s="24" t="s">
        <v>17</v>
      </c>
      <c r="B108" s="25" t="s">
        <v>18</v>
      </c>
      <c r="C108" s="45" t="s">
        <v>119</v>
      </c>
      <c r="D108" s="45" t="s">
        <v>80</v>
      </c>
      <c r="E108" s="84" t="str">
        <f t="shared" ref="E108:E111" si="70">E107</f>
        <v>不要</v>
      </c>
      <c r="F108" s="85" t="str">
        <f t="shared" ref="F108:F111" si="71">$F$83</f>
        <v>100文字以内で設定ができます
画面に表示されるのは選択肢1と5のみです</v>
      </c>
      <c r="G108" s="45">
        <v>1.0</v>
      </c>
      <c r="H108" s="45" t="s">
        <v>244</v>
      </c>
      <c r="I108" s="28"/>
      <c r="J108" s="29"/>
      <c r="K108" s="30">
        <f t="shared" si="66"/>
        <v>7</v>
      </c>
      <c r="L108" s="80">
        <v>100.0</v>
      </c>
      <c r="N108" s="4"/>
      <c r="O108" s="4"/>
      <c r="P108" s="4"/>
      <c r="Q108" s="4"/>
      <c r="R108" s="4" t="str">
        <f>H81</f>
        <v/>
      </c>
      <c r="U108" s="22"/>
      <c r="AJ108" s="36">
        <f t="shared" ref="AJ108:AJ111" si="72">AJ107+1</f>
        <v>17</v>
      </c>
      <c r="AL108" s="36">
        <f t="shared" ref="AL108:AL111" si="73">AL107</f>
        <v>4</v>
      </c>
      <c r="AM108" s="36">
        <f t="shared" ref="AM108:AM111" si="74">AM107+1</f>
        <v>2</v>
      </c>
      <c r="AN108" s="38" t="str">
        <f t="shared" si="67"/>
        <v>ややあてはまる</v>
      </c>
      <c r="AR108" s="38" t="str">
        <f t="shared" ref="AR108:AR111" si="75">AR107</f>
        <v>#N/A</v>
      </c>
      <c r="AS108" s="38">
        <f t="shared" si="68"/>
        <v>17</v>
      </c>
      <c r="AT108" s="38">
        <f t="shared" si="69"/>
        <v>1</v>
      </c>
    </row>
    <row r="109" hidden="1" outlineLevel="1">
      <c r="A109" s="24" t="s">
        <v>17</v>
      </c>
      <c r="B109" s="25" t="s">
        <v>18</v>
      </c>
      <c r="C109" s="45" t="s">
        <v>120</v>
      </c>
      <c r="D109" s="45" t="s">
        <v>80</v>
      </c>
      <c r="E109" s="84" t="str">
        <f t="shared" si="70"/>
        <v>不要</v>
      </c>
      <c r="F109" s="85" t="str">
        <f t="shared" si="71"/>
        <v>100文字以内で設定ができます
画面に表示されるのは選択肢1と5のみです</v>
      </c>
      <c r="G109" s="45">
        <v>0.0</v>
      </c>
      <c r="H109" s="45" t="s">
        <v>245</v>
      </c>
      <c r="I109" s="28"/>
      <c r="J109" s="29"/>
      <c r="K109" s="30">
        <f t="shared" si="66"/>
        <v>7</v>
      </c>
      <c r="L109" s="80">
        <v>100.0</v>
      </c>
      <c r="N109" s="4"/>
      <c r="O109" s="4"/>
      <c r="P109" s="4"/>
      <c r="Q109" s="4"/>
      <c r="R109" s="4" t="str">
        <f>H86</f>
        <v>ややあてはまらない</v>
      </c>
      <c r="U109" s="22"/>
      <c r="AJ109" s="36">
        <f t="shared" si="72"/>
        <v>18</v>
      </c>
      <c r="AL109" s="36">
        <f t="shared" si="73"/>
        <v>4</v>
      </c>
      <c r="AM109" s="36">
        <f t="shared" si="74"/>
        <v>3</v>
      </c>
      <c r="AN109" s="38" t="str">
        <f t="shared" si="67"/>
        <v>どちらでもない</v>
      </c>
      <c r="AR109" s="38" t="str">
        <f t="shared" si="75"/>
        <v>#N/A</v>
      </c>
      <c r="AS109" s="38">
        <f t="shared" si="68"/>
        <v>18</v>
      </c>
      <c r="AT109" s="38">
        <f t="shared" si="69"/>
        <v>0</v>
      </c>
    </row>
    <row r="110" hidden="1" outlineLevel="1">
      <c r="A110" s="24" t="s">
        <v>17</v>
      </c>
      <c r="B110" s="25" t="s">
        <v>18</v>
      </c>
      <c r="C110" s="45" t="s">
        <v>121</v>
      </c>
      <c r="D110" s="45" t="s">
        <v>80</v>
      </c>
      <c r="E110" s="84" t="str">
        <f t="shared" si="70"/>
        <v>不要</v>
      </c>
      <c r="F110" s="85" t="str">
        <f t="shared" si="71"/>
        <v>100文字以内で設定ができます
画面に表示されるのは選択肢1と5のみです</v>
      </c>
      <c r="G110" s="45">
        <v>-1.0</v>
      </c>
      <c r="H110" s="45" t="s">
        <v>246</v>
      </c>
      <c r="I110" s="28"/>
      <c r="J110" s="29"/>
      <c r="K110" s="30">
        <f t="shared" si="66"/>
        <v>9</v>
      </c>
      <c r="L110" s="80">
        <v>100.0</v>
      </c>
      <c r="N110" s="4"/>
      <c r="O110" s="4"/>
      <c r="P110" s="4"/>
      <c r="Q110" s="4"/>
      <c r="R110" s="4" t="str">
        <f>H91</f>
        <v>あてはまる</v>
      </c>
      <c r="U110" s="22"/>
      <c r="AJ110" s="36">
        <f t="shared" si="72"/>
        <v>19</v>
      </c>
      <c r="AL110" s="36">
        <f t="shared" si="73"/>
        <v>4</v>
      </c>
      <c r="AM110" s="36">
        <f t="shared" si="74"/>
        <v>4</v>
      </c>
      <c r="AN110" s="38" t="str">
        <f t="shared" si="67"/>
        <v>ややあてはまらない</v>
      </c>
      <c r="AR110" s="38" t="str">
        <f t="shared" si="75"/>
        <v>#N/A</v>
      </c>
      <c r="AS110" s="38">
        <f t="shared" si="68"/>
        <v>19</v>
      </c>
      <c r="AT110" s="38">
        <f t="shared" si="69"/>
        <v>-1</v>
      </c>
    </row>
    <row r="111" hidden="1" outlineLevel="1">
      <c r="A111" s="24" t="s">
        <v>17</v>
      </c>
      <c r="B111" s="25" t="s">
        <v>18</v>
      </c>
      <c r="C111" s="45" t="s">
        <v>121</v>
      </c>
      <c r="D111" s="45" t="s">
        <v>80</v>
      </c>
      <c r="E111" s="84" t="str">
        <f t="shared" si="70"/>
        <v>不要</v>
      </c>
      <c r="F111" s="85" t="str">
        <f t="shared" si="71"/>
        <v>100文字以内で設定ができます
画面に表示されるのは選択肢1と5のみです</v>
      </c>
      <c r="G111" s="45">
        <v>-2.0</v>
      </c>
      <c r="H111" s="45" t="s">
        <v>247</v>
      </c>
      <c r="I111" s="28"/>
      <c r="J111" s="29"/>
      <c r="K111" s="30">
        <f t="shared" si="66"/>
        <v>7</v>
      </c>
      <c r="L111" s="80">
        <v>100.0</v>
      </c>
      <c r="N111" s="4"/>
      <c r="O111" s="4"/>
      <c r="P111" s="4"/>
      <c r="Q111" s="4"/>
      <c r="R111" s="4" t="str">
        <f>H95</f>
        <v>あてはまらない</v>
      </c>
      <c r="U111" s="22"/>
      <c r="AJ111" s="36">
        <f t="shared" si="72"/>
        <v>20</v>
      </c>
      <c r="AL111" s="36">
        <f t="shared" si="73"/>
        <v>4</v>
      </c>
      <c r="AM111" s="36">
        <f t="shared" si="74"/>
        <v>5</v>
      </c>
      <c r="AN111" s="38" t="str">
        <f t="shared" si="67"/>
        <v>あてはまらない</v>
      </c>
      <c r="AR111" s="38" t="str">
        <f t="shared" si="75"/>
        <v>#N/A</v>
      </c>
      <c r="AS111" s="38">
        <f t="shared" si="68"/>
        <v>20</v>
      </c>
      <c r="AT111" s="38">
        <f t="shared" si="69"/>
        <v>-2</v>
      </c>
    </row>
    <row r="112" collapsed="1">
      <c r="A112" s="24" t="str">
        <f>IF(COUNTIF(A113:A119, "*未完了*"),"未完了", "済")</f>
        <v>未完了</v>
      </c>
      <c r="B112" s="25" t="s">
        <v>18</v>
      </c>
      <c r="C112" s="74" t="str">
        <f>"■設問-"&amp;O112&amp;"問目"</f>
        <v>■設問-5問目</v>
      </c>
      <c r="D112" s="44"/>
      <c r="E112" s="46" t="str">
        <f>IF($B$77&gt;=$O112,"必須","不要")</f>
        <v>不要</v>
      </c>
      <c r="F112" s="44"/>
      <c r="G112" s="44"/>
      <c r="H112" s="44"/>
      <c r="J112" s="38"/>
      <c r="K112" s="4"/>
      <c r="L112" s="4"/>
      <c r="N112" s="4"/>
      <c r="O112" s="9">
        <f>O104+1</f>
        <v>5</v>
      </c>
      <c r="P112" s="4"/>
      <c r="Q112" s="4"/>
      <c r="R112" s="9" t="s">
        <v>238</v>
      </c>
      <c r="U112" s="22"/>
    </row>
    <row r="113" hidden="1" outlineLevel="1">
      <c r="A113" s="24" t="s">
        <v>17</v>
      </c>
      <c r="B113" s="25" t="s">
        <v>18</v>
      </c>
      <c r="C113" s="71" t="s">
        <v>111</v>
      </c>
      <c r="D113" s="71" t="s">
        <v>80</v>
      </c>
      <c r="E113" s="77" t="str">
        <f t="shared" ref="E113:E114" si="76">E112</f>
        <v>不要</v>
      </c>
      <c r="F113" s="78"/>
      <c r="G113" s="79"/>
      <c r="H113" s="27"/>
      <c r="I113" s="28"/>
      <c r="J113" s="29"/>
      <c r="K113" s="30">
        <f>LEN(H113)</f>
        <v>0</v>
      </c>
      <c r="L113" s="80">
        <v>20000.0</v>
      </c>
      <c r="N113" s="4"/>
      <c r="O113" s="4"/>
      <c r="P113" s="4"/>
      <c r="Q113" s="4"/>
      <c r="R113" s="9" t="s">
        <v>239</v>
      </c>
      <c r="U113" s="4"/>
      <c r="AA113" s="36">
        <f>AA105+1</f>
        <v>5</v>
      </c>
      <c r="AC113" s="36">
        <v>1.0</v>
      </c>
      <c r="AD113" s="36">
        <f>AD105+1</f>
        <v>5</v>
      </c>
      <c r="AE113" s="38" t="str">
        <f>H113</f>
        <v/>
      </c>
    </row>
    <row r="114" hidden="1" outlineLevel="1">
      <c r="A114" s="24" t="s">
        <v>17</v>
      </c>
      <c r="B114" s="25" t="s">
        <v>18</v>
      </c>
      <c r="C114" s="71" t="s">
        <v>240</v>
      </c>
      <c r="D114" s="71" t="s">
        <v>80</v>
      </c>
      <c r="E114" s="77" t="str">
        <f t="shared" si="76"/>
        <v>不要</v>
      </c>
      <c r="F114" s="81" t="s">
        <v>241</v>
      </c>
      <c r="G114" s="71"/>
      <c r="H114" s="38"/>
      <c r="J114" s="38"/>
      <c r="K114" s="4"/>
      <c r="L114" s="4"/>
      <c r="N114" s="4"/>
      <c r="O114" s="4"/>
      <c r="P114" s="4"/>
      <c r="Q114" s="4"/>
      <c r="R114" s="4"/>
      <c r="U114" s="4"/>
    </row>
    <row r="115" hidden="1" outlineLevel="1">
      <c r="A115" s="24" t="s">
        <v>17</v>
      </c>
      <c r="B115" s="25" t="s">
        <v>18</v>
      </c>
      <c r="C115" s="71" t="s">
        <v>117</v>
      </c>
      <c r="D115" s="71" t="s">
        <v>80</v>
      </c>
      <c r="E115" s="83" t="str">
        <f>E113</f>
        <v>不要</v>
      </c>
      <c r="F115" s="81" t="s">
        <v>242</v>
      </c>
      <c r="G115" s="71">
        <v>2.0</v>
      </c>
      <c r="H115" s="27" t="s">
        <v>243</v>
      </c>
      <c r="I115" s="28"/>
      <c r="J115" s="29"/>
      <c r="K115" s="30">
        <f t="shared" ref="K115:K119" si="77">LEN(H115)</f>
        <v>5</v>
      </c>
      <c r="L115" s="80">
        <v>100.0</v>
      </c>
      <c r="N115" s="4"/>
      <c r="O115" s="4"/>
      <c r="P115" s="4"/>
      <c r="Q115" s="4"/>
      <c r="R115" s="4" t="str">
        <f>H85</f>
        <v>どちらでもない</v>
      </c>
      <c r="U115" s="4"/>
      <c r="AJ115" s="36">
        <f>AJ111+1</f>
        <v>21</v>
      </c>
      <c r="AL115" s="36">
        <f>AL111+1</f>
        <v>5</v>
      </c>
      <c r="AM115" s="36">
        <v>1.0</v>
      </c>
      <c r="AN115" s="38" t="str">
        <f t="shared" ref="AN115:AN119" si="78">H115</f>
        <v>あてはまる</v>
      </c>
      <c r="AR115" s="38" t="str">
        <f>VLOOKUP(H114,$AD$36:$AI$68,6,FALSE)</f>
        <v>#N/A</v>
      </c>
      <c r="AS115" s="38">
        <f t="shared" ref="AS115:AS119" si="79">AJ115</f>
        <v>21</v>
      </c>
      <c r="AT115" s="38">
        <f t="shared" ref="AT115:AT119" si="80">G115</f>
        <v>2</v>
      </c>
    </row>
    <row r="116" hidden="1" outlineLevel="1">
      <c r="A116" s="24" t="s">
        <v>17</v>
      </c>
      <c r="B116" s="25" t="s">
        <v>18</v>
      </c>
      <c r="C116" s="45" t="s">
        <v>119</v>
      </c>
      <c r="D116" s="45" t="s">
        <v>80</v>
      </c>
      <c r="E116" s="84" t="str">
        <f t="shared" ref="E116:E119" si="81">E115</f>
        <v>不要</v>
      </c>
      <c r="F116" s="85" t="str">
        <f t="shared" ref="F116:F119" si="82">$F$83</f>
        <v>100文字以内で設定ができます
画面に表示されるのは選択肢1と5のみです</v>
      </c>
      <c r="G116" s="45">
        <v>1.0</v>
      </c>
      <c r="H116" s="45" t="s">
        <v>244</v>
      </c>
      <c r="I116" s="28"/>
      <c r="J116" s="29"/>
      <c r="K116" s="30">
        <f t="shared" si="77"/>
        <v>7</v>
      </c>
      <c r="L116" s="80">
        <v>100.0</v>
      </c>
      <c r="N116" s="4"/>
      <c r="O116" s="4"/>
      <c r="P116" s="4"/>
      <c r="Q116" s="4"/>
      <c r="R116" s="4" t="str">
        <f>H89</f>
        <v/>
      </c>
      <c r="U116" s="4"/>
      <c r="AJ116" s="36">
        <f t="shared" ref="AJ116:AJ119" si="83">AJ115+1</f>
        <v>22</v>
      </c>
      <c r="AL116" s="36">
        <f t="shared" ref="AL116:AL119" si="84">AL115</f>
        <v>5</v>
      </c>
      <c r="AM116" s="36">
        <f t="shared" ref="AM116:AM119" si="85">AM115+1</f>
        <v>2</v>
      </c>
      <c r="AN116" s="38" t="str">
        <f t="shared" si="78"/>
        <v>ややあてはまる</v>
      </c>
      <c r="AR116" s="38" t="str">
        <f t="shared" ref="AR116:AR119" si="86">AR115</f>
        <v>#N/A</v>
      </c>
      <c r="AS116" s="38">
        <f t="shared" si="79"/>
        <v>22</v>
      </c>
      <c r="AT116" s="38">
        <f t="shared" si="80"/>
        <v>1</v>
      </c>
    </row>
    <row r="117" hidden="1" outlineLevel="1">
      <c r="A117" s="24" t="s">
        <v>17</v>
      </c>
      <c r="B117" s="25" t="s">
        <v>18</v>
      </c>
      <c r="C117" s="45" t="s">
        <v>120</v>
      </c>
      <c r="D117" s="45" t="s">
        <v>80</v>
      </c>
      <c r="E117" s="84" t="str">
        <f t="shared" si="81"/>
        <v>不要</v>
      </c>
      <c r="F117" s="85" t="str">
        <f t="shared" si="82"/>
        <v>100文字以内で設定ができます
画面に表示されるのは選択肢1と5のみです</v>
      </c>
      <c r="G117" s="45">
        <v>0.0</v>
      </c>
      <c r="H117" s="45" t="s">
        <v>245</v>
      </c>
      <c r="I117" s="28"/>
      <c r="J117" s="29"/>
      <c r="K117" s="30">
        <f t="shared" si="77"/>
        <v>7</v>
      </c>
      <c r="L117" s="80">
        <v>100.0</v>
      </c>
      <c r="N117" s="4"/>
      <c r="O117" s="4"/>
      <c r="P117" s="4"/>
      <c r="Q117" s="4"/>
      <c r="R117" s="4" t="str">
        <f>H94</f>
        <v>ややあてはまらない</v>
      </c>
      <c r="U117" s="4"/>
      <c r="AJ117" s="36">
        <f t="shared" si="83"/>
        <v>23</v>
      </c>
      <c r="AL117" s="36">
        <f t="shared" si="84"/>
        <v>5</v>
      </c>
      <c r="AM117" s="36">
        <f t="shared" si="85"/>
        <v>3</v>
      </c>
      <c r="AN117" s="38" t="str">
        <f t="shared" si="78"/>
        <v>どちらでもない</v>
      </c>
      <c r="AR117" s="38" t="str">
        <f t="shared" si="86"/>
        <v>#N/A</v>
      </c>
      <c r="AS117" s="38">
        <f t="shared" si="79"/>
        <v>23</v>
      </c>
      <c r="AT117" s="38">
        <f t="shared" si="80"/>
        <v>0</v>
      </c>
    </row>
    <row r="118" hidden="1" outlineLevel="1">
      <c r="A118" s="24" t="s">
        <v>17</v>
      </c>
      <c r="B118" s="25" t="s">
        <v>18</v>
      </c>
      <c r="C118" s="45" t="s">
        <v>121</v>
      </c>
      <c r="D118" s="45" t="s">
        <v>80</v>
      </c>
      <c r="E118" s="84" t="str">
        <f t="shared" si="81"/>
        <v>不要</v>
      </c>
      <c r="F118" s="85" t="str">
        <f t="shared" si="82"/>
        <v>100文字以内で設定ができます
画面に表示されるのは選択肢1と5のみです</v>
      </c>
      <c r="G118" s="45">
        <v>-1.0</v>
      </c>
      <c r="H118" s="45" t="s">
        <v>246</v>
      </c>
      <c r="I118" s="28"/>
      <c r="J118" s="29"/>
      <c r="K118" s="30">
        <f t="shared" si="77"/>
        <v>9</v>
      </c>
      <c r="L118" s="80">
        <v>100.0</v>
      </c>
      <c r="N118" s="4"/>
      <c r="O118" s="4"/>
      <c r="P118" s="4"/>
      <c r="Q118" s="4"/>
      <c r="R118" s="4" t="str">
        <f>H99</f>
        <v>あてはまる</v>
      </c>
      <c r="U118" s="4"/>
      <c r="AJ118" s="36">
        <f t="shared" si="83"/>
        <v>24</v>
      </c>
      <c r="AL118" s="36">
        <f t="shared" si="84"/>
        <v>5</v>
      </c>
      <c r="AM118" s="36">
        <f t="shared" si="85"/>
        <v>4</v>
      </c>
      <c r="AN118" s="38" t="str">
        <f t="shared" si="78"/>
        <v>ややあてはまらない</v>
      </c>
      <c r="AR118" s="38" t="str">
        <f t="shared" si="86"/>
        <v>#N/A</v>
      </c>
      <c r="AS118" s="38">
        <f t="shared" si="79"/>
        <v>24</v>
      </c>
      <c r="AT118" s="38">
        <f t="shared" si="80"/>
        <v>-1</v>
      </c>
    </row>
    <row r="119" hidden="1" outlineLevel="1">
      <c r="A119" s="24" t="s">
        <v>17</v>
      </c>
      <c r="B119" s="25" t="s">
        <v>18</v>
      </c>
      <c r="C119" s="45" t="s">
        <v>121</v>
      </c>
      <c r="D119" s="45" t="s">
        <v>80</v>
      </c>
      <c r="E119" s="84" t="str">
        <f t="shared" si="81"/>
        <v>不要</v>
      </c>
      <c r="F119" s="85" t="str">
        <f t="shared" si="82"/>
        <v>100文字以内で設定ができます
画面に表示されるのは選択肢1と5のみです</v>
      </c>
      <c r="G119" s="45">
        <v>-2.0</v>
      </c>
      <c r="H119" s="45" t="s">
        <v>247</v>
      </c>
      <c r="I119" s="28"/>
      <c r="J119" s="29"/>
      <c r="K119" s="30">
        <f t="shared" si="77"/>
        <v>7</v>
      </c>
      <c r="L119" s="80">
        <v>100.0</v>
      </c>
      <c r="N119" s="4"/>
      <c r="O119" s="4"/>
      <c r="P119" s="4"/>
      <c r="Q119" s="4"/>
      <c r="R119" s="4" t="str">
        <f>H103</f>
        <v>あてはまらない</v>
      </c>
      <c r="U119" s="4"/>
      <c r="AJ119" s="36">
        <f t="shared" si="83"/>
        <v>25</v>
      </c>
      <c r="AL119" s="36">
        <f t="shared" si="84"/>
        <v>5</v>
      </c>
      <c r="AM119" s="36">
        <f t="shared" si="85"/>
        <v>5</v>
      </c>
      <c r="AN119" s="38" t="str">
        <f t="shared" si="78"/>
        <v>あてはまらない</v>
      </c>
      <c r="AR119" s="38" t="str">
        <f t="shared" si="86"/>
        <v>#N/A</v>
      </c>
      <c r="AS119" s="38">
        <f t="shared" si="79"/>
        <v>25</v>
      </c>
      <c r="AT119" s="38">
        <f t="shared" si="80"/>
        <v>-2</v>
      </c>
    </row>
    <row r="120" collapsed="1">
      <c r="A120" s="24" t="str">
        <f>IF(COUNTIF(A121:A127, "*未完了*"),"未完了", "済")</f>
        <v>未完了</v>
      </c>
      <c r="B120" s="25" t="s">
        <v>18</v>
      </c>
      <c r="C120" s="74" t="str">
        <f>"■設問-"&amp;O120&amp;"問目"</f>
        <v>■設問-6問目</v>
      </c>
      <c r="D120" s="44"/>
      <c r="E120" s="46" t="str">
        <f>IF($B$77&gt;=$O120,"必須","不要")</f>
        <v>不要</v>
      </c>
      <c r="F120" s="44"/>
      <c r="G120" s="44"/>
      <c r="H120" s="44"/>
      <c r="J120" s="38"/>
      <c r="K120" s="4"/>
      <c r="L120" s="4"/>
      <c r="N120" s="4"/>
      <c r="O120" s="9">
        <f>O112+1</f>
        <v>6</v>
      </c>
      <c r="P120" s="4"/>
      <c r="Q120" s="4"/>
      <c r="R120" s="9" t="s">
        <v>238</v>
      </c>
      <c r="U120" s="4"/>
    </row>
    <row r="121" hidden="1" outlineLevel="1">
      <c r="A121" s="24" t="s">
        <v>17</v>
      </c>
      <c r="B121" s="25" t="s">
        <v>18</v>
      </c>
      <c r="C121" s="71" t="s">
        <v>111</v>
      </c>
      <c r="D121" s="71" t="s">
        <v>80</v>
      </c>
      <c r="E121" s="77" t="str">
        <f t="shared" ref="E121:E122" si="87">E120</f>
        <v>不要</v>
      </c>
      <c r="F121" s="78"/>
      <c r="G121" s="79"/>
      <c r="H121" s="27"/>
      <c r="I121" s="28"/>
      <c r="J121" s="29"/>
      <c r="K121" s="30">
        <f>LEN(H121)</f>
        <v>0</v>
      </c>
      <c r="L121" s="80">
        <v>20000.0</v>
      </c>
      <c r="N121" s="4"/>
      <c r="O121" s="4"/>
      <c r="P121" s="4"/>
      <c r="Q121" s="4"/>
      <c r="R121" s="9" t="s">
        <v>239</v>
      </c>
      <c r="U121" s="4"/>
      <c r="AA121" s="36">
        <f>AA113+1</f>
        <v>6</v>
      </c>
      <c r="AC121" s="36">
        <v>1.0</v>
      </c>
      <c r="AD121" s="36">
        <f>AD113+1</f>
        <v>6</v>
      </c>
      <c r="AE121" s="38" t="str">
        <f>H121</f>
        <v/>
      </c>
    </row>
    <row r="122" hidden="1" outlineLevel="1">
      <c r="A122" s="24" t="s">
        <v>17</v>
      </c>
      <c r="B122" s="25" t="s">
        <v>18</v>
      </c>
      <c r="C122" s="71" t="s">
        <v>240</v>
      </c>
      <c r="D122" s="71" t="s">
        <v>80</v>
      </c>
      <c r="E122" s="77" t="str">
        <f t="shared" si="87"/>
        <v>不要</v>
      </c>
      <c r="F122" s="81" t="s">
        <v>241</v>
      </c>
      <c r="G122" s="71"/>
      <c r="H122" s="38"/>
      <c r="J122" s="38"/>
      <c r="K122" s="4"/>
      <c r="L122" s="4"/>
      <c r="N122" s="4"/>
      <c r="O122" s="4"/>
      <c r="P122" s="4"/>
      <c r="Q122" s="4"/>
      <c r="R122" s="4" t="str">
        <f>H93</f>
        <v>どちらでもない</v>
      </c>
      <c r="U122" s="4"/>
    </row>
    <row r="123" hidden="1" outlineLevel="1">
      <c r="A123" s="24" t="s">
        <v>17</v>
      </c>
      <c r="B123" s="25" t="s">
        <v>18</v>
      </c>
      <c r="C123" s="71" t="s">
        <v>117</v>
      </c>
      <c r="D123" s="71" t="s">
        <v>80</v>
      </c>
      <c r="E123" s="83" t="str">
        <f>E121</f>
        <v>不要</v>
      </c>
      <c r="F123" s="81" t="s">
        <v>242</v>
      </c>
      <c r="G123" s="71">
        <v>2.0</v>
      </c>
      <c r="H123" s="27" t="s">
        <v>243</v>
      </c>
      <c r="I123" s="28"/>
      <c r="J123" s="29"/>
      <c r="K123" s="30">
        <f t="shared" ref="K123:K127" si="88">LEN(H123)</f>
        <v>5</v>
      </c>
      <c r="L123" s="80">
        <v>100.0</v>
      </c>
      <c r="N123" s="4"/>
      <c r="O123" s="4"/>
      <c r="P123" s="4"/>
      <c r="Q123" s="4"/>
      <c r="R123" s="4"/>
      <c r="U123" s="4"/>
      <c r="AJ123" s="36">
        <f>AJ119+1</f>
        <v>26</v>
      </c>
      <c r="AL123" s="36">
        <f>AL119+1</f>
        <v>6</v>
      </c>
      <c r="AM123" s="36">
        <v>1.0</v>
      </c>
      <c r="AN123" s="38" t="str">
        <f t="shared" ref="AN123:AN127" si="89">H123</f>
        <v>あてはまる</v>
      </c>
      <c r="AR123" s="38" t="str">
        <f>VLOOKUP(H122,$AD$36:$AI$68,6,FALSE)</f>
        <v>#N/A</v>
      </c>
      <c r="AS123" s="38">
        <f t="shared" ref="AS123:AS127" si="90">AJ123</f>
        <v>26</v>
      </c>
      <c r="AT123" s="38">
        <f t="shared" ref="AT123:AT127" si="91">G123</f>
        <v>2</v>
      </c>
    </row>
    <row r="124" hidden="1" outlineLevel="1">
      <c r="A124" s="24" t="s">
        <v>17</v>
      </c>
      <c r="B124" s="25" t="s">
        <v>18</v>
      </c>
      <c r="C124" s="45" t="s">
        <v>119</v>
      </c>
      <c r="D124" s="45" t="s">
        <v>80</v>
      </c>
      <c r="E124" s="84" t="str">
        <f t="shared" ref="E124:E127" si="92">E123</f>
        <v>不要</v>
      </c>
      <c r="F124" s="85" t="str">
        <f t="shared" ref="F124:F127" si="93">$F$83</f>
        <v>100文字以内で設定ができます
画面に表示されるのは選択肢1と5のみです</v>
      </c>
      <c r="G124" s="45">
        <v>1.0</v>
      </c>
      <c r="H124" s="45" t="s">
        <v>244</v>
      </c>
      <c r="I124" s="28"/>
      <c r="J124" s="29"/>
      <c r="K124" s="30">
        <f t="shared" si="88"/>
        <v>7</v>
      </c>
      <c r="L124" s="80">
        <v>100.0</v>
      </c>
      <c r="N124" s="4"/>
      <c r="O124" s="4"/>
      <c r="P124" s="4"/>
      <c r="Q124" s="4"/>
      <c r="R124" s="4" t="str">
        <f>H97</f>
        <v/>
      </c>
      <c r="U124" s="4"/>
      <c r="AJ124" s="36">
        <f t="shared" ref="AJ124:AJ127" si="94">AJ123+1</f>
        <v>27</v>
      </c>
      <c r="AL124" s="36">
        <f t="shared" ref="AL124:AL127" si="95">AL123</f>
        <v>6</v>
      </c>
      <c r="AM124" s="36">
        <f t="shared" ref="AM124:AM127" si="96">AM123+1</f>
        <v>2</v>
      </c>
      <c r="AN124" s="38" t="str">
        <f t="shared" si="89"/>
        <v>ややあてはまる</v>
      </c>
      <c r="AR124" s="38" t="str">
        <f t="shared" ref="AR124:AR127" si="97">AR123</f>
        <v>#N/A</v>
      </c>
      <c r="AS124" s="38">
        <f t="shared" si="90"/>
        <v>27</v>
      </c>
      <c r="AT124" s="38">
        <f t="shared" si="91"/>
        <v>1</v>
      </c>
    </row>
    <row r="125" hidden="1" outlineLevel="1">
      <c r="A125" s="24" t="s">
        <v>17</v>
      </c>
      <c r="B125" s="25" t="s">
        <v>18</v>
      </c>
      <c r="C125" s="45" t="s">
        <v>120</v>
      </c>
      <c r="D125" s="45" t="s">
        <v>80</v>
      </c>
      <c r="E125" s="84" t="str">
        <f t="shared" si="92"/>
        <v>不要</v>
      </c>
      <c r="F125" s="85" t="str">
        <f t="shared" si="93"/>
        <v>100文字以内で設定ができます
画面に表示されるのは選択肢1と5のみです</v>
      </c>
      <c r="G125" s="45">
        <v>0.0</v>
      </c>
      <c r="H125" s="45" t="s">
        <v>245</v>
      </c>
      <c r="I125" s="28"/>
      <c r="J125" s="29"/>
      <c r="K125" s="30">
        <f t="shared" si="88"/>
        <v>7</v>
      </c>
      <c r="L125" s="80">
        <v>100.0</v>
      </c>
      <c r="N125" s="4"/>
      <c r="O125" s="4"/>
      <c r="P125" s="4"/>
      <c r="Q125" s="4"/>
      <c r="R125" s="4" t="str">
        <f>H102</f>
        <v>ややあてはまらない</v>
      </c>
      <c r="U125" s="4"/>
      <c r="AJ125" s="36">
        <f t="shared" si="94"/>
        <v>28</v>
      </c>
      <c r="AL125" s="36">
        <f t="shared" si="95"/>
        <v>6</v>
      </c>
      <c r="AM125" s="36">
        <f t="shared" si="96"/>
        <v>3</v>
      </c>
      <c r="AN125" s="38" t="str">
        <f t="shared" si="89"/>
        <v>どちらでもない</v>
      </c>
      <c r="AR125" s="38" t="str">
        <f t="shared" si="97"/>
        <v>#N/A</v>
      </c>
      <c r="AS125" s="38">
        <f t="shared" si="90"/>
        <v>28</v>
      </c>
      <c r="AT125" s="38">
        <f t="shared" si="91"/>
        <v>0</v>
      </c>
    </row>
    <row r="126" hidden="1" outlineLevel="1">
      <c r="A126" s="24" t="s">
        <v>17</v>
      </c>
      <c r="B126" s="25" t="s">
        <v>18</v>
      </c>
      <c r="C126" s="45" t="s">
        <v>121</v>
      </c>
      <c r="D126" s="45" t="s">
        <v>80</v>
      </c>
      <c r="E126" s="84" t="str">
        <f t="shared" si="92"/>
        <v>不要</v>
      </c>
      <c r="F126" s="85" t="str">
        <f t="shared" si="93"/>
        <v>100文字以内で設定ができます
画面に表示されるのは選択肢1と5のみです</v>
      </c>
      <c r="G126" s="45">
        <v>-1.0</v>
      </c>
      <c r="H126" s="45" t="s">
        <v>246</v>
      </c>
      <c r="I126" s="28"/>
      <c r="J126" s="29"/>
      <c r="K126" s="30">
        <f t="shared" si="88"/>
        <v>9</v>
      </c>
      <c r="L126" s="80">
        <v>100.0</v>
      </c>
      <c r="N126" s="4"/>
      <c r="O126" s="4"/>
      <c r="P126" s="4"/>
      <c r="Q126" s="4"/>
      <c r="R126" s="4" t="str">
        <f>H107</f>
        <v>あてはまる</v>
      </c>
      <c r="U126" s="4"/>
      <c r="AJ126" s="36">
        <f t="shared" si="94"/>
        <v>29</v>
      </c>
      <c r="AL126" s="36">
        <f t="shared" si="95"/>
        <v>6</v>
      </c>
      <c r="AM126" s="36">
        <f t="shared" si="96"/>
        <v>4</v>
      </c>
      <c r="AN126" s="38" t="str">
        <f t="shared" si="89"/>
        <v>ややあてはまらない</v>
      </c>
      <c r="AR126" s="38" t="str">
        <f t="shared" si="97"/>
        <v>#N/A</v>
      </c>
      <c r="AS126" s="38">
        <f t="shared" si="90"/>
        <v>29</v>
      </c>
      <c r="AT126" s="38">
        <f t="shared" si="91"/>
        <v>-1</v>
      </c>
    </row>
    <row r="127" hidden="1" outlineLevel="1">
      <c r="A127" s="24" t="s">
        <v>17</v>
      </c>
      <c r="B127" s="25" t="s">
        <v>18</v>
      </c>
      <c r="C127" s="45" t="s">
        <v>121</v>
      </c>
      <c r="D127" s="45" t="s">
        <v>80</v>
      </c>
      <c r="E127" s="84" t="str">
        <f t="shared" si="92"/>
        <v>不要</v>
      </c>
      <c r="F127" s="85" t="str">
        <f t="shared" si="93"/>
        <v>100文字以内で設定ができます
画面に表示されるのは選択肢1と5のみです</v>
      </c>
      <c r="G127" s="45">
        <v>-2.0</v>
      </c>
      <c r="H127" s="45" t="s">
        <v>247</v>
      </c>
      <c r="I127" s="28"/>
      <c r="J127" s="29"/>
      <c r="K127" s="30">
        <f t="shared" si="88"/>
        <v>7</v>
      </c>
      <c r="L127" s="80">
        <v>100.0</v>
      </c>
      <c r="N127" s="4"/>
      <c r="O127" s="4"/>
      <c r="P127" s="4"/>
      <c r="Q127" s="4"/>
      <c r="R127" s="4" t="str">
        <f>H111</f>
        <v>あてはまらない</v>
      </c>
      <c r="U127" s="4"/>
      <c r="AJ127" s="36">
        <f t="shared" si="94"/>
        <v>30</v>
      </c>
      <c r="AL127" s="36">
        <f t="shared" si="95"/>
        <v>6</v>
      </c>
      <c r="AM127" s="36">
        <f t="shared" si="96"/>
        <v>5</v>
      </c>
      <c r="AN127" s="38" t="str">
        <f t="shared" si="89"/>
        <v>あてはまらない</v>
      </c>
      <c r="AR127" s="38" t="str">
        <f t="shared" si="97"/>
        <v>#N/A</v>
      </c>
      <c r="AS127" s="38">
        <f t="shared" si="90"/>
        <v>30</v>
      </c>
      <c r="AT127" s="38">
        <f t="shared" si="91"/>
        <v>-2</v>
      </c>
    </row>
    <row r="128" collapsed="1">
      <c r="A128" s="24" t="str">
        <f>IF(COUNTIF(A129:A135, "*未完了*"),"未完了", "済")</f>
        <v>未完了</v>
      </c>
      <c r="B128" s="25" t="s">
        <v>18</v>
      </c>
      <c r="C128" s="74" t="str">
        <f>"■設問-"&amp;O128&amp;"問目"</f>
        <v>■設問-7問目</v>
      </c>
      <c r="D128" s="44"/>
      <c r="E128" s="46" t="str">
        <f>IF($B$77&gt;=$O128,"必須","不要")</f>
        <v>不要</v>
      </c>
      <c r="F128" s="44"/>
      <c r="G128" s="44"/>
      <c r="H128" s="44"/>
      <c r="J128" s="38"/>
      <c r="K128" s="4"/>
      <c r="L128" s="4"/>
      <c r="N128" s="4"/>
      <c r="O128" s="9">
        <f>O120+1</f>
        <v>7</v>
      </c>
      <c r="P128" s="4"/>
      <c r="Q128" s="4"/>
      <c r="R128" s="9" t="s">
        <v>238</v>
      </c>
      <c r="U128" s="4"/>
    </row>
    <row r="129" hidden="1" outlineLevel="1">
      <c r="A129" s="24" t="s">
        <v>17</v>
      </c>
      <c r="B129" s="25" t="s">
        <v>18</v>
      </c>
      <c r="C129" s="71" t="s">
        <v>111</v>
      </c>
      <c r="D129" s="71" t="s">
        <v>80</v>
      </c>
      <c r="E129" s="77" t="str">
        <f t="shared" ref="E129:E130" si="98">E128</f>
        <v>不要</v>
      </c>
      <c r="F129" s="78"/>
      <c r="G129" s="79"/>
      <c r="H129" s="27"/>
      <c r="I129" s="28"/>
      <c r="J129" s="29"/>
      <c r="K129" s="30">
        <f>LEN(H129)</f>
        <v>0</v>
      </c>
      <c r="L129" s="80">
        <v>20000.0</v>
      </c>
      <c r="N129" s="4"/>
      <c r="O129" s="4"/>
      <c r="P129" s="4"/>
      <c r="Q129" s="4"/>
      <c r="R129" s="9" t="s">
        <v>239</v>
      </c>
      <c r="U129" s="4"/>
      <c r="AA129" s="36">
        <f>AA121+1</f>
        <v>7</v>
      </c>
      <c r="AC129" s="36">
        <v>1.0</v>
      </c>
      <c r="AD129" s="36">
        <f>AD121+1</f>
        <v>7</v>
      </c>
      <c r="AE129" s="38" t="str">
        <f>H129</f>
        <v/>
      </c>
    </row>
    <row r="130" hidden="1" outlineLevel="1">
      <c r="A130" s="24" t="s">
        <v>17</v>
      </c>
      <c r="B130" s="25" t="s">
        <v>18</v>
      </c>
      <c r="C130" s="71" t="s">
        <v>240</v>
      </c>
      <c r="D130" s="71" t="s">
        <v>80</v>
      </c>
      <c r="E130" s="77" t="str">
        <f t="shared" si="98"/>
        <v>不要</v>
      </c>
      <c r="F130" s="81" t="s">
        <v>241</v>
      </c>
      <c r="G130" s="71"/>
      <c r="H130" s="38"/>
      <c r="J130" s="38"/>
      <c r="K130" s="4"/>
      <c r="L130" s="4"/>
      <c r="N130" s="4"/>
      <c r="O130" s="4"/>
      <c r="P130" s="4"/>
      <c r="Q130" s="4"/>
      <c r="R130" s="4" t="str">
        <f>H101</f>
        <v>どちらでもない</v>
      </c>
      <c r="U130" s="4"/>
    </row>
    <row r="131" hidden="1" outlineLevel="1">
      <c r="A131" s="24" t="s">
        <v>17</v>
      </c>
      <c r="B131" s="25" t="s">
        <v>18</v>
      </c>
      <c r="C131" s="71" t="s">
        <v>117</v>
      </c>
      <c r="D131" s="71" t="s">
        <v>80</v>
      </c>
      <c r="E131" s="83" t="str">
        <f>E129</f>
        <v>不要</v>
      </c>
      <c r="F131" s="81" t="s">
        <v>242</v>
      </c>
      <c r="G131" s="71">
        <v>2.0</v>
      </c>
      <c r="H131" s="27" t="s">
        <v>243</v>
      </c>
      <c r="I131" s="28"/>
      <c r="J131" s="29"/>
      <c r="K131" s="30">
        <f t="shared" ref="K131:K135" si="99">LEN(H131)</f>
        <v>5</v>
      </c>
      <c r="L131" s="80">
        <v>100.0</v>
      </c>
      <c r="N131" s="4"/>
      <c r="O131" s="4"/>
      <c r="P131" s="4"/>
      <c r="Q131" s="4"/>
      <c r="R131" s="4"/>
      <c r="U131" s="4"/>
      <c r="AJ131" s="36">
        <f>AJ127+1</f>
        <v>31</v>
      </c>
      <c r="AL131" s="36">
        <f>AL127+1</f>
        <v>7</v>
      </c>
      <c r="AM131" s="36">
        <v>1.0</v>
      </c>
      <c r="AN131" s="38" t="str">
        <f t="shared" ref="AN131:AN135" si="100">H131</f>
        <v>あてはまる</v>
      </c>
      <c r="AR131" s="38" t="str">
        <f>VLOOKUP(H130,$AD$36:$AI$68,6,FALSE)</f>
        <v>#N/A</v>
      </c>
      <c r="AS131" s="38">
        <f t="shared" ref="AS131:AS135" si="101">AJ131</f>
        <v>31</v>
      </c>
      <c r="AT131" s="38">
        <f t="shared" ref="AT131:AT135" si="102">G131</f>
        <v>2</v>
      </c>
    </row>
    <row r="132" hidden="1" outlineLevel="1">
      <c r="A132" s="24" t="s">
        <v>17</v>
      </c>
      <c r="B132" s="25" t="s">
        <v>18</v>
      </c>
      <c r="C132" s="45" t="s">
        <v>119</v>
      </c>
      <c r="D132" s="45" t="s">
        <v>80</v>
      </c>
      <c r="E132" s="84" t="str">
        <f t="shared" ref="E132:E135" si="103">E131</f>
        <v>不要</v>
      </c>
      <c r="F132" s="85" t="str">
        <f t="shared" ref="F132:F135" si="104">$F$83</f>
        <v>100文字以内で設定ができます
画面に表示されるのは選択肢1と5のみです</v>
      </c>
      <c r="G132" s="45">
        <v>1.0</v>
      </c>
      <c r="H132" s="45" t="s">
        <v>244</v>
      </c>
      <c r="I132" s="28"/>
      <c r="J132" s="29"/>
      <c r="K132" s="30">
        <f t="shared" si="99"/>
        <v>7</v>
      </c>
      <c r="L132" s="80">
        <v>100.0</v>
      </c>
      <c r="N132" s="4"/>
      <c r="O132" s="4"/>
      <c r="P132" s="4"/>
      <c r="Q132" s="4"/>
      <c r="R132" s="4" t="str">
        <f>H105</f>
        <v/>
      </c>
      <c r="U132" s="4"/>
      <c r="AJ132" s="36">
        <f t="shared" ref="AJ132:AJ135" si="105">AJ131+1</f>
        <v>32</v>
      </c>
      <c r="AL132" s="36">
        <f t="shared" ref="AL132:AL135" si="106">AL131</f>
        <v>7</v>
      </c>
      <c r="AM132" s="36">
        <f t="shared" ref="AM132:AM135" si="107">AM131+1</f>
        <v>2</v>
      </c>
      <c r="AN132" s="38" t="str">
        <f t="shared" si="100"/>
        <v>ややあてはまる</v>
      </c>
      <c r="AR132" s="38" t="str">
        <f t="shared" ref="AR132:AR135" si="108">AR131</f>
        <v>#N/A</v>
      </c>
      <c r="AS132" s="38">
        <f t="shared" si="101"/>
        <v>32</v>
      </c>
      <c r="AT132" s="38">
        <f t="shared" si="102"/>
        <v>1</v>
      </c>
    </row>
    <row r="133" hidden="1" outlineLevel="1">
      <c r="A133" s="24" t="s">
        <v>17</v>
      </c>
      <c r="B133" s="25" t="s">
        <v>18</v>
      </c>
      <c r="C133" s="45" t="s">
        <v>120</v>
      </c>
      <c r="D133" s="45" t="s">
        <v>80</v>
      </c>
      <c r="E133" s="84" t="str">
        <f t="shared" si="103"/>
        <v>不要</v>
      </c>
      <c r="F133" s="85" t="str">
        <f t="shared" si="104"/>
        <v>100文字以内で設定ができます
画面に表示されるのは選択肢1と5のみです</v>
      </c>
      <c r="G133" s="45">
        <v>0.0</v>
      </c>
      <c r="H133" s="45" t="s">
        <v>245</v>
      </c>
      <c r="I133" s="28"/>
      <c r="J133" s="29"/>
      <c r="K133" s="30">
        <f t="shared" si="99"/>
        <v>7</v>
      </c>
      <c r="L133" s="80">
        <v>100.0</v>
      </c>
      <c r="N133" s="4"/>
      <c r="O133" s="4"/>
      <c r="P133" s="4"/>
      <c r="Q133" s="4"/>
      <c r="R133" s="4" t="str">
        <f>H110</f>
        <v>ややあてはまらない</v>
      </c>
      <c r="U133" s="4"/>
      <c r="AJ133" s="36">
        <f t="shared" si="105"/>
        <v>33</v>
      </c>
      <c r="AL133" s="36">
        <f t="shared" si="106"/>
        <v>7</v>
      </c>
      <c r="AM133" s="36">
        <f t="shared" si="107"/>
        <v>3</v>
      </c>
      <c r="AN133" s="38" t="str">
        <f t="shared" si="100"/>
        <v>どちらでもない</v>
      </c>
      <c r="AR133" s="38" t="str">
        <f t="shared" si="108"/>
        <v>#N/A</v>
      </c>
      <c r="AS133" s="38">
        <f t="shared" si="101"/>
        <v>33</v>
      </c>
      <c r="AT133" s="38">
        <f t="shared" si="102"/>
        <v>0</v>
      </c>
    </row>
    <row r="134" hidden="1" outlineLevel="1">
      <c r="A134" s="24" t="s">
        <v>17</v>
      </c>
      <c r="B134" s="25" t="s">
        <v>18</v>
      </c>
      <c r="C134" s="45" t="s">
        <v>121</v>
      </c>
      <c r="D134" s="45" t="s">
        <v>80</v>
      </c>
      <c r="E134" s="84" t="str">
        <f t="shared" si="103"/>
        <v>不要</v>
      </c>
      <c r="F134" s="85" t="str">
        <f t="shared" si="104"/>
        <v>100文字以内で設定ができます
画面に表示されるのは選択肢1と5のみです</v>
      </c>
      <c r="G134" s="45">
        <v>-1.0</v>
      </c>
      <c r="H134" s="45" t="s">
        <v>246</v>
      </c>
      <c r="I134" s="28"/>
      <c r="J134" s="29"/>
      <c r="K134" s="30">
        <f t="shared" si="99"/>
        <v>9</v>
      </c>
      <c r="L134" s="80">
        <v>100.0</v>
      </c>
      <c r="N134" s="4"/>
      <c r="O134" s="4"/>
      <c r="P134" s="4"/>
      <c r="Q134" s="4"/>
      <c r="R134" s="4" t="str">
        <f>H115</f>
        <v>あてはまる</v>
      </c>
      <c r="U134" s="4"/>
      <c r="AJ134" s="36">
        <f t="shared" si="105"/>
        <v>34</v>
      </c>
      <c r="AL134" s="36">
        <f t="shared" si="106"/>
        <v>7</v>
      </c>
      <c r="AM134" s="36">
        <f t="shared" si="107"/>
        <v>4</v>
      </c>
      <c r="AN134" s="38" t="str">
        <f t="shared" si="100"/>
        <v>ややあてはまらない</v>
      </c>
      <c r="AR134" s="38" t="str">
        <f t="shared" si="108"/>
        <v>#N/A</v>
      </c>
      <c r="AS134" s="38">
        <f t="shared" si="101"/>
        <v>34</v>
      </c>
      <c r="AT134" s="38">
        <f t="shared" si="102"/>
        <v>-1</v>
      </c>
    </row>
    <row r="135" hidden="1" outlineLevel="1">
      <c r="A135" s="24" t="s">
        <v>17</v>
      </c>
      <c r="B135" s="25" t="s">
        <v>18</v>
      </c>
      <c r="C135" s="45" t="s">
        <v>121</v>
      </c>
      <c r="D135" s="45" t="s">
        <v>80</v>
      </c>
      <c r="E135" s="84" t="str">
        <f t="shared" si="103"/>
        <v>不要</v>
      </c>
      <c r="F135" s="85" t="str">
        <f t="shared" si="104"/>
        <v>100文字以内で設定ができます
画面に表示されるのは選択肢1と5のみです</v>
      </c>
      <c r="G135" s="45">
        <v>-2.0</v>
      </c>
      <c r="H135" s="45" t="s">
        <v>247</v>
      </c>
      <c r="I135" s="28"/>
      <c r="J135" s="29"/>
      <c r="K135" s="30">
        <f t="shared" si="99"/>
        <v>7</v>
      </c>
      <c r="L135" s="80">
        <v>100.0</v>
      </c>
      <c r="N135" s="4"/>
      <c r="O135" s="4"/>
      <c r="P135" s="4"/>
      <c r="Q135" s="4"/>
      <c r="R135" s="4" t="str">
        <f>H119</f>
        <v>あてはまらない</v>
      </c>
      <c r="U135" s="4"/>
      <c r="AJ135" s="36">
        <f t="shared" si="105"/>
        <v>35</v>
      </c>
      <c r="AL135" s="36">
        <f t="shared" si="106"/>
        <v>7</v>
      </c>
      <c r="AM135" s="36">
        <f t="shared" si="107"/>
        <v>5</v>
      </c>
      <c r="AN135" s="38" t="str">
        <f t="shared" si="100"/>
        <v>あてはまらない</v>
      </c>
      <c r="AR135" s="38" t="str">
        <f t="shared" si="108"/>
        <v>#N/A</v>
      </c>
      <c r="AS135" s="38">
        <f t="shared" si="101"/>
        <v>35</v>
      </c>
      <c r="AT135" s="38">
        <f t="shared" si="102"/>
        <v>-2</v>
      </c>
    </row>
    <row r="136" collapsed="1">
      <c r="A136" s="24" t="str">
        <f>IF(COUNTIF(A137:A143, "*未完了*"),"未完了", "済")</f>
        <v>未完了</v>
      </c>
      <c r="B136" s="25" t="s">
        <v>18</v>
      </c>
      <c r="C136" s="74" t="str">
        <f>"■設問-"&amp;O136&amp;"問目"</f>
        <v>■設問-8問目</v>
      </c>
      <c r="D136" s="44"/>
      <c r="E136" s="46" t="str">
        <f>IF($B$77&gt;=$O136,"必須","不要")</f>
        <v>不要</v>
      </c>
      <c r="F136" s="44"/>
      <c r="G136" s="44"/>
      <c r="H136" s="44"/>
      <c r="J136" s="38"/>
      <c r="K136" s="4"/>
      <c r="L136" s="4"/>
      <c r="N136" s="4"/>
      <c r="O136" s="9">
        <f>O128+1</f>
        <v>8</v>
      </c>
      <c r="P136" s="4"/>
      <c r="Q136" s="4"/>
      <c r="R136" s="9" t="s">
        <v>238</v>
      </c>
      <c r="U136" s="4"/>
    </row>
    <row r="137" hidden="1" outlineLevel="1">
      <c r="A137" s="24" t="s">
        <v>17</v>
      </c>
      <c r="B137" s="25" t="s">
        <v>18</v>
      </c>
      <c r="C137" s="71" t="s">
        <v>111</v>
      </c>
      <c r="D137" s="71" t="s">
        <v>80</v>
      </c>
      <c r="E137" s="77" t="str">
        <f t="shared" ref="E137:E138" si="109">E136</f>
        <v>不要</v>
      </c>
      <c r="F137" s="78"/>
      <c r="G137" s="79"/>
      <c r="H137" s="27"/>
      <c r="I137" s="28"/>
      <c r="J137" s="29"/>
      <c r="K137" s="30">
        <f>LEN(H137)</f>
        <v>0</v>
      </c>
      <c r="L137" s="80">
        <v>20000.0</v>
      </c>
      <c r="N137" s="4"/>
      <c r="O137" s="4"/>
      <c r="P137" s="4"/>
      <c r="Q137" s="4"/>
      <c r="R137" s="9" t="s">
        <v>239</v>
      </c>
      <c r="U137" s="4"/>
      <c r="AA137" s="36">
        <f>AA129+1</f>
        <v>8</v>
      </c>
      <c r="AC137" s="36">
        <v>1.0</v>
      </c>
      <c r="AD137" s="36">
        <f>AD129+1</f>
        <v>8</v>
      </c>
      <c r="AE137" s="38" t="str">
        <f>H137</f>
        <v/>
      </c>
    </row>
    <row r="138" hidden="1" outlineLevel="1">
      <c r="A138" s="24" t="s">
        <v>17</v>
      </c>
      <c r="B138" s="25" t="s">
        <v>18</v>
      </c>
      <c r="C138" s="71" t="s">
        <v>240</v>
      </c>
      <c r="D138" s="71" t="s">
        <v>80</v>
      </c>
      <c r="E138" s="77" t="str">
        <f t="shared" si="109"/>
        <v>不要</v>
      </c>
      <c r="F138" s="81" t="s">
        <v>241</v>
      </c>
      <c r="G138" s="71"/>
      <c r="H138" s="38"/>
      <c r="J138" s="38"/>
      <c r="K138" s="4"/>
      <c r="L138" s="4"/>
      <c r="N138" s="4"/>
      <c r="O138" s="4"/>
      <c r="P138" s="4"/>
      <c r="Q138" s="4"/>
      <c r="R138" s="4" t="str">
        <f>H109</f>
        <v>どちらでもない</v>
      </c>
      <c r="U138" s="4"/>
    </row>
    <row r="139" hidden="1" outlineLevel="1">
      <c r="A139" s="24" t="s">
        <v>17</v>
      </c>
      <c r="B139" s="25" t="s">
        <v>18</v>
      </c>
      <c r="C139" s="71" t="s">
        <v>117</v>
      </c>
      <c r="D139" s="71" t="s">
        <v>80</v>
      </c>
      <c r="E139" s="83" t="str">
        <f>E137</f>
        <v>不要</v>
      </c>
      <c r="F139" s="81" t="s">
        <v>242</v>
      </c>
      <c r="G139" s="71">
        <v>2.0</v>
      </c>
      <c r="H139" s="27" t="s">
        <v>243</v>
      </c>
      <c r="I139" s="28"/>
      <c r="J139" s="29"/>
      <c r="K139" s="30">
        <f t="shared" ref="K139:K143" si="110">LEN(H139)</f>
        <v>5</v>
      </c>
      <c r="L139" s="80">
        <v>100.0</v>
      </c>
      <c r="N139" s="4"/>
      <c r="O139" s="4"/>
      <c r="P139" s="4"/>
      <c r="Q139" s="4"/>
      <c r="R139" s="4"/>
      <c r="U139" s="4"/>
      <c r="AJ139" s="36">
        <f>AJ135+1</f>
        <v>36</v>
      </c>
      <c r="AL139" s="36">
        <f>AL135+1</f>
        <v>8</v>
      </c>
      <c r="AM139" s="36">
        <v>1.0</v>
      </c>
      <c r="AN139" s="38" t="str">
        <f t="shared" ref="AN139:AN143" si="111">H139</f>
        <v>あてはまる</v>
      </c>
      <c r="AR139" s="38" t="str">
        <f>VLOOKUP(H138,$AD$36:$AI$68,6,FALSE)</f>
        <v>#N/A</v>
      </c>
      <c r="AS139" s="38">
        <f t="shared" ref="AS139:AS143" si="112">AJ139</f>
        <v>36</v>
      </c>
      <c r="AT139" s="38">
        <f t="shared" ref="AT139:AT143" si="113">G139</f>
        <v>2</v>
      </c>
    </row>
    <row r="140" hidden="1" outlineLevel="1">
      <c r="A140" s="24" t="s">
        <v>17</v>
      </c>
      <c r="B140" s="25" t="s">
        <v>18</v>
      </c>
      <c r="C140" s="45" t="s">
        <v>119</v>
      </c>
      <c r="D140" s="45" t="s">
        <v>80</v>
      </c>
      <c r="E140" s="84" t="str">
        <f t="shared" ref="E140:E143" si="114">E139</f>
        <v>不要</v>
      </c>
      <c r="F140" s="85" t="str">
        <f t="shared" ref="F140:F143" si="115">$F$83</f>
        <v>100文字以内で設定ができます
画面に表示されるのは選択肢1と5のみです</v>
      </c>
      <c r="G140" s="45">
        <v>1.0</v>
      </c>
      <c r="H140" s="45" t="s">
        <v>244</v>
      </c>
      <c r="I140" s="28"/>
      <c r="J140" s="29"/>
      <c r="K140" s="30">
        <f t="shared" si="110"/>
        <v>7</v>
      </c>
      <c r="L140" s="80">
        <v>100.0</v>
      </c>
      <c r="N140" s="4"/>
      <c r="O140" s="4"/>
      <c r="P140" s="4"/>
      <c r="Q140" s="4"/>
      <c r="R140" s="4" t="str">
        <f>H113</f>
        <v/>
      </c>
      <c r="U140" s="4"/>
      <c r="AJ140" s="36">
        <f t="shared" ref="AJ140:AJ143" si="116">AJ139+1</f>
        <v>37</v>
      </c>
      <c r="AL140" s="36">
        <f t="shared" ref="AL140:AL143" si="117">AL139</f>
        <v>8</v>
      </c>
      <c r="AM140" s="36">
        <f t="shared" ref="AM140:AM143" si="118">AM139+1</f>
        <v>2</v>
      </c>
      <c r="AN140" s="38" t="str">
        <f t="shared" si="111"/>
        <v>ややあてはまる</v>
      </c>
      <c r="AR140" s="38" t="str">
        <f t="shared" ref="AR140:AR143" si="119">AR139</f>
        <v>#N/A</v>
      </c>
      <c r="AS140" s="38">
        <f t="shared" si="112"/>
        <v>37</v>
      </c>
      <c r="AT140" s="38">
        <f t="shared" si="113"/>
        <v>1</v>
      </c>
    </row>
    <row r="141" hidden="1" outlineLevel="1">
      <c r="A141" s="24" t="s">
        <v>17</v>
      </c>
      <c r="B141" s="25" t="s">
        <v>18</v>
      </c>
      <c r="C141" s="45" t="s">
        <v>120</v>
      </c>
      <c r="D141" s="45" t="s">
        <v>80</v>
      </c>
      <c r="E141" s="84" t="str">
        <f t="shared" si="114"/>
        <v>不要</v>
      </c>
      <c r="F141" s="85" t="str">
        <f t="shared" si="115"/>
        <v>100文字以内で設定ができます
画面に表示されるのは選択肢1と5のみです</v>
      </c>
      <c r="G141" s="45">
        <v>0.0</v>
      </c>
      <c r="H141" s="45" t="s">
        <v>245</v>
      </c>
      <c r="I141" s="28"/>
      <c r="J141" s="29"/>
      <c r="K141" s="30">
        <f t="shared" si="110"/>
        <v>7</v>
      </c>
      <c r="L141" s="80">
        <v>100.0</v>
      </c>
      <c r="N141" s="4"/>
      <c r="O141" s="4"/>
      <c r="P141" s="4"/>
      <c r="Q141" s="4"/>
      <c r="R141" s="4" t="str">
        <f>H118</f>
        <v>ややあてはまらない</v>
      </c>
      <c r="U141" s="4"/>
      <c r="AJ141" s="36">
        <f t="shared" si="116"/>
        <v>38</v>
      </c>
      <c r="AL141" s="36">
        <f t="shared" si="117"/>
        <v>8</v>
      </c>
      <c r="AM141" s="36">
        <f t="shared" si="118"/>
        <v>3</v>
      </c>
      <c r="AN141" s="38" t="str">
        <f t="shared" si="111"/>
        <v>どちらでもない</v>
      </c>
      <c r="AR141" s="38" t="str">
        <f t="shared" si="119"/>
        <v>#N/A</v>
      </c>
      <c r="AS141" s="38">
        <f t="shared" si="112"/>
        <v>38</v>
      </c>
      <c r="AT141" s="38">
        <f t="shared" si="113"/>
        <v>0</v>
      </c>
    </row>
    <row r="142" hidden="1" outlineLevel="1">
      <c r="A142" s="24" t="s">
        <v>17</v>
      </c>
      <c r="B142" s="25" t="s">
        <v>18</v>
      </c>
      <c r="C142" s="45" t="s">
        <v>121</v>
      </c>
      <c r="D142" s="45" t="s">
        <v>80</v>
      </c>
      <c r="E142" s="84" t="str">
        <f t="shared" si="114"/>
        <v>不要</v>
      </c>
      <c r="F142" s="85" t="str">
        <f t="shared" si="115"/>
        <v>100文字以内で設定ができます
画面に表示されるのは選択肢1と5のみです</v>
      </c>
      <c r="G142" s="45">
        <v>-1.0</v>
      </c>
      <c r="H142" s="45" t="s">
        <v>246</v>
      </c>
      <c r="I142" s="28"/>
      <c r="J142" s="29"/>
      <c r="K142" s="30">
        <f t="shared" si="110"/>
        <v>9</v>
      </c>
      <c r="L142" s="80">
        <v>100.0</v>
      </c>
      <c r="N142" s="4"/>
      <c r="O142" s="4"/>
      <c r="P142" s="4"/>
      <c r="Q142" s="4"/>
      <c r="R142" s="4" t="str">
        <f>H122</f>
        <v/>
      </c>
      <c r="U142" s="4"/>
      <c r="AJ142" s="36">
        <f t="shared" si="116"/>
        <v>39</v>
      </c>
      <c r="AL142" s="36">
        <f t="shared" si="117"/>
        <v>8</v>
      </c>
      <c r="AM142" s="36">
        <f t="shared" si="118"/>
        <v>4</v>
      </c>
      <c r="AN142" s="38" t="str">
        <f t="shared" si="111"/>
        <v>ややあてはまらない</v>
      </c>
      <c r="AR142" s="38" t="str">
        <f t="shared" si="119"/>
        <v>#N/A</v>
      </c>
      <c r="AS142" s="38">
        <f t="shared" si="112"/>
        <v>39</v>
      </c>
      <c r="AT142" s="38">
        <f t="shared" si="113"/>
        <v>-1</v>
      </c>
    </row>
    <row r="143" hidden="1" outlineLevel="1">
      <c r="A143" s="24" t="s">
        <v>17</v>
      </c>
      <c r="B143" s="25" t="s">
        <v>18</v>
      </c>
      <c r="C143" s="45" t="s">
        <v>121</v>
      </c>
      <c r="D143" s="45" t="s">
        <v>80</v>
      </c>
      <c r="E143" s="84" t="str">
        <f t="shared" si="114"/>
        <v>不要</v>
      </c>
      <c r="F143" s="85" t="str">
        <f t="shared" si="115"/>
        <v>100文字以内で設定ができます
画面に表示されるのは選択肢1と5のみです</v>
      </c>
      <c r="G143" s="45">
        <v>-2.0</v>
      </c>
      <c r="H143" s="45" t="s">
        <v>247</v>
      </c>
      <c r="I143" s="28"/>
      <c r="J143" s="29"/>
      <c r="K143" s="30">
        <f t="shared" si="110"/>
        <v>7</v>
      </c>
      <c r="L143" s="80">
        <v>100.0</v>
      </c>
      <c r="N143" s="4"/>
      <c r="O143" s="4"/>
      <c r="P143" s="4"/>
      <c r="Q143" s="4"/>
      <c r="R143" s="4" t="str">
        <f>H127</f>
        <v>あてはまらない</v>
      </c>
      <c r="U143" s="4"/>
      <c r="AJ143" s="36">
        <f t="shared" si="116"/>
        <v>40</v>
      </c>
      <c r="AL143" s="36">
        <f t="shared" si="117"/>
        <v>8</v>
      </c>
      <c r="AM143" s="36">
        <f t="shared" si="118"/>
        <v>5</v>
      </c>
      <c r="AN143" s="38" t="str">
        <f t="shared" si="111"/>
        <v>あてはまらない</v>
      </c>
      <c r="AR143" s="38" t="str">
        <f t="shared" si="119"/>
        <v>#N/A</v>
      </c>
      <c r="AS143" s="38">
        <f t="shared" si="112"/>
        <v>40</v>
      </c>
      <c r="AT143" s="38">
        <f t="shared" si="113"/>
        <v>-2</v>
      </c>
    </row>
    <row r="144" collapsed="1">
      <c r="A144" s="24" t="str">
        <f>IF(COUNTIF(A145:A151, "*未完了*"),"未完了", "済")</f>
        <v>未完了</v>
      </c>
      <c r="B144" s="25" t="s">
        <v>18</v>
      </c>
      <c r="C144" s="74" t="str">
        <f>"■設問-"&amp;O144&amp;"問目"</f>
        <v>■設問-9問目</v>
      </c>
      <c r="D144" s="44"/>
      <c r="E144" s="46" t="str">
        <f>IF($B$77&gt;=$O144,"必須","不要")</f>
        <v>不要</v>
      </c>
      <c r="F144" s="44"/>
      <c r="G144" s="44"/>
      <c r="H144" s="44"/>
      <c r="J144" s="38"/>
      <c r="K144" s="4"/>
      <c r="L144" s="4"/>
      <c r="N144" s="4"/>
      <c r="O144" s="9">
        <f>O136+1</f>
        <v>9</v>
      </c>
      <c r="P144" s="4"/>
      <c r="Q144" s="4"/>
      <c r="R144" s="9" t="s">
        <v>238</v>
      </c>
      <c r="U144" s="4"/>
    </row>
    <row r="145" hidden="1" outlineLevel="1">
      <c r="A145" s="24" t="s">
        <v>17</v>
      </c>
      <c r="B145" s="25" t="s">
        <v>18</v>
      </c>
      <c r="C145" s="71" t="s">
        <v>111</v>
      </c>
      <c r="D145" s="71" t="s">
        <v>80</v>
      </c>
      <c r="E145" s="77" t="str">
        <f t="shared" ref="E145:E146" si="120">E144</f>
        <v>不要</v>
      </c>
      <c r="F145" s="78"/>
      <c r="G145" s="79"/>
      <c r="H145" s="27"/>
      <c r="I145" s="28"/>
      <c r="J145" s="29"/>
      <c r="K145" s="30">
        <f>LEN(H145)</f>
        <v>0</v>
      </c>
      <c r="L145" s="80">
        <v>20000.0</v>
      </c>
      <c r="N145" s="4"/>
      <c r="O145" s="4"/>
      <c r="P145" s="4"/>
      <c r="Q145" s="4"/>
      <c r="R145" s="9" t="s">
        <v>239</v>
      </c>
      <c r="U145" s="4"/>
      <c r="AA145" s="36">
        <f>AA137+1</f>
        <v>9</v>
      </c>
      <c r="AC145" s="36">
        <v>1.0</v>
      </c>
      <c r="AD145" s="36">
        <f>AD137+1</f>
        <v>9</v>
      </c>
      <c r="AE145" s="38" t="str">
        <f>H145</f>
        <v/>
      </c>
    </row>
    <row r="146" hidden="1" outlineLevel="1">
      <c r="A146" s="24" t="s">
        <v>17</v>
      </c>
      <c r="B146" s="25" t="s">
        <v>18</v>
      </c>
      <c r="C146" s="71" t="s">
        <v>240</v>
      </c>
      <c r="D146" s="71" t="s">
        <v>80</v>
      </c>
      <c r="E146" s="77" t="str">
        <f t="shared" si="120"/>
        <v>不要</v>
      </c>
      <c r="F146" s="81" t="s">
        <v>241</v>
      </c>
      <c r="G146" s="71"/>
      <c r="H146" s="38"/>
      <c r="J146" s="38"/>
      <c r="K146" s="4"/>
      <c r="L146" s="4"/>
      <c r="N146" s="4"/>
      <c r="O146" s="4"/>
      <c r="P146" s="4"/>
      <c r="Q146" s="4"/>
      <c r="R146" s="4" t="str">
        <f>H117</f>
        <v>どちらでもない</v>
      </c>
      <c r="U146" s="4"/>
    </row>
    <row r="147" hidden="1" outlineLevel="1">
      <c r="A147" s="24" t="s">
        <v>17</v>
      </c>
      <c r="B147" s="25" t="s">
        <v>18</v>
      </c>
      <c r="C147" s="71" t="s">
        <v>117</v>
      </c>
      <c r="D147" s="71" t="s">
        <v>80</v>
      </c>
      <c r="E147" s="83" t="str">
        <f>E145</f>
        <v>不要</v>
      </c>
      <c r="F147" s="81" t="s">
        <v>242</v>
      </c>
      <c r="G147" s="71">
        <v>2.0</v>
      </c>
      <c r="H147" s="27" t="s">
        <v>243</v>
      </c>
      <c r="I147" s="28"/>
      <c r="J147" s="29"/>
      <c r="K147" s="30">
        <f t="shared" ref="K147:K151" si="121">LEN(H147)</f>
        <v>5</v>
      </c>
      <c r="L147" s="80">
        <v>100.0</v>
      </c>
      <c r="N147" s="4"/>
      <c r="O147" s="4"/>
      <c r="P147" s="4"/>
      <c r="Q147" s="4"/>
      <c r="R147" s="4"/>
      <c r="U147" s="4"/>
      <c r="AJ147" s="36">
        <f>AJ143+1</f>
        <v>41</v>
      </c>
      <c r="AL147" s="36">
        <f>AL143+1</f>
        <v>9</v>
      </c>
      <c r="AM147" s="36">
        <v>1.0</v>
      </c>
      <c r="AN147" s="38" t="str">
        <f t="shared" ref="AN147:AN151" si="122">H147</f>
        <v>あてはまる</v>
      </c>
      <c r="AR147" s="38" t="str">
        <f>VLOOKUP(H146,$AD$36:$AI$68,6,FALSE)</f>
        <v>#N/A</v>
      </c>
      <c r="AS147" s="38">
        <f t="shared" ref="AS147:AS151" si="123">AJ147</f>
        <v>41</v>
      </c>
      <c r="AT147" s="38">
        <f t="shared" ref="AT147:AT151" si="124">G147</f>
        <v>2</v>
      </c>
    </row>
    <row r="148" hidden="1" outlineLevel="1">
      <c r="A148" s="24" t="s">
        <v>17</v>
      </c>
      <c r="B148" s="25" t="s">
        <v>18</v>
      </c>
      <c r="C148" s="45" t="s">
        <v>119</v>
      </c>
      <c r="D148" s="45" t="s">
        <v>80</v>
      </c>
      <c r="E148" s="84" t="str">
        <f t="shared" ref="E148:E151" si="125">E147</f>
        <v>不要</v>
      </c>
      <c r="F148" s="85" t="str">
        <f t="shared" ref="F148:F151" si="126">$F$83</f>
        <v>100文字以内で設定ができます
画面に表示されるのは選択肢1と5のみです</v>
      </c>
      <c r="G148" s="45">
        <v>1.0</v>
      </c>
      <c r="H148" s="45" t="s">
        <v>244</v>
      </c>
      <c r="I148" s="28"/>
      <c r="J148" s="29"/>
      <c r="K148" s="30">
        <f t="shared" si="121"/>
        <v>7</v>
      </c>
      <c r="L148" s="80">
        <v>100.0</v>
      </c>
      <c r="N148" s="4"/>
      <c r="O148" s="4"/>
      <c r="P148" s="4"/>
      <c r="Q148" s="4"/>
      <c r="R148" s="4" t="str">
        <f>H121</f>
        <v/>
      </c>
      <c r="U148" s="4"/>
      <c r="AJ148" s="36">
        <f t="shared" ref="AJ148:AJ151" si="127">AJ147+1</f>
        <v>42</v>
      </c>
      <c r="AL148" s="36">
        <f t="shared" ref="AL148:AL151" si="128">AL147</f>
        <v>9</v>
      </c>
      <c r="AM148" s="36">
        <f t="shared" ref="AM148:AM151" si="129">AM147+1</f>
        <v>2</v>
      </c>
      <c r="AN148" s="38" t="str">
        <f t="shared" si="122"/>
        <v>ややあてはまる</v>
      </c>
      <c r="AR148" s="38" t="str">
        <f t="shared" ref="AR148:AR151" si="130">AR147</f>
        <v>#N/A</v>
      </c>
      <c r="AS148" s="38">
        <f t="shared" si="123"/>
        <v>42</v>
      </c>
      <c r="AT148" s="38">
        <f t="shared" si="124"/>
        <v>1</v>
      </c>
    </row>
    <row r="149" hidden="1" outlineLevel="1">
      <c r="A149" s="24" t="s">
        <v>17</v>
      </c>
      <c r="B149" s="25" t="s">
        <v>18</v>
      </c>
      <c r="C149" s="45" t="s">
        <v>120</v>
      </c>
      <c r="D149" s="45" t="s">
        <v>80</v>
      </c>
      <c r="E149" s="84" t="str">
        <f t="shared" si="125"/>
        <v>不要</v>
      </c>
      <c r="F149" s="85" t="str">
        <f t="shared" si="126"/>
        <v>100文字以内で設定ができます
画面に表示されるのは選択肢1と5のみです</v>
      </c>
      <c r="G149" s="45">
        <v>0.0</v>
      </c>
      <c r="H149" s="45" t="s">
        <v>245</v>
      </c>
      <c r="I149" s="28"/>
      <c r="J149" s="29"/>
      <c r="K149" s="30">
        <f t="shared" si="121"/>
        <v>7</v>
      </c>
      <c r="L149" s="80">
        <v>100.0</v>
      </c>
      <c r="N149" s="4"/>
      <c r="O149" s="4"/>
      <c r="P149" s="4"/>
      <c r="Q149" s="4"/>
      <c r="R149" s="4" t="str">
        <f>H126</f>
        <v>ややあてはまらない</v>
      </c>
      <c r="U149" s="4"/>
      <c r="AJ149" s="36">
        <f t="shared" si="127"/>
        <v>43</v>
      </c>
      <c r="AL149" s="36">
        <f t="shared" si="128"/>
        <v>9</v>
      </c>
      <c r="AM149" s="36">
        <f t="shared" si="129"/>
        <v>3</v>
      </c>
      <c r="AN149" s="38" t="str">
        <f t="shared" si="122"/>
        <v>どちらでもない</v>
      </c>
      <c r="AR149" s="38" t="str">
        <f t="shared" si="130"/>
        <v>#N/A</v>
      </c>
      <c r="AS149" s="38">
        <f t="shared" si="123"/>
        <v>43</v>
      </c>
      <c r="AT149" s="38">
        <f t="shared" si="124"/>
        <v>0</v>
      </c>
    </row>
    <row r="150" hidden="1" outlineLevel="1">
      <c r="A150" s="24" t="s">
        <v>17</v>
      </c>
      <c r="B150" s="25" t="s">
        <v>18</v>
      </c>
      <c r="C150" s="45" t="s">
        <v>121</v>
      </c>
      <c r="D150" s="45" t="s">
        <v>80</v>
      </c>
      <c r="E150" s="84" t="str">
        <f t="shared" si="125"/>
        <v>不要</v>
      </c>
      <c r="F150" s="85" t="str">
        <f t="shared" si="126"/>
        <v>100文字以内で設定ができます
画面に表示されるのは選択肢1と5のみです</v>
      </c>
      <c r="G150" s="45">
        <v>-1.0</v>
      </c>
      <c r="H150" s="45" t="s">
        <v>246</v>
      </c>
      <c r="I150" s="28"/>
      <c r="J150" s="29"/>
      <c r="K150" s="30">
        <f t="shared" si="121"/>
        <v>9</v>
      </c>
      <c r="L150" s="80">
        <v>100.0</v>
      </c>
      <c r="N150" s="4"/>
      <c r="O150" s="4"/>
      <c r="P150" s="4"/>
      <c r="Q150" s="4"/>
      <c r="R150" s="4" t="str">
        <f>H130</f>
        <v/>
      </c>
      <c r="U150" s="4"/>
      <c r="AJ150" s="36">
        <f t="shared" si="127"/>
        <v>44</v>
      </c>
      <c r="AL150" s="36">
        <f t="shared" si="128"/>
        <v>9</v>
      </c>
      <c r="AM150" s="36">
        <f t="shared" si="129"/>
        <v>4</v>
      </c>
      <c r="AN150" s="38" t="str">
        <f t="shared" si="122"/>
        <v>ややあてはまらない</v>
      </c>
      <c r="AR150" s="38" t="str">
        <f t="shared" si="130"/>
        <v>#N/A</v>
      </c>
      <c r="AS150" s="38">
        <f t="shared" si="123"/>
        <v>44</v>
      </c>
      <c r="AT150" s="38">
        <f t="shared" si="124"/>
        <v>-1</v>
      </c>
    </row>
    <row r="151" hidden="1" outlineLevel="1">
      <c r="A151" s="24" t="s">
        <v>17</v>
      </c>
      <c r="B151" s="25" t="s">
        <v>18</v>
      </c>
      <c r="C151" s="45" t="s">
        <v>121</v>
      </c>
      <c r="D151" s="45" t="s">
        <v>80</v>
      </c>
      <c r="E151" s="84" t="str">
        <f t="shared" si="125"/>
        <v>不要</v>
      </c>
      <c r="F151" s="85" t="str">
        <f t="shared" si="126"/>
        <v>100文字以内で設定ができます
画面に表示されるのは選択肢1と5のみです</v>
      </c>
      <c r="G151" s="45">
        <v>-2.0</v>
      </c>
      <c r="H151" s="45" t="s">
        <v>247</v>
      </c>
      <c r="I151" s="28"/>
      <c r="J151" s="29"/>
      <c r="K151" s="30">
        <f t="shared" si="121"/>
        <v>7</v>
      </c>
      <c r="L151" s="80">
        <v>100.0</v>
      </c>
      <c r="N151" s="4"/>
      <c r="O151" s="4"/>
      <c r="P151" s="4"/>
      <c r="Q151" s="4"/>
      <c r="R151" s="4" t="str">
        <f>H135</f>
        <v>あてはまらない</v>
      </c>
      <c r="U151" s="4"/>
      <c r="AJ151" s="36">
        <f t="shared" si="127"/>
        <v>45</v>
      </c>
      <c r="AL151" s="36">
        <f t="shared" si="128"/>
        <v>9</v>
      </c>
      <c r="AM151" s="36">
        <f t="shared" si="129"/>
        <v>5</v>
      </c>
      <c r="AN151" s="38" t="str">
        <f t="shared" si="122"/>
        <v>あてはまらない</v>
      </c>
      <c r="AR151" s="38" t="str">
        <f t="shared" si="130"/>
        <v>#N/A</v>
      </c>
      <c r="AS151" s="38">
        <f t="shared" si="123"/>
        <v>45</v>
      </c>
      <c r="AT151" s="38">
        <f t="shared" si="124"/>
        <v>-2</v>
      </c>
    </row>
    <row r="152" collapsed="1">
      <c r="A152" s="24" t="str">
        <f>IF(COUNTIF(A153:A159, "*未完了*"),"未完了", "済")</f>
        <v>未完了</v>
      </c>
      <c r="B152" s="25" t="s">
        <v>18</v>
      </c>
      <c r="C152" s="74" t="str">
        <f>"■設問-"&amp;O152&amp;"問目"</f>
        <v>■設問-10問目</v>
      </c>
      <c r="D152" s="44"/>
      <c r="E152" s="46" t="str">
        <f>IF($B$77&gt;=$O152,"必須","不要")</f>
        <v>不要</v>
      </c>
      <c r="F152" s="44"/>
      <c r="G152" s="44"/>
      <c r="H152" s="44"/>
      <c r="J152" s="38"/>
      <c r="K152" s="4"/>
      <c r="L152" s="4"/>
      <c r="N152" s="4"/>
      <c r="O152" s="9">
        <f>O144+1</f>
        <v>10</v>
      </c>
      <c r="P152" s="4"/>
      <c r="Q152" s="4"/>
      <c r="R152" s="9" t="s">
        <v>238</v>
      </c>
      <c r="U152" s="4"/>
    </row>
    <row r="153" hidden="1" outlineLevel="1">
      <c r="A153" s="24" t="s">
        <v>17</v>
      </c>
      <c r="B153" s="25" t="s">
        <v>18</v>
      </c>
      <c r="C153" s="71" t="s">
        <v>111</v>
      </c>
      <c r="D153" s="71" t="s">
        <v>80</v>
      </c>
      <c r="E153" s="77" t="str">
        <f t="shared" ref="E153:E154" si="131">E152</f>
        <v>不要</v>
      </c>
      <c r="F153" s="78"/>
      <c r="G153" s="79"/>
      <c r="H153" s="27"/>
      <c r="I153" s="28"/>
      <c r="J153" s="29"/>
      <c r="K153" s="30">
        <f>LEN(H153)</f>
        <v>0</v>
      </c>
      <c r="L153" s="80">
        <v>20000.0</v>
      </c>
      <c r="N153" s="4"/>
      <c r="O153" s="4"/>
      <c r="P153" s="4"/>
      <c r="Q153" s="4"/>
      <c r="R153" s="9" t="s">
        <v>239</v>
      </c>
      <c r="U153" s="4"/>
      <c r="AA153" s="36">
        <f>AA145+1</f>
        <v>10</v>
      </c>
      <c r="AC153" s="36">
        <v>1.0</v>
      </c>
      <c r="AD153" s="36">
        <f>AD145+1</f>
        <v>10</v>
      </c>
      <c r="AE153" s="38" t="str">
        <f>H153</f>
        <v/>
      </c>
    </row>
    <row r="154" hidden="1" outlineLevel="1">
      <c r="A154" s="24" t="s">
        <v>17</v>
      </c>
      <c r="B154" s="25" t="s">
        <v>18</v>
      </c>
      <c r="C154" s="71" t="s">
        <v>240</v>
      </c>
      <c r="D154" s="71" t="s">
        <v>80</v>
      </c>
      <c r="E154" s="77" t="str">
        <f t="shared" si="131"/>
        <v>不要</v>
      </c>
      <c r="F154" s="81" t="s">
        <v>241</v>
      </c>
      <c r="G154" s="71"/>
      <c r="H154" s="38"/>
      <c r="J154" s="38"/>
      <c r="K154" s="4"/>
      <c r="L154" s="4"/>
      <c r="N154" s="4"/>
      <c r="O154" s="4"/>
      <c r="P154" s="4"/>
      <c r="Q154" s="4"/>
      <c r="R154" s="4" t="str">
        <f>H125</f>
        <v>どちらでもない</v>
      </c>
      <c r="U154" s="4"/>
    </row>
    <row r="155" hidden="1" outlineLevel="1">
      <c r="A155" s="24" t="s">
        <v>17</v>
      </c>
      <c r="B155" s="25" t="s">
        <v>18</v>
      </c>
      <c r="C155" s="71" t="s">
        <v>117</v>
      </c>
      <c r="D155" s="71" t="s">
        <v>80</v>
      </c>
      <c r="E155" s="83" t="str">
        <f>E153</f>
        <v>不要</v>
      </c>
      <c r="F155" s="81" t="s">
        <v>242</v>
      </c>
      <c r="G155" s="71">
        <v>2.0</v>
      </c>
      <c r="H155" s="27" t="s">
        <v>243</v>
      </c>
      <c r="I155" s="28"/>
      <c r="J155" s="29"/>
      <c r="K155" s="30">
        <f t="shared" ref="K155:K159" si="132">LEN(H155)</f>
        <v>5</v>
      </c>
      <c r="L155" s="80">
        <v>100.0</v>
      </c>
      <c r="N155" s="4"/>
      <c r="O155" s="4"/>
      <c r="P155" s="4"/>
      <c r="Q155" s="4"/>
      <c r="R155" s="4"/>
      <c r="U155" s="4"/>
      <c r="AJ155" s="36">
        <f>AJ151+1</f>
        <v>46</v>
      </c>
      <c r="AL155" s="36">
        <f>AL151+1</f>
        <v>10</v>
      </c>
      <c r="AM155" s="36">
        <v>1.0</v>
      </c>
      <c r="AN155" s="38" t="str">
        <f t="shared" ref="AN155:AN159" si="133">H155</f>
        <v>あてはまる</v>
      </c>
      <c r="AR155" s="38" t="str">
        <f>VLOOKUP(H154,$AD$36:$AI$68,6,FALSE)</f>
        <v>#N/A</v>
      </c>
      <c r="AS155" s="38">
        <f t="shared" ref="AS155:AS159" si="134">AJ155</f>
        <v>46</v>
      </c>
      <c r="AT155" s="38">
        <f t="shared" ref="AT155:AT159" si="135">G155</f>
        <v>2</v>
      </c>
    </row>
    <row r="156" hidden="1" outlineLevel="1">
      <c r="A156" s="24" t="s">
        <v>17</v>
      </c>
      <c r="B156" s="25" t="s">
        <v>18</v>
      </c>
      <c r="C156" s="45" t="s">
        <v>119</v>
      </c>
      <c r="D156" s="45" t="s">
        <v>80</v>
      </c>
      <c r="E156" s="84" t="str">
        <f t="shared" ref="E156:E159" si="136">E155</f>
        <v>不要</v>
      </c>
      <c r="F156" s="85" t="str">
        <f t="shared" ref="F156:F159" si="137">$F$83</f>
        <v>100文字以内で設定ができます
画面に表示されるのは選択肢1と5のみです</v>
      </c>
      <c r="G156" s="45">
        <v>1.0</v>
      </c>
      <c r="H156" s="45" t="s">
        <v>244</v>
      </c>
      <c r="I156" s="28"/>
      <c r="J156" s="29"/>
      <c r="K156" s="30">
        <f t="shared" si="132"/>
        <v>7</v>
      </c>
      <c r="L156" s="80">
        <v>100.0</v>
      </c>
      <c r="N156" s="4"/>
      <c r="O156" s="4"/>
      <c r="P156" s="4"/>
      <c r="Q156" s="4"/>
      <c r="R156" s="4" t="str">
        <f>H129</f>
        <v/>
      </c>
      <c r="U156" s="4"/>
      <c r="AJ156" s="36">
        <f t="shared" ref="AJ156:AJ159" si="138">AJ155+1</f>
        <v>47</v>
      </c>
      <c r="AL156" s="36">
        <f t="shared" ref="AL156:AL159" si="139">AL155</f>
        <v>10</v>
      </c>
      <c r="AM156" s="36">
        <f t="shared" ref="AM156:AM159" si="140">AM155+1</f>
        <v>2</v>
      </c>
      <c r="AN156" s="38" t="str">
        <f t="shared" si="133"/>
        <v>ややあてはまる</v>
      </c>
      <c r="AR156" s="38" t="str">
        <f t="shared" ref="AR156:AR159" si="141">AR155</f>
        <v>#N/A</v>
      </c>
      <c r="AS156" s="38">
        <f t="shared" si="134"/>
        <v>47</v>
      </c>
      <c r="AT156" s="38">
        <f t="shared" si="135"/>
        <v>1</v>
      </c>
    </row>
    <row r="157" hidden="1" outlineLevel="1">
      <c r="A157" s="24" t="s">
        <v>17</v>
      </c>
      <c r="B157" s="25" t="s">
        <v>18</v>
      </c>
      <c r="C157" s="45" t="s">
        <v>120</v>
      </c>
      <c r="D157" s="45" t="s">
        <v>80</v>
      </c>
      <c r="E157" s="84" t="str">
        <f t="shared" si="136"/>
        <v>不要</v>
      </c>
      <c r="F157" s="85" t="str">
        <f t="shared" si="137"/>
        <v>100文字以内で設定ができます
画面に表示されるのは選択肢1と5のみです</v>
      </c>
      <c r="G157" s="45">
        <v>0.0</v>
      </c>
      <c r="H157" s="45" t="s">
        <v>245</v>
      </c>
      <c r="I157" s="28"/>
      <c r="J157" s="29"/>
      <c r="K157" s="30">
        <f t="shared" si="132"/>
        <v>7</v>
      </c>
      <c r="L157" s="80">
        <v>100.0</v>
      </c>
      <c r="N157" s="4"/>
      <c r="O157" s="4"/>
      <c r="P157" s="4"/>
      <c r="Q157" s="4"/>
      <c r="R157" s="4" t="str">
        <f>H134</f>
        <v>ややあてはまらない</v>
      </c>
      <c r="U157" s="4"/>
      <c r="AJ157" s="36">
        <f t="shared" si="138"/>
        <v>48</v>
      </c>
      <c r="AL157" s="36">
        <f t="shared" si="139"/>
        <v>10</v>
      </c>
      <c r="AM157" s="36">
        <f t="shared" si="140"/>
        <v>3</v>
      </c>
      <c r="AN157" s="38" t="str">
        <f t="shared" si="133"/>
        <v>どちらでもない</v>
      </c>
      <c r="AR157" s="38" t="str">
        <f t="shared" si="141"/>
        <v>#N/A</v>
      </c>
      <c r="AS157" s="38">
        <f t="shared" si="134"/>
        <v>48</v>
      </c>
      <c r="AT157" s="38">
        <f t="shared" si="135"/>
        <v>0</v>
      </c>
    </row>
    <row r="158" hidden="1" outlineLevel="1">
      <c r="A158" s="24" t="s">
        <v>17</v>
      </c>
      <c r="B158" s="25" t="s">
        <v>18</v>
      </c>
      <c r="C158" s="45" t="s">
        <v>121</v>
      </c>
      <c r="D158" s="45" t="s">
        <v>80</v>
      </c>
      <c r="E158" s="84" t="str">
        <f t="shared" si="136"/>
        <v>不要</v>
      </c>
      <c r="F158" s="85" t="str">
        <f t="shared" si="137"/>
        <v>100文字以内で設定ができます
画面に表示されるのは選択肢1と5のみです</v>
      </c>
      <c r="G158" s="45">
        <v>-1.0</v>
      </c>
      <c r="H158" s="45" t="s">
        <v>246</v>
      </c>
      <c r="I158" s="28"/>
      <c r="J158" s="29"/>
      <c r="K158" s="30">
        <f t="shared" si="132"/>
        <v>9</v>
      </c>
      <c r="L158" s="80">
        <v>100.0</v>
      </c>
      <c r="N158" s="4"/>
      <c r="O158" s="4"/>
      <c r="P158" s="4"/>
      <c r="Q158" s="4"/>
      <c r="R158" s="4" t="str">
        <f>H138</f>
        <v/>
      </c>
      <c r="U158" s="4"/>
      <c r="AJ158" s="36">
        <f t="shared" si="138"/>
        <v>49</v>
      </c>
      <c r="AL158" s="36">
        <f t="shared" si="139"/>
        <v>10</v>
      </c>
      <c r="AM158" s="36">
        <f t="shared" si="140"/>
        <v>4</v>
      </c>
      <c r="AN158" s="38" t="str">
        <f t="shared" si="133"/>
        <v>ややあてはまらない</v>
      </c>
      <c r="AR158" s="38" t="str">
        <f t="shared" si="141"/>
        <v>#N/A</v>
      </c>
      <c r="AS158" s="38">
        <f t="shared" si="134"/>
        <v>49</v>
      </c>
      <c r="AT158" s="38">
        <f t="shared" si="135"/>
        <v>-1</v>
      </c>
    </row>
    <row r="159" hidden="1" outlineLevel="1">
      <c r="A159" s="24" t="s">
        <v>17</v>
      </c>
      <c r="B159" s="25" t="s">
        <v>18</v>
      </c>
      <c r="C159" s="45" t="s">
        <v>121</v>
      </c>
      <c r="D159" s="45" t="s">
        <v>80</v>
      </c>
      <c r="E159" s="84" t="str">
        <f t="shared" si="136"/>
        <v>不要</v>
      </c>
      <c r="F159" s="85" t="str">
        <f t="shared" si="137"/>
        <v>100文字以内で設定ができます
画面に表示されるのは選択肢1と5のみです</v>
      </c>
      <c r="G159" s="45">
        <v>-2.0</v>
      </c>
      <c r="H159" s="45" t="s">
        <v>247</v>
      </c>
      <c r="I159" s="28"/>
      <c r="J159" s="29"/>
      <c r="K159" s="30">
        <f t="shared" si="132"/>
        <v>7</v>
      </c>
      <c r="L159" s="80">
        <v>100.0</v>
      </c>
      <c r="N159" s="4"/>
      <c r="O159" s="4"/>
      <c r="P159" s="4"/>
      <c r="Q159" s="4"/>
      <c r="R159" s="4" t="str">
        <f>H143</f>
        <v>あてはまらない</v>
      </c>
      <c r="U159" s="4"/>
      <c r="AJ159" s="36">
        <f t="shared" si="138"/>
        <v>50</v>
      </c>
      <c r="AL159" s="36">
        <f t="shared" si="139"/>
        <v>10</v>
      </c>
      <c r="AM159" s="36">
        <f t="shared" si="140"/>
        <v>5</v>
      </c>
      <c r="AN159" s="38" t="str">
        <f t="shared" si="133"/>
        <v>あてはまらない</v>
      </c>
      <c r="AR159" s="38" t="str">
        <f t="shared" si="141"/>
        <v>#N/A</v>
      </c>
      <c r="AS159" s="38">
        <f t="shared" si="134"/>
        <v>50</v>
      </c>
      <c r="AT159" s="38">
        <f t="shared" si="135"/>
        <v>-2</v>
      </c>
    </row>
    <row r="160" collapsed="1">
      <c r="A160" s="24" t="str">
        <f>IF(COUNTIF(A161:A167, "*未完了*"),"未完了", "済")</f>
        <v>未完了</v>
      </c>
      <c r="B160" s="25" t="s">
        <v>18</v>
      </c>
      <c r="C160" s="74" t="str">
        <f>"■設問-"&amp;O160&amp;"問目"</f>
        <v>■設問-11問目</v>
      </c>
      <c r="D160" s="44"/>
      <c r="E160" s="46" t="str">
        <f>IF($B$77&gt;=$O160,"必須","不要")</f>
        <v>不要</v>
      </c>
      <c r="F160" s="44"/>
      <c r="G160" s="44"/>
      <c r="H160" s="44"/>
      <c r="J160" s="38"/>
      <c r="K160" s="4"/>
      <c r="L160" s="4"/>
      <c r="N160" s="4"/>
      <c r="O160" s="9">
        <f>O152+1</f>
        <v>11</v>
      </c>
      <c r="P160" s="4"/>
      <c r="Q160" s="4"/>
      <c r="R160" s="9" t="s">
        <v>238</v>
      </c>
      <c r="U160" s="4"/>
    </row>
    <row r="161" hidden="1" outlineLevel="1">
      <c r="A161" s="24" t="s">
        <v>17</v>
      </c>
      <c r="B161" s="25" t="s">
        <v>18</v>
      </c>
      <c r="C161" s="71" t="s">
        <v>111</v>
      </c>
      <c r="D161" s="71" t="s">
        <v>80</v>
      </c>
      <c r="E161" s="77" t="str">
        <f t="shared" ref="E161:E162" si="142">E160</f>
        <v>不要</v>
      </c>
      <c r="F161" s="78"/>
      <c r="G161" s="79"/>
      <c r="H161" s="27"/>
      <c r="I161" s="28"/>
      <c r="J161" s="29"/>
      <c r="K161" s="30">
        <f>LEN(H161)</f>
        <v>0</v>
      </c>
      <c r="L161" s="80">
        <v>20000.0</v>
      </c>
      <c r="N161" s="4"/>
      <c r="O161" s="4"/>
      <c r="P161" s="4"/>
      <c r="Q161" s="4"/>
      <c r="R161" s="9" t="s">
        <v>239</v>
      </c>
      <c r="U161" s="4"/>
      <c r="AA161" s="36">
        <f>AA153+1</f>
        <v>11</v>
      </c>
      <c r="AC161" s="36">
        <v>1.0</v>
      </c>
      <c r="AD161" s="36">
        <f>AD153+1</f>
        <v>11</v>
      </c>
      <c r="AE161" s="38" t="str">
        <f>H161</f>
        <v/>
      </c>
    </row>
    <row r="162" hidden="1" outlineLevel="1">
      <c r="A162" s="24" t="s">
        <v>17</v>
      </c>
      <c r="B162" s="25" t="s">
        <v>18</v>
      </c>
      <c r="C162" s="71" t="s">
        <v>240</v>
      </c>
      <c r="D162" s="71" t="s">
        <v>80</v>
      </c>
      <c r="E162" s="77" t="str">
        <f t="shared" si="142"/>
        <v>不要</v>
      </c>
      <c r="F162" s="81" t="s">
        <v>241</v>
      </c>
      <c r="G162" s="71"/>
      <c r="H162" s="38"/>
      <c r="J162" s="38"/>
      <c r="K162" s="4"/>
      <c r="L162" s="4"/>
      <c r="N162" s="4"/>
      <c r="O162" s="4"/>
      <c r="P162" s="4"/>
      <c r="Q162" s="4"/>
      <c r="R162" s="4" t="str">
        <f>H133</f>
        <v>どちらでもない</v>
      </c>
      <c r="U162" s="4"/>
    </row>
    <row r="163" hidden="1" outlineLevel="1">
      <c r="A163" s="24" t="s">
        <v>17</v>
      </c>
      <c r="B163" s="25" t="s">
        <v>18</v>
      </c>
      <c r="C163" s="71" t="s">
        <v>117</v>
      </c>
      <c r="D163" s="71" t="s">
        <v>80</v>
      </c>
      <c r="E163" s="83" t="str">
        <f>E161</f>
        <v>不要</v>
      </c>
      <c r="F163" s="81" t="s">
        <v>242</v>
      </c>
      <c r="G163" s="71">
        <v>2.0</v>
      </c>
      <c r="H163" s="27" t="s">
        <v>243</v>
      </c>
      <c r="I163" s="28"/>
      <c r="J163" s="29"/>
      <c r="K163" s="30">
        <f t="shared" ref="K163:K167" si="143">LEN(H163)</f>
        <v>5</v>
      </c>
      <c r="L163" s="80">
        <v>100.0</v>
      </c>
      <c r="N163" s="4"/>
      <c r="O163" s="4"/>
      <c r="P163" s="4"/>
      <c r="Q163" s="4"/>
      <c r="R163" s="4"/>
      <c r="U163" s="4"/>
      <c r="AJ163" s="36">
        <f>AJ159+1</f>
        <v>51</v>
      </c>
      <c r="AL163" s="36">
        <f>AL159+1</f>
        <v>11</v>
      </c>
      <c r="AM163" s="36">
        <v>1.0</v>
      </c>
      <c r="AN163" s="38" t="str">
        <f t="shared" ref="AN163:AN167" si="144">H163</f>
        <v>あてはまる</v>
      </c>
      <c r="AR163" s="38" t="str">
        <f>VLOOKUP(H162,$AD$36:$AI$68,6,FALSE)</f>
        <v>#N/A</v>
      </c>
      <c r="AS163" s="38">
        <f t="shared" ref="AS163:AS167" si="145">AJ163</f>
        <v>51</v>
      </c>
      <c r="AT163" s="38">
        <f t="shared" ref="AT163:AT167" si="146">G163</f>
        <v>2</v>
      </c>
    </row>
    <row r="164" hidden="1" outlineLevel="1">
      <c r="A164" s="24" t="s">
        <v>17</v>
      </c>
      <c r="B164" s="25" t="s">
        <v>18</v>
      </c>
      <c r="C164" s="45" t="s">
        <v>119</v>
      </c>
      <c r="D164" s="45" t="s">
        <v>80</v>
      </c>
      <c r="E164" s="84" t="str">
        <f t="shared" ref="E164:E167" si="147">E163</f>
        <v>不要</v>
      </c>
      <c r="F164" s="85" t="str">
        <f t="shared" ref="F164:F167" si="148">$F$83</f>
        <v>100文字以内で設定ができます
画面に表示されるのは選択肢1と5のみです</v>
      </c>
      <c r="G164" s="45">
        <v>1.0</v>
      </c>
      <c r="H164" s="45" t="s">
        <v>244</v>
      </c>
      <c r="I164" s="28"/>
      <c r="J164" s="29"/>
      <c r="K164" s="30">
        <f t="shared" si="143"/>
        <v>7</v>
      </c>
      <c r="L164" s="80">
        <v>100.0</v>
      </c>
      <c r="N164" s="4"/>
      <c r="O164" s="4"/>
      <c r="P164" s="4"/>
      <c r="Q164" s="4"/>
      <c r="R164" s="4" t="str">
        <f>H137</f>
        <v/>
      </c>
      <c r="U164" s="4"/>
      <c r="AJ164" s="36">
        <f t="shared" ref="AJ164:AJ167" si="149">AJ163+1</f>
        <v>52</v>
      </c>
      <c r="AL164" s="36">
        <f t="shared" ref="AL164:AL167" si="150">AL163</f>
        <v>11</v>
      </c>
      <c r="AM164" s="36">
        <f t="shared" ref="AM164:AM167" si="151">AM163+1</f>
        <v>2</v>
      </c>
      <c r="AN164" s="38" t="str">
        <f t="shared" si="144"/>
        <v>ややあてはまる</v>
      </c>
      <c r="AR164" s="38" t="str">
        <f t="shared" ref="AR164:AR167" si="152">AR163</f>
        <v>#N/A</v>
      </c>
      <c r="AS164" s="38">
        <f t="shared" si="145"/>
        <v>52</v>
      </c>
      <c r="AT164" s="38">
        <f t="shared" si="146"/>
        <v>1</v>
      </c>
    </row>
    <row r="165" hidden="1" outlineLevel="1">
      <c r="A165" s="24" t="s">
        <v>17</v>
      </c>
      <c r="B165" s="25" t="s">
        <v>18</v>
      </c>
      <c r="C165" s="45" t="s">
        <v>120</v>
      </c>
      <c r="D165" s="45" t="s">
        <v>80</v>
      </c>
      <c r="E165" s="84" t="str">
        <f t="shared" si="147"/>
        <v>不要</v>
      </c>
      <c r="F165" s="85" t="str">
        <f t="shared" si="148"/>
        <v>100文字以内で設定ができます
画面に表示されるのは選択肢1と5のみです</v>
      </c>
      <c r="G165" s="45">
        <v>0.0</v>
      </c>
      <c r="H165" s="45" t="s">
        <v>245</v>
      </c>
      <c r="I165" s="28"/>
      <c r="J165" s="29"/>
      <c r="K165" s="30">
        <f t="shared" si="143"/>
        <v>7</v>
      </c>
      <c r="L165" s="80">
        <v>100.0</v>
      </c>
      <c r="N165" s="4"/>
      <c r="O165" s="4"/>
      <c r="P165" s="4"/>
      <c r="Q165" s="4"/>
      <c r="R165" s="4" t="str">
        <f>H142</f>
        <v>ややあてはまらない</v>
      </c>
      <c r="U165" s="4"/>
      <c r="AJ165" s="36">
        <f t="shared" si="149"/>
        <v>53</v>
      </c>
      <c r="AL165" s="36">
        <f t="shared" si="150"/>
        <v>11</v>
      </c>
      <c r="AM165" s="36">
        <f t="shared" si="151"/>
        <v>3</v>
      </c>
      <c r="AN165" s="38" t="str">
        <f t="shared" si="144"/>
        <v>どちらでもない</v>
      </c>
      <c r="AR165" s="38" t="str">
        <f t="shared" si="152"/>
        <v>#N/A</v>
      </c>
      <c r="AS165" s="38">
        <f t="shared" si="145"/>
        <v>53</v>
      </c>
      <c r="AT165" s="38">
        <f t="shared" si="146"/>
        <v>0</v>
      </c>
    </row>
    <row r="166" hidden="1" outlineLevel="1">
      <c r="A166" s="24" t="s">
        <v>17</v>
      </c>
      <c r="B166" s="25" t="s">
        <v>18</v>
      </c>
      <c r="C166" s="45" t="s">
        <v>121</v>
      </c>
      <c r="D166" s="45" t="s">
        <v>80</v>
      </c>
      <c r="E166" s="84" t="str">
        <f t="shared" si="147"/>
        <v>不要</v>
      </c>
      <c r="F166" s="85" t="str">
        <f t="shared" si="148"/>
        <v>100文字以内で設定ができます
画面に表示されるのは選択肢1と5のみです</v>
      </c>
      <c r="G166" s="45">
        <v>-1.0</v>
      </c>
      <c r="H166" s="45" t="s">
        <v>246</v>
      </c>
      <c r="I166" s="28"/>
      <c r="J166" s="29"/>
      <c r="K166" s="30">
        <f t="shared" si="143"/>
        <v>9</v>
      </c>
      <c r="L166" s="80">
        <v>100.0</v>
      </c>
      <c r="N166" s="4"/>
      <c r="O166" s="4"/>
      <c r="P166" s="4"/>
      <c r="Q166" s="4"/>
      <c r="R166" s="4" t="str">
        <f>H146</f>
        <v/>
      </c>
      <c r="U166" s="4"/>
      <c r="AJ166" s="36">
        <f t="shared" si="149"/>
        <v>54</v>
      </c>
      <c r="AL166" s="36">
        <f t="shared" si="150"/>
        <v>11</v>
      </c>
      <c r="AM166" s="36">
        <f t="shared" si="151"/>
        <v>4</v>
      </c>
      <c r="AN166" s="38" t="str">
        <f t="shared" si="144"/>
        <v>ややあてはまらない</v>
      </c>
      <c r="AR166" s="38" t="str">
        <f t="shared" si="152"/>
        <v>#N/A</v>
      </c>
      <c r="AS166" s="38">
        <f t="shared" si="145"/>
        <v>54</v>
      </c>
      <c r="AT166" s="38">
        <f t="shared" si="146"/>
        <v>-1</v>
      </c>
    </row>
    <row r="167" hidden="1" outlineLevel="1">
      <c r="A167" s="24" t="s">
        <v>17</v>
      </c>
      <c r="B167" s="25" t="s">
        <v>18</v>
      </c>
      <c r="C167" s="45" t="s">
        <v>121</v>
      </c>
      <c r="D167" s="45" t="s">
        <v>80</v>
      </c>
      <c r="E167" s="84" t="str">
        <f t="shared" si="147"/>
        <v>不要</v>
      </c>
      <c r="F167" s="85" t="str">
        <f t="shared" si="148"/>
        <v>100文字以内で設定ができます
画面に表示されるのは選択肢1と5のみです</v>
      </c>
      <c r="G167" s="45">
        <v>-2.0</v>
      </c>
      <c r="H167" s="45" t="s">
        <v>247</v>
      </c>
      <c r="I167" s="28"/>
      <c r="J167" s="29"/>
      <c r="K167" s="30">
        <f t="shared" si="143"/>
        <v>7</v>
      </c>
      <c r="L167" s="80">
        <v>100.0</v>
      </c>
      <c r="N167" s="4"/>
      <c r="O167" s="4"/>
      <c r="P167" s="4"/>
      <c r="Q167" s="4"/>
      <c r="R167" s="4" t="str">
        <f>H151</f>
        <v>あてはまらない</v>
      </c>
      <c r="U167" s="4"/>
      <c r="AJ167" s="36">
        <f t="shared" si="149"/>
        <v>55</v>
      </c>
      <c r="AL167" s="36">
        <f t="shared" si="150"/>
        <v>11</v>
      </c>
      <c r="AM167" s="36">
        <f t="shared" si="151"/>
        <v>5</v>
      </c>
      <c r="AN167" s="38" t="str">
        <f t="shared" si="144"/>
        <v>あてはまらない</v>
      </c>
      <c r="AR167" s="38" t="str">
        <f t="shared" si="152"/>
        <v>#N/A</v>
      </c>
      <c r="AS167" s="38">
        <f t="shared" si="145"/>
        <v>55</v>
      </c>
      <c r="AT167" s="38">
        <f t="shared" si="146"/>
        <v>-2</v>
      </c>
    </row>
    <row r="168" collapsed="1">
      <c r="A168" s="24" t="str">
        <f>IF(COUNTIF(A169:A175, "*未完了*"),"未完了", "済")</f>
        <v>未完了</v>
      </c>
      <c r="B168" s="25" t="s">
        <v>18</v>
      </c>
      <c r="C168" s="74" t="str">
        <f>"■設問-"&amp;O168&amp;"問目"</f>
        <v>■設問-12問目</v>
      </c>
      <c r="D168" s="44"/>
      <c r="E168" s="46" t="str">
        <f>IF($B$77&gt;=$O168,"必須","不要")</f>
        <v>不要</v>
      </c>
      <c r="F168" s="44"/>
      <c r="G168" s="44"/>
      <c r="H168" s="44"/>
      <c r="J168" s="38"/>
      <c r="K168" s="4"/>
      <c r="L168" s="4"/>
      <c r="N168" s="4"/>
      <c r="O168" s="9">
        <f>O160+1</f>
        <v>12</v>
      </c>
      <c r="P168" s="4"/>
      <c r="Q168" s="4"/>
      <c r="R168" s="9" t="s">
        <v>238</v>
      </c>
      <c r="U168" s="4"/>
    </row>
    <row r="169" hidden="1" outlineLevel="1">
      <c r="A169" s="24" t="s">
        <v>17</v>
      </c>
      <c r="B169" s="25" t="s">
        <v>18</v>
      </c>
      <c r="C169" s="71" t="s">
        <v>111</v>
      </c>
      <c r="D169" s="71" t="s">
        <v>80</v>
      </c>
      <c r="E169" s="77" t="str">
        <f t="shared" ref="E169:E170" si="153">E168</f>
        <v>不要</v>
      </c>
      <c r="F169" s="78"/>
      <c r="G169" s="79"/>
      <c r="H169" s="27"/>
      <c r="I169" s="28"/>
      <c r="J169" s="29"/>
      <c r="K169" s="30">
        <f>LEN(H169)</f>
        <v>0</v>
      </c>
      <c r="L169" s="80">
        <v>20000.0</v>
      </c>
      <c r="N169" s="4"/>
      <c r="O169" s="4"/>
      <c r="P169" s="4"/>
      <c r="Q169" s="4"/>
      <c r="R169" s="9" t="s">
        <v>239</v>
      </c>
      <c r="U169" s="4"/>
      <c r="AA169" s="36">
        <f>AA161+1</f>
        <v>12</v>
      </c>
      <c r="AC169" s="36">
        <v>1.0</v>
      </c>
      <c r="AD169" s="36">
        <f>AD161+1</f>
        <v>12</v>
      </c>
      <c r="AE169" s="38" t="str">
        <f>H169</f>
        <v/>
      </c>
    </row>
    <row r="170" hidden="1" outlineLevel="1">
      <c r="A170" s="24" t="s">
        <v>17</v>
      </c>
      <c r="B170" s="25" t="s">
        <v>18</v>
      </c>
      <c r="C170" s="71" t="s">
        <v>240</v>
      </c>
      <c r="D170" s="71" t="s">
        <v>80</v>
      </c>
      <c r="E170" s="77" t="str">
        <f t="shared" si="153"/>
        <v>不要</v>
      </c>
      <c r="F170" s="81" t="s">
        <v>241</v>
      </c>
      <c r="G170" s="71"/>
      <c r="H170" s="38"/>
      <c r="J170" s="38"/>
      <c r="K170" s="4"/>
      <c r="L170" s="4"/>
      <c r="N170" s="4"/>
      <c r="O170" s="4"/>
      <c r="P170" s="4"/>
      <c r="Q170" s="4"/>
      <c r="R170" s="4" t="str">
        <f>H141</f>
        <v>どちらでもない</v>
      </c>
      <c r="U170" s="4"/>
    </row>
    <row r="171" hidden="1" outlineLevel="1">
      <c r="A171" s="24" t="s">
        <v>17</v>
      </c>
      <c r="B171" s="25" t="s">
        <v>18</v>
      </c>
      <c r="C171" s="71" t="s">
        <v>117</v>
      </c>
      <c r="D171" s="71" t="s">
        <v>80</v>
      </c>
      <c r="E171" s="83" t="str">
        <f>E169</f>
        <v>不要</v>
      </c>
      <c r="F171" s="81" t="s">
        <v>242</v>
      </c>
      <c r="G171" s="71">
        <v>2.0</v>
      </c>
      <c r="H171" s="27" t="s">
        <v>243</v>
      </c>
      <c r="I171" s="28"/>
      <c r="J171" s="29"/>
      <c r="K171" s="30">
        <f t="shared" ref="K171:K175" si="154">LEN(H171)</f>
        <v>5</v>
      </c>
      <c r="L171" s="80">
        <v>100.0</v>
      </c>
      <c r="N171" s="4"/>
      <c r="O171" s="4"/>
      <c r="P171" s="4"/>
      <c r="Q171" s="4"/>
      <c r="R171" s="4"/>
      <c r="U171" s="4"/>
      <c r="AJ171" s="36">
        <f>AJ167+1</f>
        <v>56</v>
      </c>
      <c r="AL171" s="36">
        <f>AL167+1</f>
        <v>12</v>
      </c>
      <c r="AM171" s="36">
        <v>1.0</v>
      </c>
      <c r="AN171" s="38" t="str">
        <f t="shared" ref="AN171:AN175" si="155">H171</f>
        <v>あてはまる</v>
      </c>
      <c r="AR171" s="38" t="str">
        <f>VLOOKUP(H170,$AD$36:$AI$68,6,FALSE)</f>
        <v>#N/A</v>
      </c>
      <c r="AS171" s="38">
        <f t="shared" ref="AS171:AS175" si="156">AJ171</f>
        <v>56</v>
      </c>
      <c r="AT171" s="38">
        <f t="shared" ref="AT171:AT175" si="157">G171</f>
        <v>2</v>
      </c>
    </row>
    <row r="172" hidden="1" outlineLevel="1">
      <c r="A172" s="24" t="s">
        <v>17</v>
      </c>
      <c r="B172" s="25" t="s">
        <v>18</v>
      </c>
      <c r="C172" s="45" t="s">
        <v>119</v>
      </c>
      <c r="D172" s="45" t="s">
        <v>80</v>
      </c>
      <c r="E172" s="84" t="str">
        <f t="shared" ref="E172:E175" si="158">E171</f>
        <v>不要</v>
      </c>
      <c r="F172" s="85" t="str">
        <f t="shared" ref="F172:F175" si="159">$F$83</f>
        <v>100文字以内で設定ができます
画面に表示されるのは選択肢1と5のみです</v>
      </c>
      <c r="G172" s="45">
        <v>1.0</v>
      </c>
      <c r="H172" s="45" t="s">
        <v>244</v>
      </c>
      <c r="I172" s="28"/>
      <c r="J172" s="29"/>
      <c r="K172" s="30">
        <f t="shared" si="154"/>
        <v>7</v>
      </c>
      <c r="L172" s="80">
        <v>100.0</v>
      </c>
      <c r="N172" s="4"/>
      <c r="O172" s="4"/>
      <c r="P172" s="4"/>
      <c r="Q172" s="4"/>
      <c r="R172" s="4" t="str">
        <f>H145</f>
        <v/>
      </c>
      <c r="U172" s="4"/>
      <c r="AJ172" s="36">
        <f t="shared" ref="AJ172:AJ175" si="160">AJ171+1</f>
        <v>57</v>
      </c>
      <c r="AL172" s="36">
        <f t="shared" ref="AL172:AL175" si="161">AL171</f>
        <v>12</v>
      </c>
      <c r="AM172" s="36">
        <f t="shared" ref="AM172:AM175" si="162">AM171+1</f>
        <v>2</v>
      </c>
      <c r="AN172" s="38" t="str">
        <f t="shared" si="155"/>
        <v>ややあてはまる</v>
      </c>
      <c r="AR172" s="38" t="str">
        <f t="shared" ref="AR172:AR175" si="163">AR171</f>
        <v>#N/A</v>
      </c>
      <c r="AS172" s="38">
        <f t="shared" si="156"/>
        <v>57</v>
      </c>
      <c r="AT172" s="38">
        <f t="shared" si="157"/>
        <v>1</v>
      </c>
    </row>
    <row r="173" hidden="1" outlineLevel="1">
      <c r="A173" s="24" t="s">
        <v>17</v>
      </c>
      <c r="B173" s="25" t="s">
        <v>18</v>
      </c>
      <c r="C173" s="45" t="s">
        <v>120</v>
      </c>
      <c r="D173" s="45" t="s">
        <v>80</v>
      </c>
      <c r="E173" s="84" t="str">
        <f t="shared" si="158"/>
        <v>不要</v>
      </c>
      <c r="F173" s="85" t="str">
        <f t="shared" si="159"/>
        <v>100文字以内で設定ができます
画面に表示されるのは選択肢1と5のみです</v>
      </c>
      <c r="G173" s="45">
        <v>0.0</v>
      </c>
      <c r="H173" s="45" t="s">
        <v>245</v>
      </c>
      <c r="I173" s="28"/>
      <c r="J173" s="29"/>
      <c r="K173" s="30">
        <f t="shared" si="154"/>
        <v>7</v>
      </c>
      <c r="L173" s="80">
        <v>100.0</v>
      </c>
      <c r="N173" s="4"/>
      <c r="O173" s="4"/>
      <c r="P173" s="4"/>
      <c r="Q173" s="4"/>
      <c r="R173" s="4" t="str">
        <f>H150</f>
        <v>ややあてはまらない</v>
      </c>
      <c r="U173" s="4"/>
      <c r="AJ173" s="36">
        <f t="shared" si="160"/>
        <v>58</v>
      </c>
      <c r="AL173" s="36">
        <f t="shared" si="161"/>
        <v>12</v>
      </c>
      <c r="AM173" s="36">
        <f t="shared" si="162"/>
        <v>3</v>
      </c>
      <c r="AN173" s="38" t="str">
        <f t="shared" si="155"/>
        <v>どちらでもない</v>
      </c>
      <c r="AR173" s="38" t="str">
        <f t="shared" si="163"/>
        <v>#N/A</v>
      </c>
      <c r="AS173" s="38">
        <f t="shared" si="156"/>
        <v>58</v>
      </c>
      <c r="AT173" s="38">
        <f t="shared" si="157"/>
        <v>0</v>
      </c>
    </row>
    <row r="174" hidden="1" outlineLevel="1">
      <c r="A174" s="24" t="s">
        <v>17</v>
      </c>
      <c r="B174" s="25" t="s">
        <v>18</v>
      </c>
      <c r="C174" s="45" t="s">
        <v>121</v>
      </c>
      <c r="D174" s="45" t="s">
        <v>80</v>
      </c>
      <c r="E174" s="84" t="str">
        <f t="shared" si="158"/>
        <v>不要</v>
      </c>
      <c r="F174" s="85" t="str">
        <f t="shared" si="159"/>
        <v>100文字以内で設定ができます
画面に表示されるのは選択肢1と5のみです</v>
      </c>
      <c r="G174" s="45">
        <v>-1.0</v>
      </c>
      <c r="H174" s="45" t="s">
        <v>246</v>
      </c>
      <c r="I174" s="28"/>
      <c r="J174" s="29"/>
      <c r="K174" s="30">
        <f t="shared" si="154"/>
        <v>9</v>
      </c>
      <c r="L174" s="80">
        <v>100.0</v>
      </c>
      <c r="N174" s="4"/>
      <c r="O174" s="4"/>
      <c r="P174" s="4"/>
      <c r="Q174" s="4"/>
      <c r="R174" s="4" t="str">
        <f>H154</f>
        <v/>
      </c>
      <c r="U174" s="4"/>
      <c r="AJ174" s="36">
        <f t="shared" si="160"/>
        <v>59</v>
      </c>
      <c r="AL174" s="36">
        <f t="shared" si="161"/>
        <v>12</v>
      </c>
      <c r="AM174" s="36">
        <f t="shared" si="162"/>
        <v>4</v>
      </c>
      <c r="AN174" s="38" t="str">
        <f t="shared" si="155"/>
        <v>ややあてはまらない</v>
      </c>
      <c r="AR174" s="38" t="str">
        <f t="shared" si="163"/>
        <v>#N/A</v>
      </c>
      <c r="AS174" s="38">
        <f t="shared" si="156"/>
        <v>59</v>
      </c>
      <c r="AT174" s="38">
        <f t="shared" si="157"/>
        <v>-1</v>
      </c>
    </row>
    <row r="175" hidden="1" outlineLevel="1">
      <c r="A175" s="24" t="s">
        <v>17</v>
      </c>
      <c r="B175" s="25" t="s">
        <v>18</v>
      </c>
      <c r="C175" s="45" t="s">
        <v>121</v>
      </c>
      <c r="D175" s="45" t="s">
        <v>80</v>
      </c>
      <c r="E175" s="84" t="str">
        <f t="shared" si="158"/>
        <v>不要</v>
      </c>
      <c r="F175" s="85" t="str">
        <f t="shared" si="159"/>
        <v>100文字以内で設定ができます
画面に表示されるのは選択肢1と5のみです</v>
      </c>
      <c r="G175" s="45">
        <v>-2.0</v>
      </c>
      <c r="H175" s="45" t="s">
        <v>247</v>
      </c>
      <c r="I175" s="28"/>
      <c r="J175" s="29"/>
      <c r="K175" s="30">
        <f t="shared" si="154"/>
        <v>7</v>
      </c>
      <c r="L175" s="80">
        <v>100.0</v>
      </c>
      <c r="N175" s="4"/>
      <c r="O175" s="4"/>
      <c r="P175" s="4"/>
      <c r="Q175" s="4"/>
      <c r="R175" s="4" t="str">
        <f>H159</f>
        <v>あてはまらない</v>
      </c>
      <c r="U175" s="4"/>
      <c r="AJ175" s="36">
        <f t="shared" si="160"/>
        <v>60</v>
      </c>
      <c r="AL175" s="36">
        <f t="shared" si="161"/>
        <v>12</v>
      </c>
      <c r="AM175" s="36">
        <f t="shared" si="162"/>
        <v>5</v>
      </c>
      <c r="AN175" s="38" t="str">
        <f t="shared" si="155"/>
        <v>あてはまらない</v>
      </c>
      <c r="AR175" s="38" t="str">
        <f t="shared" si="163"/>
        <v>#N/A</v>
      </c>
      <c r="AS175" s="38">
        <f t="shared" si="156"/>
        <v>60</v>
      </c>
      <c r="AT175" s="38">
        <f t="shared" si="157"/>
        <v>-2</v>
      </c>
    </row>
    <row r="176" collapsed="1">
      <c r="A176" s="24" t="str">
        <f>IF(COUNTIF(A177:A183, "*未完了*"),"未完了", "済")</f>
        <v>未完了</v>
      </c>
      <c r="B176" s="25" t="s">
        <v>18</v>
      </c>
      <c r="C176" s="74" t="str">
        <f>"■設問-"&amp;O176&amp;"問目"</f>
        <v>■設問-13問目</v>
      </c>
      <c r="D176" s="44"/>
      <c r="E176" s="46" t="str">
        <f>IF($B$77&gt;=$O176,"必須","不要")</f>
        <v>不要</v>
      </c>
      <c r="F176" s="44"/>
      <c r="G176" s="44"/>
      <c r="H176" s="44"/>
      <c r="J176" s="38"/>
      <c r="K176" s="4"/>
      <c r="L176" s="4"/>
      <c r="N176" s="4"/>
      <c r="O176" s="9">
        <f>O168+1</f>
        <v>13</v>
      </c>
      <c r="P176" s="4"/>
      <c r="Q176" s="4"/>
      <c r="R176" s="9" t="s">
        <v>238</v>
      </c>
      <c r="U176" s="4"/>
    </row>
    <row r="177" hidden="1" outlineLevel="1">
      <c r="A177" s="24" t="s">
        <v>17</v>
      </c>
      <c r="B177" s="25" t="s">
        <v>18</v>
      </c>
      <c r="C177" s="71" t="s">
        <v>111</v>
      </c>
      <c r="D177" s="71" t="s">
        <v>80</v>
      </c>
      <c r="E177" s="77" t="str">
        <f t="shared" ref="E177:E178" si="164">E176</f>
        <v>不要</v>
      </c>
      <c r="F177" s="78"/>
      <c r="G177" s="79"/>
      <c r="H177" s="27"/>
      <c r="I177" s="28"/>
      <c r="J177" s="29"/>
      <c r="K177" s="30">
        <f>LEN(H177)</f>
        <v>0</v>
      </c>
      <c r="L177" s="80">
        <v>20000.0</v>
      </c>
      <c r="N177" s="4"/>
      <c r="O177" s="4"/>
      <c r="P177" s="4"/>
      <c r="Q177" s="4"/>
      <c r="R177" s="9" t="s">
        <v>239</v>
      </c>
      <c r="U177" s="4"/>
      <c r="AA177" s="36">
        <f>AA169+1</f>
        <v>13</v>
      </c>
      <c r="AC177" s="36">
        <v>1.0</v>
      </c>
      <c r="AD177" s="36">
        <f>AD169+1</f>
        <v>13</v>
      </c>
      <c r="AE177" s="38" t="str">
        <f>H177</f>
        <v/>
      </c>
    </row>
    <row r="178" hidden="1" outlineLevel="1">
      <c r="A178" s="24" t="s">
        <v>17</v>
      </c>
      <c r="B178" s="25" t="s">
        <v>18</v>
      </c>
      <c r="C178" s="71" t="s">
        <v>240</v>
      </c>
      <c r="D178" s="71" t="s">
        <v>80</v>
      </c>
      <c r="E178" s="77" t="str">
        <f t="shared" si="164"/>
        <v>不要</v>
      </c>
      <c r="F178" s="81" t="s">
        <v>241</v>
      </c>
      <c r="G178" s="71"/>
      <c r="H178" s="38"/>
      <c r="J178" s="38"/>
      <c r="K178" s="4"/>
      <c r="L178" s="4"/>
      <c r="N178" s="4"/>
      <c r="O178" s="4"/>
      <c r="P178" s="4"/>
      <c r="Q178" s="4"/>
      <c r="R178" s="4" t="str">
        <f>H149</f>
        <v>どちらでもない</v>
      </c>
      <c r="U178" s="4"/>
    </row>
    <row r="179" hidden="1" outlineLevel="1">
      <c r="A179" s="24" t="s">
        <v>17</v>
      </c>
      <c r="B179" s="25" t="s">
        <v>18</v>
      </c>
      <c r="C179" s="71" t="s">
        <v>117</v>
      </c>
      <c r="D179" s="71" t="s">
        <v>80</v>
      </c>
      <c r="E179" s="83" t="str">
        <f>E177</f>
        <v>不要</v>
      </c>
      <c r="F179" s="81" t="s">
        <v>242</v>
      </c>
      <c r="G179" s="71">
        <v>2.0</v>
      </c>
      <c r="H179" s="27" t="s">
        <v>243</v>
      </c>
      <c r="I179" s="28"/>
      <c r="J179" s="29"/>
      <c r="K179" s="30">
        <f t="shared" ref="K179:K183" si="165">LEN(H179)</f>
        <v>5</v>
      </c>
      <c r="L179" s="80">
        <v>100.0</v>
      </c>
      <c r="N179" s="4"/>
      <c r="O179" s="4"/>
      <c r="P179" s="4"/>
      <c r="Q179" s="4"/>
      <c r="R179" s="4"/>
      <c r="U179" s="4"/>
      <c r="AJ179" s="36">
        <f>AJ175+1</f>
        <v>61</v>
      </c>
      <c r="AL179" s="36">
        <f>AL175+1</f>
        <v>13</v>
      </c>
      <c r="AM179" s="36">
        <v>1.0</v>
      </c>
      <c r="AN179" s="38" t="str">
        <f t="shared" ref="AN179:AN183" si="166">H179</f>
        <v>あてはまる</v>
      </c>
      <c r="AR179" s="38" t="str">
        <f>VLOOKUP(H178,$AD$36:$AI$68,6,FALSE)</f>
        <v>#N/A</v>
      </c>
      <c r="AS179" s="38">
        <f t="shared" ref="AS179:AS183" si="167">AJ179</f>
        <v>61</v>
      </c>
      <c r="AT179" s="38">
        <f t="shared" ref="AT179:AT183" si="168">G179</f>
        <v>2</v>
      </c>
    </row>
    <row r="180" hidden="1" outlineLevel="1">
      <c r="A180" s="24" t="s">
        <v>17</v>
      </c>
      <c r="B180" s="25" t="s">
        <v>18</v>
      </c>
      <c r="C180" s="45" t="s">
        <v>119</v>
      </c>
      <c r="D180" s="45" t="s">
        <v>80</v>
      </c>
      <c r="E180" s="84" t="str">
        <f t="shared" ref="E180:E183" si="169">E179</f>
        <v>不要</v>
      </c>
      <c r="F180" s="85" t="str">
        <f t="shared" ref="F180:F183" si="170">$F$83</f>
        <v>100文字以内で設定ができます
画面に表示されるのは選択肢1と5のみです</v>
      </c>
      <c r="G180" s="45">
        <v>1.0</v>
      </c>
      <c r="H180" s="45" t="s">
        <v>244</v>
      </c>
      <c r="I180" s="28"/>
      <c r="J180" s="29"/>
      <c r="K180" s="30">
        <f t="shared" si="165"/>
        <v>7</v>
      </c>
      <c r="L180" s="80">
        <v>100.0</v>
      </c>
      <c r="N180" s="4"/>
      <c r="O180" s="4"/>
      <c r="P180" s="4"/>
      <c r="Q180" s="4"/>
      <c r="R180" s="4" t="str">
        <f>H153</f>
        <v/>
      </c>
      <c r="U180" s="4"/>
      <c r="AJ180" s="36">
        <f t="shared" ref="AJ180:AJ183" si="171">AJ179+1</f>
        <v>62</v>
      </c>
      <c r="AL180" s="36">
        <f t="shared" ref="AL180:AL183" si="172">AL179</f>
        <v>13</v>
      </c>
      <c r="AM180" s="36">
        <f t="shared" ref="AM180:AM183" si="173">AM179+1</f>
        <v>2</v>
      </c>
      <c r="AN180" s="38" t="str">
        <f t="shared" si="166"/>
        <v>ややあてはまる</v>
      </c>
      <c r="AR180" s="38" t="str">
        <f t="shared" ref="AR180:AR183" si="174">AR179</f>
        <v>#N/A</v>
      </c>
      <c r="AS180" s="38">
        <f t="shared" si="167"/>
        <v>62</v>
      </c>
      <c r="AT180" s="38">
        <f t="shared" si="168"/>
        <v>1</v>
      </c>
    </row>
    <row r="181" hidden="1" outlineLevel="1">
      <c r="A181" s="24" t="s">
        <v>17</v>
      </c>
      <c r="B181" s="25" t="s">
        <v>18</v>
      </c>
      <c r="C181" s="45" t="s">
        <v>120</v>
      </c>
      <c r="D181" s="45" t="s">
        <v>80</v>
      </c>
      <c r="E181" s="84" t="str">
        <f t="shared" si="169"/>
        <v>不要</v>
      </c>
      <c r="F181" s="85" t="str">
        <f t="shared" si="170"/>
        <v>100文字以内で設定ができます
画面に表示されるのは選択肢1と5のみです</v>
      </c>
      <c r="G181" s="45">
        <v>0.0</v>
      </c>
      <c r="H181" s="45" t="s">
        <v>245</v>
      </c>
      <c r="I181" s="28"/>
      <c r="J181" s="29"/>
      <c r="K181" s="30">
        <f t="shared" si="165"/>
        <v>7</v>
      </c>
      <c r="L181" s="80">
        <v>100.0</v>
      </c>
      <c r="N181" s="4"/>
      <c r="O181" s="4"/>
      <c r="P181" s="4"/>
      <c r="Q181" s="4"/>
      <c r="R181" s="4" t="str">
        <f>H158</f>
        <v>ややあてはまらない</v>
      </c>
      <c r="U181" s="4"/>
      <c r="AJ181" s="36">
        <f t="shared" si="171"/>
        <v>63</v>
      </c>
      <c r="AL181" s="36">
        <f t="shared" si="172"/>
        <v>13</v>
      </c>
      <c r="AM181" s="36">
        <f t="shared" si="173"/>
        <v>3</v>
      </c>
      <c r="AN181" s="38" t="str">
        <f t="shared" si="166"/>
        <v>どちらでもない</v>
      </c>
      <c r="AR181" s="38" t="str">
        <f t="shared" si="174"/>
        <v>#N/A</v>
      </c>
      <c r="AS181" s="38">
        <f t="shared" si="167"/>
        <v>63</v>
      </c>
      <c r="AT181" s="38">
        <f t="shared" si="168"/>
        <v>0</v>
      </c>
    </row>
    <row r="182" hidden="1" outlineLevel="1">
      <c r="A182" s="24" t="s">
        <v>17</v>
      </c>
      <c r="B182" s="25" t="s">
        <v>18</v>
      </c>
      <c r="C182" s="45" t="s">
        <v>121</v>
      </c>
      <c r="D182" s="45" t="s">
        <v>80</v>
      </c>
      <c r="E182" s="84" t="str">
        <f t="shared" si="169"/>
        <v>不要</v>
      </c>
      <c r="F182" s="85" t="str">
        <f t="shared" si="170"/>
        <v>100文字以内で設定ができます
画面に表示されるのは選択肢1と5のみです</v>
      </c>
      <c r="G182" s="45">
        <v>-1.0</v>
      </c>
      <c r="H182" s="45" t="s">
        <v>246</v>
      </c>
      <c r="I182" s="28"/>
      <c r="J182" s="29"/>
      <c r="K182" s="30">
        <f t="shared" si="165"/>
        <v>9</v>
      </c>
      <c r="L182" s="80">
        <v>100.0</v>
      </c>
      <c r="N182" s="4"/>
      <c r="O182" s="4"/>
      <c r="P182" s="4"/>
      <c r="Q182" s="4"/>
      <c r="R182" s="4" t="str">
        <f>H162</f>
        <v/>
      </c>
      <c r="U182" s="4"/>
      <c r="AJ182" s="36">
        <f t="shared" si="171"/>
        <v>64</v>
      </c>
      <c r="AL182" s="36">
        <f t="shared" si="172"/>
        <v>13</v>
      </c>
      <c r="AM182" s="36">
        <f t="shared" si="173"/>
        <v>4</v>
      </c>
      <c r="AN182" s="38" t="str">
        <f t="shared" si="166"/>
        <v>ややあてはまらない</v>
      </c>
      <c r="AR182" s="38" t="str">
        <f t="shared" si="174"/>
        <v>#N/A</v>
      </c>
      <c r="AS182" s="38">
        <f t="shared" si="167"/>
        <v>64</v>
      </c>
      <c r="AT182" s="38">
        <f t="shared" si="168"/>
        <v>-1</v>
      </c>
    </row>
    <row r="183" hidden="1" outlineLevel="1">
      <c r="A183" s="24" t="s">
        <v>17</v>
      </c>
      <c r="B183" s="25" t="s">
        <v>18</v>
      </c>
      <c r="C183" s="45" t="s">
        <v>121</v>
      </c>
      <c r="D183" s="45" t="s">
        <v>80</v>
      </c>
      <c r="E183" s="84" t="str">
        <f t="shared" si="169"/>
        <v>不要</v>
      </c>
      <c r="F183" s="85" t="str">
        <f t="shared" si="170"/>
        <v>100文字以内で設定ができます
画面に表示されるのは選択肢1と5のみです</v>
      </c>
      <c r="G183" s="45">
        <v>-2.0</v>
      </c>
      <c r="H183" s="45" t="s">
        <v>247</v>
      </c>
      <c r="I183" s="28"/>
      <c r="J183" s="29"/>
      <c r="K183" s="30">
        <f t="shared" si="165"/>
        <v>7</v>
      </c>
      <c r="L183" s="80">
        <v>100.0</v>
      </c>
      <c r="N183" s="4"/>
      <c r="O183" s="4"/>
      <c r="P183" s="4"/>
      <c r="Q183" s="4"/>
      <c r="R183" s="4" t="str">
        <f>H167</f>
        <v>あてはまらない</v>
      </c>
      <c r="U183" s="4"/>
      <c r="AJ183" s="36">
        <f t="shared" si="171"/>
        <v>65</v>
      </c>
      <c r="AL183" s="36">
        <f t="shared" si="172"/>
        <v>13</v>
      </c>
      <c r="AM183" s="36">
        <f t="shared" si="173"/>
        <v>5</v>
      </c>
      <c r="AN183" s="38" t="str">
        <f t="shared" si="166"/>
        <v>あてはまらない</v>
      </c>
      <c r="AR183" s="38" t="str">
        <f t="shared" si="174"/>
        <v>#N/A</v>
      </c>
      <c r="AS183" s="38">
        <f t="shared" si="167"/>
        <v>65</v>
      </c>
      <c r="AT183" s="38">
        <f t="shared" si="168"/>
        <v>-2</v>
      </c>
    </row>
    <row r="184" collapsed="1">
      <c r="A184" s="24" t="str">
        <f>IF(COUNTIF(A185:A191, "*未完了*"),"未完了", "済")</f>
        <v>未完了</v>
      </c>
      <c r="B184" s="25" t="s">
        <v>18</v>
      </c>
      <c r="C184" s="74" t="str">
        <f>"■設問-"&amp;O184&amp;"問目"</f>
        <v>■設問-14問目</v>
      </c>
      <c r="D184" s="44"/>
      <c r="E184" s="46" t="str">
        <f>IF($B$77&gt;=$O184,"必須","不要")</f>
        <v>不要</v>
      </c>
      <c r="F184" s="44"/>
      <c r="G184" s="44"/>
      <c r="H184" s="44"/>
      <c r="J184" s="38"/>
      <c r="K184" s="4"/>
      <c r="L184" s="4"/>
      <c r="N184" s="4"/>
      <c r="O184" s="9">
        <f>O176+1</f>
        <v>14</v>
      </c>
      <c r="P184" s="4"/>
      <c r="Q184" s="4"/>
      <c r="R184" s="9" t="s">
        <v>238</v>
      </c>
      <c r="U184" s="4"/>
    </row>
    <row r="185" hidden="1" outlineLevel="1">
      <c r="A185" s="24" t="s">
        <v>17</v>
      </c>
      <c r="B185" s="25" t="s">
        <v>18</v>
      </c>
      <c r="C185" s="71" t="s">
        <v>111</v>
      </c>
      <c r="D185" s="71" t="s">
        <v>80</v>
      </c>
      <c r="E185" s="77" t="str">
        <f t="shared" ref="E185:E186" si="175">E184</f>
        <v>不要</v>
      </c>
      <c r="F185" s="78"/>
      <c r="G185" s="79"/>
      <c r="H185" s="27"/>
      <c r="I185" s="28"/>
      <c r="J185" s="29"/>
      <c r="K185" s="30">
        <f>LEN(H185)</f>
        <v>0</v>
      </c>
      <c r="L185" s="80">
        <v>20000.0</v>
      </c>
      <c r="N185" s="4"/>
      <c r="O185" s="4"/>
      <c r="P185" s="4"/>
      <c r="Q185" s="4"/>
      <c r="R185" s="9" t="s">
        <v>239</v>
      </c>
      <c r="U185" s="4"/>
      <c r="AA185" s="36">
        <f>AA177+1</f>
        <v>14</v>
      </c>
      <c r="AC185" s="36">
        <v>1.0</v>
      </c>
      <c r="AD185" s="36">
        <f>AD177+1</f>
        <v>14</v>
      </c>
      <c r="AE185" s="38" t="str">
        <f>H185</f>
        <v/>
      </c>
    </row>
    <row r="186" hidden="1" outlineLevel="1">
      <c r="A186" s="24" t="s">
        <v>17</v>
      </c>
      <c r="B186" s="25" t="s">
        <v>18</v>
      </c>
      <c r="C186" s="71" t="s">
        <v>240</v>
      </c>
      <c r="D186" s="71" t="s">
        <v>80</v>
      </c>
      <c r="E186" s="77" t="str">
        <f t="shared" si="175"/>
        <v>不要</v>
      </c>
      <c r="F186" s="81" t="s">
        <v>241</v>
      </c>
      <c r="G186" s="71"/>
      <c r="H186" s="38"/>
      <c r="J186" s="38"/>
      <c r="K186" s="4"/>
      <c r="L186" s="4"/>
      <c r="N186" s="4"/>
      <c r="O186" s="4"/>
      <c r="P186" s="4"/>
      <c r="Q186" s="4"/>
      <c r="R186" s="4" t="str">
        <f>H157</f>
        <v>どちらでもない</v>
      </c>
      <c r="U186" s="4"/>
    </row>
    <row r="187" hidden="1" outlineLevel="1">
      <c r="A187" s="24" t="s">
        <v>17</v>
      </c>
      <c r="B187" s="25" t="s">
        <v>18</v>
      </c>
      <c r="C187" s="71" t="s">
        <v>117</v>
      </c>
      <c r="D187" s="71" t="s">
        <v>80</v>
      </c>
      <c r="E187" s="83" t="str">
        <f>E185</f>
        <v>不要</v>
      </c>
      <c r="F187" s="81" t="s">
        <v>242</v>
      </c>
      <c r="G187" s="71">
        <v>2.0</v>
      </c>
      <c r="H187" s="27" t="s">
        <v>243</v>
      </c>
      <c r="I187" s="28"/>
      <c r="J187" s="29"/>
      <c r="K187" s="30">
        <f t="shared" ref="K187:K191" si="176">LEN(H187)</f>
        <v>5</v>
      </c>
      <c r="L187" s="80">
        <v>100.0</v>
      </c>
      <c r="N187" s="4"/>
      <c r="O187" s="4"/>
      <c r="P187" s="4"/>
      <c r="Q187" s="4"/>
      <c r="R187" s="4"/>
      <c r="U187" s="4"/>
      <c r="AJ187" s="36">
        <f>AJ183+1</f>
        <v>66</v>
      </c>
      <c r="AL187" s="36">
        <f>AL183+1</f>
        <v>14</v>
      </c>
      <c r="AM187" s="36">
        <v>1.0</v>
      </c>
      <c r="AN187" s="38" t="str">
        <f t="shared" ref="AN187:AN191" si="177">H187</f>
        <v>あてはまる</v>
      </c>
      <c r="AR187" s="38" t="str">
        <f>VLOOKUP(H186,$AD$36:$AI$68,6,FALSE)</f>
        <v>#N/A</v>
      </c>
      <c r="AS187" s="38">
        <f t="shared" ref="AS187:AS191" si="178">AJ187</f>
        <v>66</v>
      </c>
      <c r="AT187" s="38">
        <f t="shared" ref="AT187:AT191" si="179">G187</f>
        <v>2</v>
      </c>
    </row>
    <row r="188" hidden="1" outlineLevel="1">
      <c r="A188" s="24" t="s">
        <v>17</v>
      </c>
      <c r="B188" s="25" t="s">
        <v>18</v>
      </c>
      <c r="C188" s="45" t="s">
        <v>119</v>
      </c>
      <c r="D188" s="45" t="s">
        <v>80</v>
      </c>
      <c r="E188" s="84" t="str">
        <f t="shared" ref="E188:E191" si="180">E187</f>
        <v>不要</v>
      </c>
      <c r="F188" s="85" t="str">
        <f t="shared" ref="F188:F191" si="181">$F$83</f>
        <v>100文字以内で設定ができます
画面に表示されるのは選択肢1と5のみです</v>
      </c>
      <c r="G188" s="45">
        <v>1.0</v>
      </c>
      <c r="H188" s="45" t="s">
        <v>244</v>
      </c>
      <c r="I188" s="28"/>
      <c r="J188" s="29"/>
      <c r="K188" s="30">
        <f t="shared" si="176"/>
        <v>7</v>
      </c>
      <c r="L188" s="80">
        <v>100.0</v>
      </c>
      <c r="N188" s="4"/>
      <c r="O188" s="4"/>
      <c r="P188" s="4"/>
      <c r="Q188" s="4"/>
      <c r="R188" s="4" t="str">
        <f>H161</f>
        <v/>
      </c>
      <c r="U188" s="4"/>
      <c r="AJ188" s="36">
        <f t="shared" ref="AJ188:AJ191" si="182">AJ187+1</f>
        <v>67</v>
      </c>
      <c r="AL188" s="36">
        <f t="shared" ref="AL188:AL191" si="183">AL187</f>
        <v>14</v>
      </c>
      <c r="AM188" s="36">
        <f t="shared" ref="AM188:AM191" si="184">AM187+1</f>
        <v>2</v>
      </c>
      <c r="AN188" s="38" t="str">
        <f t="shared" si="177"/>
        <v>ややあてはまる</v>
      </c>
      <c r="AR188" s="38" t="str">
        <f t="shared" ref="AR188:AR191" si="185">AR187</f>
        <v>#N/A</v>
      </c>
      <c r="AS188" s="38">
        <f t="shared" si="178"/>
        <v>67</v>
      </c>
      <c r="AT188" s="38">
        <f t="shared" si="179"/>
        <v>1</v>
      </c>
    </row>
    <row r="189" hidden="1" outlineLevel="1">
      <c r="A189" s="24" t="s">
        <v>17</v>
      </c>
      <c r="B189" s="25" t="s">
        <v>18</v>
      </c>
      <c r="C189" s="45" t="s">
        <v>120</v>
      </c>
      <c r="D189" s="45" t="s">
        <v>80</v>
      </c>
      <c r="E189" s="84" t="str">
        <f t="shared" si="180"/>
        <v>不要</v>
      </c>
      <c r="F189" s="85" t="str">
        <f t="shared" si="181"/>
        <v>100文字以内で設定ができます
画面に表示されるのは選択肢1と5のみです</v>
      </c>
      <c r="G189" s="45">
        <v>0.0</v>
      </c>
      <c r="H189" s="45" t="s">
        <v>245</v>
      </c>
      <c r="I189" s="28"/>
      <c r="J189" s="29"/>
      <c r="K189" s="30">
        <f t="shared" si="176"/>
        <v>7</v>
      </c>
      <c r="L189" s="80">
        <v>100.0</v>
      </c>
      <c r="N189" s="4"/>
      <c r="O189" s="4"/>
      <c r="P189" s="4"/>
      <c r="Q189" s="4"/>
      <c r="R189" s="4" t="str">
        <f>H166</f>
        <v>ややあてはまらない</v>
      </c>
      <c r="U189" s="4"/>
      <c r="AJ189" s="36">
        <f t="shared" si="182"/>
        <v>68</v>
      </c>
      <c r="AL189" s="36">
        <f t="shared" si="183"/>
        <v>14</v>
      </c>
      <c r="AM189" s="36">
        <f t="shared" si="184"/>
        <v>3</v>
      </c>
      <c r="AN189" s="38" t="str">
        <f t="shared" si="177"/>
        <v>どちらでもない</v>
      </c>
      <c r="AR189" s="38" t="str">
        <f t="shared" si="185"/>
        <v>#N/A</v>
      </c>
      <c r="AS189" s="38">
        <f t="shared" si="178"/>
        <v>68</v>
      </c>
      <c r="AT189" s="38">
        <f t="shared" si="179"/>
        <v>0</v>
      </c>
    </row>
    <row r="190" hidden="1" outlineLevel="1">
      <c r="A190" s="24" t="s">
        <v>17</v>
      </c>
      <c r="B190" s="25" t="s">
        <v>18</v>
      </c>
      <c r="C190" s="45" t="s">
        <v>121</v>
      </c>
      <c r="D190" s="45" t="s">
        <v>80</v>
      </c>
      <c r="E190" s="84" t="str">
        <f t="shared" si="180"/>
        <v>不要</v>
      </c>
      <c r="F190" s="85" t="str">
        <f t="shared" si="181"/>
        <v>100文字以内で設定ができます
画面に表示されるのは選択肢1と5のみです</v>
      </c>
      <c r="G190" s="45">
        <v>-1.0</v>
      </c>
      <c r="H190" s="45" t="s">
        <v>246</v>
      </c>
      <c r="I190" s="28"/>
      <c r="J190" s="29"/>
      <c r="K190" s="30">
        <f t="shared" si="176"/>
        <v>9</v>
      </c>
      <c r="L190" s="80">
        <v>100.0</v>
      </c>
      <c r="N190" s="4"/>
      <c r="O190" s="4"/>
      <c r="P190" s="4"/>
      <c r="Q190" s="4"/>
      <c r="R190" s="4" t="str">
        <f>H170</f>
        <v/>
      </c>
      <c r="U190" s="4"/>
      <c r="AJ190" s="36">
        <f t="shared" si="182"/>
        <v>69</v>
      </c>
      <c r="AL190" s="36">
        <f t="shared" si="183"/>
        <v>14</v>
      </c>
      <c r="AM190" s="36">
        <f t="shared" si="184"/>
        <v>4</v>
      </c>
      <c r="AN190" s="38" t="str">
        <f t="shared" si="177"/>
        <v>ややあてはまらない</v>
      </c>
      <c r="AR190" s="38" t="str">
        <f t="shared" si="185"/>
        <v>#N/A</v>
      </c>
      <c r="AS190" s="38">
        <f t="shared" si="178"/>
        <v>69</v>
      </c>
      <c r="AT190" s="38">
        <f t="shared" si="179"/>
        <v>-1</v>
      </c>
    </row>
    <row r="191" hidden="1" outlineLevel="1">
      <c r="A191" s="24" t="s">
        <v>17</v>
      </c>
      <c r="B191" s="25" t="s">
        <v>18</v>
      </c>
      <c r="C191" s="45" t="s">
        <v>121</v>
      </c>
      <c r="D191" s="45" t="s">
        <v>80</v>
      </c>
      <c r="E191" s="84" t="str">
        <f t="shared" si="180"/>
        <v>不要</v>
      </c>
      <c r="F191" s="85" t="str">
        <f t="shared" si="181"/>
        <v>100文字以内で設定ができます
画面に表示されるのは選択肢1と5のみです</v>
      </c>
      <c r="G191" s="45">
        <v>-2.0</v>
      </c>
      <c r="H191" s="45" t="s">
        <v>247</v>
      </c>
      <c r="I191" s="28"/>
      <c r="J191" s="29"/>
      <c r="K191" s="30">
        <f t="shared" si="176"/>
        <v>7</v>
      </c>
      <c r="L191" s="80">
        <v>100.0</v>
      </c>
      <c r="N191" s="4"/>
      <c r="O191" s="4"/>
      <c r="P191" s="4"/>
      <c r="Q191" s="4"/>
      <c r="R191" s="4" t="str">
        <f>H175</f>
        <v>あてはまらない</v>
      </c>
      <c r="U191" s="4"/>
      <c r="AJ191" s="36">
        <f t="shared" si="182"/>
        <v>70</v>
      </c>
      <c r="AL191" s="36">
        <f t="shared" si="183"/>
        <v>14</v>
      </c>
      <c r="AM191" s="36">
        <f t="shared" si="184"/>
        <v>5</v>
      </c>
      <c r="AN191" s="38" t="str">
        <f t="shared" si="177"/>
        <v>あてはまらない</v>
      </c>
      <c r="AR191" s="38" t="str">
        <f t="shared" si="185"/>
        <v>#N/A</v>
      </c>
      <c r="AS191" s="38">
        <f t="shared" si="178"/>
        <v>70</v>
      </c>
      <c r="AT191" s="38">
        <f t="shared" si="179"/>
        <v>-2</v>
      </c>
    </row>
    <row r="192" collapsed="1">
      <c r="A192" s="24" t="str">
        <f>IF(COUNTIF(A193:A199, "*未完了*"),"未完了", "済")</f>
        <v>未完了</v>
      </c>
      <c r="B192" s="25" t="s">
        <v>18</v>
      </c>
      <c r="C192" s="74" t="str">
        <f>"■設問-"&amp;O192&amp;"問目"</f>
        <v>■設問-15問目</v>
      </c>
      <c r="D192" s="44"/>
      <c r="E192" s="46" t="str">
        <f>IF($B$77&gt;=$O192,"必須","不要")</f>
        <v>不要</v>
      </c>
      <c r="F192" s="44"/>
      <c r="G192" s="44"/>
      <c r="H192" s="44"/>
      <c r="J192" s="38"/>
      <c r="K192" s="4"/>
      <c r="L192" s="4"/>
      <c r="N192" s="4"/>
      <c r="O192" s="9">
        <f>O184+1</f>
        <v>15</v>
      </c>
      <c r="P192" s="4"/>
      <c r="Q192" s="4"/>
      <c r="R192" s="9" t="s">
        <v>238</v>
      </c>
      <c r="U192" s="4"/>
    </row>
    <row r="193" hidden="1" outlineLevel="1">
      <c r="A193" s="24" t="s">
        <v>17</v>
      </c>
      <c r="B193" s="25" t="s">
        <v>18</v>
      </c>
      <c r="C193" s="71" t="s">
        <v>111</v>
      </c>
      <c r="D193" s="71" t="s">
        <v>80</v>
      </c>
      <c r="E193" s="77" t="str">
        <f t="shared" ref="E193:E194" si="186">E192</f>
        <v>不要</v>
      </c>
      <c r="F193" s="78"/>
      <c r="G193" s="79"/>
      <c r="H193" s="27"/>
      <c r="I193" s="28"/>
      <c r="J193" s="29"/>
      <c r="K193" s="30">
        <f>LEN(H193)</f>
        <v>0</v>
      </c>
      <c r="L193" s="80">
        <v>20000.0</v>
      </c>
      <c r="N193" s="4"/>
      <c r="O193" s="4"/>
      <c r="P193" s="4"/>
      <c r="Q193" s="4"/>
      <c r="R193" s="9" t="s">
        <v>239</v>
      </c>
      <c r="U193" s="4"/>
      <c r="AA193" s="36">
        <f>AA185+1</f>
        <v>15</v>
      </c>
      <c r="AC193" s="36">
        <v>1.0</v>
      </c>
      <c r="AD193" s="36">
        <f>AD185+1</f>
        <v>15</v>
      </c>
      <c r="AE193" s="38" t="str">
        <f>H193</f>
        <v/>
      </c>
    </row>
    <row r="194" hidden="1" outlineLevel="1">
      <c r="A194" s="24" t="s">
        <v>17</v>
      </c>
      <c r="B194" s="25" t="s">
        <v>18</v>
      </c>
      <c r="C194" s="71" t="s">
        <v>240</v>
      </c>
      <c r="D194" s="71" t="s">
        <v>80</v>
      </c>
      <c r="E194" s="77" t="str">
        <f t="shared" si="186"/>
        <v>不要</v>
      </c>
      <c r="F194" s="81" t="s">
        <v>241</v>
      </c>
      <c r="G194" s="71"/>
      <c r="H194" s="38"/>
      <c r="J194" s="38"/>
      <c r="K194" s="4"/>
      <c r="L194" s="4"/>
      <c r="N194" s="4"/>
      <c r="O194" s="4"/>
      <c r="P194" s="4"/>
      <c r="Q194" s="4"/>
      <c r="R194" s="4" t="str">
        <f>H165</f>
        <v>どちらでもない</v>
      </c>
      <c r="U194" s="4"/>
    </row>
    <row r="195" hidden="1" outlineLevel="1">
      <c r="A195" s="24" t="s">
        <v>17</v>
      </c>
      <c r="B195" s="25" t="s">
        <v>18</v>
      </c>
      <c r="C195" s="71" t="s">
        <v>117</v>
      </c>
      <c r="D195" s="71" t="s">
        <v>80</v>
      </c>
      <c r="E195" s="83" t="str">
        <f>E193</f>
        <v>不要</v>
      </c>
      <c r="F195" s="81" t="s">
        <v>242</v>
      </c>
      <c r="G195" s="71">
        <v>2.0</v>
      </c>
      <c r="H195" s="27" t="s">
        <v>243</v>
      </c>
      <c r="I195" s="28"/>
      <c r="J195" s="29"/>
      <c r="K195" s="30">
        <f t="shared" ref="K195:K199" si="187">LEN(H195)</f>
        <v>5</v>
      </c>
      <c r="L195" s="80">
        <v>100.0</v>
      </c>
      <c r="N195" s="4"/>
      <c r="O195" s="4"/>
      <c r="P195" s="4"/>
      <c r="Q195" s="4"/>
      <c r="R195" s="4"/>
      <c r="U195" s="4"/>
      <c r="AJ195" s="36">
        <f>AJ191+1</f>
        <v>71</v>
      </c>
      <c r="AL195" s="36">
        <f>AL191+1</f>
        <v>15</v>
      </c>
      <c r="AM195" s="36">
        <v>1.0</v>
      </c>
      <c r="AN195" s="38" t="str">
        <f t="shared" ref="AN195:AN199" si="188">H195</f>
        <v>あてはまる</v>
      </c>
      <c r="AR195" s="38" t="str">
        <f>VLOOKUP(H194,$AD$36:$AI$68,6,FALSE)</f>
        <v>#N/A</v>
      </c>
      <c r="AS195" s="38">
        <f t="shared" ref="AS195:AS199" si="189">AJ195</f>
        <v>71</v>
      </c>
      <c r="AT195" s="38">
        <f t="shared" ref="AT195:AT199" si="190">G195</f>
        <v>2</v>
      </c>
    </row>
    <row r="196" hidden="1" outlineLevel="1">
      <c r="A196" s="24" t="s">
        <v>17</v>
      </c>
      <c r="B196" s="25" t="s">
        <v>18</v>
      </c>
      <c r="C196" s="45" t="s">
        <v>119</v>
      </c>
      <c r="D196" s="45" t="s">
        <v>80</v>
      </c>
      <c r="E196" s="84" t="str">
        <f t="shared" ref="E196:E199" si="191">E195</f>
        <v>不要</v>
      </c>
      <c r="F196" s="85" t="str">
        <f t="shared" ref="F196:F199" si="192">$F$83</f>
        <v>100文字以内で設定ができます
画面に表示されるのは選択肢1と5のみです</v>
      </c>
      <c r="G196" s="45">
        <v>1.0</v>
      </c>
      <c r="H196" s="45" t="s">
        <v>244</v>
      </c>
      <c r="I196" s="28"/>
      <c r="J196" s="29"/>
      <c r="K196" s="30">
        <f t="shared" si="187"/>
        <v>7</v>
      </c>
      <c r="L196" s="80">
        <v>100.0</v>
      </c>
      <c r="N196" s="4"/>
      <c r="O196" s="4"/>
      <c r="P196" s="4"/>
      <c r="Q196" s="4"/>
      <c r="R196" s="4" t="str">
        <f>H169</f>
        <v/>
      </c>
      <c r="U196" s="4"/>
      <c r="AJ196" s="36">
        <f t="shared" ref="AJ196:AJ199" si="193">AJ195+1</f>
        <v>72</v>
      </c>
      <c r="AL196" s="36">
        <f t="shared" ref="AL196:AL199" si="194">AL195</f>
        <v>15</v>
      </c>
      <c r="AM196" s="36">
        <f t="shared" ref="AM196:AM199" si="195">AM195+1</f>
        <v>2</v>
      </c>
      <c r="AN196" s="38" t="str">
        <f t="shared" si="188"/>
        <v>ややあてはまる</v>
      </c>
      <c r="AR196" s="38" t="str">
        <f t="shared" ref="AR196:AR199" si="196">AR195</f>
        <v>#N/A</v>
      </c>
      <c r="AS196" s="38">
        <f t="shared" si="189"/>
        <v>72</v>
      </c>
      <c r="AT196" s="38">
        <f t="shared" si="190"/>
        <v>1</v>
      </c>
    </row>
    <row r="197" hidden="1" outlineLevel="1">
      <c r="A197" s="24" t="s">
        <v>17</v>
      </c>
      <c r="B197" s="25" t="s">
        <v>18</v>
      </c>
      <c r="C197" s="45" t="s">
        <v>120</v>
      </c>
      <c r="D197" s="45" t="s">
        <v>80</v>
      </c>
      <c r="E197" s="84" t="str">
        <f t="shared" si="191"/>
        <v>不要</v>
      </c>
      <c r="F197" s="85" t="str">
        <f t="shared" si="192"/>
        <v>100文字以内で設定ができます
画面に表示されるのは選択肢1と5のみです</v>
      </c>
      <c r="G197" s="45">
        <v>0.0</v>
      </c>
      <c r="H197" s="45" t="s">
        <v>245</v>
      </c>
      <c r="I197" s="28"/>
      <c r="J197" s="29"/>
      <c r="K197" s="30">
        <f t="shared" si="187"/>
        <v>7</v>
      </c>
      <c r="L197" s="80">
        <v>100.0</v>
      </c>
      <c r="N197" s="4"/>
      <c r="O197" s="4"/>
      <c r="P197" s="4"/>
      <c r="Q197" s="4"/>
      <c r="R197" s="4" t="str">
        <f>H174</f>
        <v>ややあてはまらない</v>
      </c>
      <c r="U197" s="4"/>
      <c r="AJ197" s="36">
        <f t="shared" si="193"/>
        <v>73</v>
      </c>
      <c r="AL197" s="36">
        <f t="shared" si="194"/>
        <v>15</v>
      </c>
      <c r="AM197" s="36">
        <f t="shared" si="195"/>
        <v>3</v>
      </c>
      <c r="AN197" s="38" t="str">
        <f t="shared" si="188"/>
        <v>どちらでもない</v>
      </c>
      <c r="AR197" s="38" t="str">
        <f t="shared" si="196"/>
        <v>#N/A</v>
      </c>
      <c r="AS197" s="38">
        <f t="shared" si="189"/>
        <v>73</v>
      </c>
      <c r="AT197" s="38">
        <f t="shared" si="190"/>
        <v>0</v>
      </c>
    </row>
    <row r="198" hidden="1" outlineLevel="1">
      <c r="A198" s="24" t="s">
        <v>17</v>
      </c>
      <c r="B198" s="25" t="s">
        <v>18</v>
      </c>
      <c r="C198" s="45" t="s">
        <v>121</v>
      </c>
      <c r="D198" s="45" t="s">
        <v>80</v>
      </c>
      <c r="E198" s="84" t="str">
        <f t="shared" si="191"/>
        <v>不要</v>
      </c>
      <c r="F198" s="85" t="str">
        <f t="shared" si="192"/>
        <v>100文字以内で設定ができます
画面に表示されるのは選択肢1と5のみです</v>
      </c>
      <c r="G198" s="45">
        <v>-1.0</v>
      </c>
      <c r="H198" s="45" t="s">
        <v>246</v>
      </c>
      <c r="I198" s="28"/>
      <c r="J198" s="29"/>
      <c r="K198" s="30">
        <f t="shared" si="187"/>
        <v>9</v>
      </c>
      <c r="L198" s="80">
        <v>100.0</v>
      </c>
      <c r="N198" s="4"/>
      <c r="O198" s="4"/>
      <c r="P198" s="4"/>
      <c r="Q198" s="4"/>
      <c r="R198" s="4" t="str">
        <f>H178</f>
        <v/>
      </c>
      <c r="U198" s="4"/>
      <c r="AJ198" s="36">
        <f t="shared" si="193"/>
        <v>74</v>
      </c>
      <c r="AL198" s="36">
        <f t="shared" si="194"/>
        <v>15</v>
      </c>
      <c r="AM198" s="36">
        <f t="shared" si="195"/>
        <v>4</v>
      </c>
      <c r="AN198" s="38" t="str">
        <f t="shared" si="188"/>
        <v>ややあてはまらない</v>
      </c>
      <c r="AR198" s="38" t="str">
        <f t="shared" si="196"/>
        <v>#N/A</v>
      </c>
      <c r="AS198" s="38">
        <f t="shared" si="189"/>
        <v>74</v>
      </c>
      <c r="AT198" s="38">
        <f t="shared" si="190"/>
        <v>-1</v>
      </c>
    </row>
    <row r="199" hidden="1" outlineLevel="1">
      <c r="A199" s="24" t="s">
        <v>17</v>
      </c>
      <c r="B199" s="25" t="s">
        <v>18</v>
      </c>
      <c r="C199" s="45" t="s">
        <v>121</v>
      </c>
      <c r="D199" s="45" t="s">
        <v>80</v>
      </c>
      <c r="E199" s="84" t="str">
        <f t="shared" si="191"/>
        <v>不要</v>
      </c>
      <c r="F199" s="85" t="str">
        <f t="shared" si="192"/>
        <v>100文字以内で設定ができます
画面に表示されるのは選択肢1と5のみです</v>
      </c>
      <c r="G199" s="45">
        <v>-2.0</v>
      </c>
      <c r="H199" s="45" t="s">
        <v>247</v>
      </c>
      <c r="I199" s="28"/>
      <c r="J199" s="29"/>
      <c r="K199" s="30">
        <f t="shared" si="187"/>
        <v>7</v>
      </c>
      <c r="L199" s="80">
        <v>100.0</v>
      </c>
      <c r="N199" s="4"/>
      <c r="O199" s="4"/>
      <c r="P199" s="4"/>
      <c r="Q199" s="4"/>
      <c r="R199" s="4" t="str">
        <f>H183</f>
        <v>あてはまらない</v>
      </c>
      <c r="U199" s="4"/>
      <c r="AJ199" s="36">
        <f t="shared" si="193"/>
        <v>75</v>
      </c>
      <c r="AL199" s="36">
        <f t="shared" si="194"/>
        <v>15</v>
      </c>
      <c r="AM199" s="36">
        <f t="shared" si="195"/>
        <v>5</v>
      </c>
      <c r="AN199" s="38" t="str">
        <f t="shared" si="188"/>
        <v>あてはまらない</v>
      </c>
      <c r="AR199" s="38" t="str">
        <f t="shared" si="196"/>
        <v>#N/A</v>
      </c>
      <c r="AS199" s="38">
        <f t="shared" si="189"/>
        <v>75</v>
      </c>
      <c r="AT199" s="38">
        <f t="shared" si="190"/>
        <v>-2</v>
      </c>
    </row>
    <row r="200" collapsed="1">
      <c r="A200" s="24" t="str">
        <f>IF(COUNTIF(A201:A207, "*未完了*"),"未完了", "済")</f>
        <v>未完了</v>
      </c>
      <c r="B200" s="25" t="s">
        <v>18</v>
      </c>
      <c r="C200" s="74" t="str">
        <f>"■設問-"&amp;O200&amp;"問目"</f>
        <v>■設問-16問目</v>
      </c>
      <c r="D200" s="44"/>
      <c r="E200" s="46" t="str">
        <f>IF($B$77&gt;=$O200,"必須","不要")</f>
        <v>不要</v>
      </c>
      <c r="F200" s="44"/>
      <c r="G200" s="44"/>
      <c r="H200" s="44"/>
      <c r="J200" s="38"/>
      <c r="K200" s="4"/>
      <c r="L200" s="4"/>
      <c r="N200" s="4"/>
      <c r="O200" s="9">
        <f>O192+1</f>
        <v>16</v>
      </c>
      <c r="P200" s="4"/>
      <c r="Q200" s="4"/>
      <c r="R200" s="9" t="s">
        <v>238</v>
      </c>
      <c r="U200" s="4"/>
    </row>
    <row r="201" hidden="1" outlineLevel="1">
      <c r="A201" s="24" t="s">
        <v>17</v>
      </c>
      <c r="B201" s="25" t="s">
        <v>18</v>
      </c>
      <c r="C201" s="71" t="s">
        <v>111</v>
      </c>
      <c r="D201" s="71" t="s">
        <v>80</v>
      </c>
      <c r="E201" s="77" t="str">
        <f t="shared" ref="E201:E202" si="197">E200</f>
        <v>不要</v>
      </c>
      <c r="F201" s="78"/>
      <c r="G201" s="79"/>
      <c r="H201" s="27"/>
      <c r="I201" s="28"/>
      <c r="J201" s="29"/>
      <c r="K201" s="30">
        <f>LEN(H201)</f>
        <v>0</v>
      </c>
      <c r="L201" s="80">
        <v>20000.0</v>
      </c>
      <c r="N201" s="4"/>
      <c r="O201" s="4"/>
      <c r="P201" s="4"/>
      <c r="Q201" s="4"/>
      <c r="R201" s="9" t="s">
        <v>239</v>
      </c>
      <c r="U201" s="4"/>
      <c r="AA201" s="36">
        <f>AA193+1</f>
        <v>16</v>
      </c>
      <c r="AC201" s="36">
        <v>1.0</v>
      </c>
      <c r="AD201" s="36">
        <f>AD193+1</f>
        <v>16</v>
      </c>
      <c r="AE201" s="38" t="str">
        <f>H201</f>
        <v/>
      </c>
    </row>
    <row r="202" hidden="1" outlineLevel="1">
      <c r="A202" s="24" t="s">
        <v>17</v>
      </c>
      <c r="B202" s="25" t="s">
        <v>18</v>
      </c>
      <c r="C202" s="71" t="s">
        <v>240</v>
      </c>
      <c r="D202" s="71" t="s">
        <v>80</v>
      </c>
      <c r="E202" s="77" t="str">
        <f t="shared" si="197"/>
        <v>不要</v>
      </c>
      <c r="F202" s="81" t="s">
        <v>241</v>
      </c>
      <c r="G202" s="71"/>
      <c r="H202" s="38"/>
      <c r="J202" s="38"/>
      <c r="K202" s="4"/>
      <c r="L202" s="4"/>
      <c r="N202" s="4"/>
      <c r="O202" s="4"/>
      <c r="P202" s="4"/>
      <c r="Q202" s="4"/>
      <c r="R202" s="4" t="str">
        <f>H173</f>
        <v>どちらでもない</v>
      </c>
      <c r="U202" s="4"/>
    </row>
    <row r="203" hidden="1" outlineLevel="1">
      <c r="A203" s="24" t="s">
        <v>17</v>
      </c>
      <c r="B203" s="25" t="s">
        <v>18</v>
      </c>
      <c r="C203" s="71" t="s">
        <v>117</v>
      </c>
      <c r="D203" s="71" t="s">
        <v>80</v>
      </c>
      <c r="E203" s="83" t="str">
        <f>E201</f>
        <v>不要</v>
      </c>
      <c r="F203" s="81" t="s">
        <v>242</v>
      </c>
      <c r="G203" s="71">
        <v>2.0</v>
      </c>
      <c r="H203" s="27" t="s">
        <v>243</v>
      </c>
      <c r="I203" s="28"/>
      <c r="J203" s="29"/>
      <c r="K203" s="30">
        <f t="shared" ref="K203:K207" si="198">LEN(H203)</f>
        <v>5</v>
      </c>
      <c r="L203" s="80">
        <v>100.0</v>
      </c>
      <c r="N203" s="4"/>
      <c r="O203" s="4"/>
      <c r="P203" s="4"/>
      <c r="Q203" s="4"/>
      <c r="R203" s="4"/>
      <c r="U203" s="4"/>
      <c r="AJ203" s="36">
        <f>AJ199+1</f>
        <v>76</v>
      </c>
      <c r="AL203" s="36">
        <f>AL199+1</f>
        <v>16</v>
      </c>
      <c r="AM203" s="36">
        <v>1.0</v>
      </c>
      <c r="AN203" s="38" t="str">
        <f t="shared" ref="AN203:AN207" si="199">H203</f>
        <v>あてはまる</v>
      </c>
      <c r="AR203" s="38" t="str">
        <f>VLOOKUP(H202,$AD$36:$AI$68,6,FALSE)</f>
        <v>#N/A</v>
      </c>
      <c r="AS203" s="38">
        <f t="shared" ref="AS203:AS207" si="200">AJ203</f>
        <v>76</v>
      </c>
      <c r="AT203" s="38">
        <f t="shared" ref="AT203:AT207" si="201">G203</f>
        <v>2</v>
      </c>
    </row>
    <row r="204" hidden="1" outlineLevel="1">
      <c r="A204" s="24" t="s">
        <v>17</v>
      </c>
      <c r="B204" s="25" t="s">
        <v>18</v>
      </c>
      <c r="C204" s="45" t="s">
        <v>119</v>
      </c>
      <c r="D204" s="45" t="s">
        <v>80</v>
      </c>
      <c r="E204" s="84" t="str">
        <f t="shared" ref="E204:E207" si="202">E203</f>
        <v>不要</v>
      </c>
      <c r="F204" s="85" t="str">
        <f t="shared" ref="F204:F207" si="203">$F$83</f>
        <v>100文字以内で設定ができます
画面に表示されるのは選択肢1と5のみです</v>
      </c>
      <c r="G204" s="45">
        <v>1.0</v>
      </c>
      <c r="H204" s="45" t="s">
        <v>244</v>
      </c>
      <c r="I204" s="28"/>
      <c r="J204" s="29"/>
      <c r="K204" s="30">
        <f t="shared" si="198"/>
        <v>7</v>
      </c>
      <c r="L204" s="80">
        <v>100.0</v>
      </c>
      <c r="N204" s="4"/>
      <c r="O204" s="4"/>
      <c r="P204" s="4"/>
      <c r="Q204" s="4"/>
      <c r="R204" s="4" t="str">
        <f>H177</f>
        <v/>
      </c>
      <c r="U204" s="4"/>
      <c r="AJ204" s="36">
        <f t="shared" ref="AJ204:AJ207" si="204">AJ203+1</f>
        <v>77</v>
      </c>
      <c r="AL204" s="36">
        <f t="shared" ref="AL204:AL207" si="205">AL203</f>
        <v>16</v>
      </c>
      <c r="AM204" s="36">
        <f t="shared" ref="AM204:AM207" si="206">AM203+1</f>
        <v>2</v>
      </c>
      <c r="AN204" s="38" t="str">
        <f t="shared" si="199"/>
        <v>ややあてはまる</v>
      </c>
      <c r="AR204" s="38" t="str">
        <f t="shared" ref="AR204:AR207" si="207">AR203</f>
        <v>#N/A</v>
      </c>
      <c r="AS204" s="38">
        <f t="shared" si="200"/>
        <v>77</v>
      </c>
      <c r="AT204" s="38">
        <f t="shared" si="201"/>
        <v>1</v>
      </c>
    </row>
    <row r="205" hidden="1" outlineLevel="1">
      <c r="A205" s="24" t="s">
        <v>17</v>
      </c>
      <c r="B205" s="25" t="s">
        <v>18</v>
      </c>
      <c r="C205" s="45" t="s">
        <v>120</v>
      </c>
      <c r="D205" s="45" t="s">
        <v>80</v>
      </c>
      <c r="E205" s="84" t="str">
        <f t="shared" si="202"/>
        <v>不要</v>
      </c>
      <c r="F205" s="85" t="str">
        <f t="shared" si="203"/>
        <v>100文字以内で設定ができます
画面に表示されるのは選択肢1と5のみです</v>
      </c>
      <c r="G205" s="45">
        <v>0.0</v>
      </c>
      <c r="H205" s="45" t="s">
        <v>245</v>
      </c>
      <c r="I205" s="28"/>
      <c r="J205" s="29"/>
      <c r="K205" s="30">
        <f t="shared" si="198"/>
        <v>7</v>
      </c>
      <c r="L205" s="80">
        <v>100.0</v>
      </c>
      <c r="N205" s="4"/>
      <c r="O205" s="4"/>
      <c r="P205" s="4"/>
      <c r="Q205" s="4"/>
      <c r="R205" s="4" t="str">
        <f>H182</f>
        <v>ややあてはまらない</v>
      </c>
      <c r="U205" s="4"/>
      <c r="AJ205" s="36">
        <f t="shared" si="204"/>
        <v>78</v>
      </c>
      <c r="AL205" s="36">
        <f t="shared" si="205"/>
        <v>16</v>
      </c>
      <c r="AM205" s="36">
        <f t="shared" si="206"/>
        <v>3</v>
      </c>
      <c r="AN205" s="38" t="str">
        <f t="shared" si="199"/>
        <v>どちらでもない</v>
      </c>
      <c r="AR205" s="38" t="str">
        <f t="shared" si="207"/>
        <v>#N/A</v>
      </c>
      <c r="AS205" s="38">
        <f t="shared" si="200"/>
        <v>78</v>
      </c>
      <c r="AT205" s="38">
        <f t="shared" si="201"/>
        <v>0</v>
      </c>
    </row>
    <row r="206" hidden="1" outlineLevel="1">
      <c r="A206" s="24" t="s">
        <v>17</v>
      </c>
      <c r="B206" s="25" t="s">
        <v>18</v>
      </c>
      <c r="C206" s="45" t="s">
        <v>121</v>
      </c>
      <c r="D206" s="45" t="s">
        <v>80</v>
      </c>
      <c r="E206" s="84" t="str">
        <f t="shared" si="202"/>
        <v>不要</v>
      </c>
      <c r="F206" s="85" t="str">
        <f t="shared" si="203"/>
        <v>100文字以内で設定ができます
画面に表示されるのは選択肢1と5のみです</v>
      </c>
      <c r="G206" s="45">
        <v>-1.0</v>
      </c>
      <c r="H206" s="45" t="s">
        <v>246</v>
      </c>
      <c r="I206" s="28"/>
      <c r="J206" s="29"/>
      <c r="K206" s="30">
        <f t="shared" si="198"/>
        <v>9</v>
      </c>
      <c r="L206" s="80">
        <v>100.0</v>
      </c>
      <c r="N206" s="4"/>
      <c r="O206" s="4"/>
      <c r="P206" s="4"/>
      <c r="Q206" s="4"/>
      <c r="R206" s="4" t="str">
        <f>H186</f>
        <v/>
      </c>
      <c r="U206" s="4"/>
      <c r="AJ206" s="36">
        <f t="shared" si="204"/>
        <v>79</v>
      </c>
      <c r="AL206" s="36">
        <f t="shared" si="205"/>
        <v>16</v>
      </c>
      <c r="AM206" s="36">
        <f t="shared" si="206"/>
        <v>4</v>
      </c>
      <c r="AN206" s="38" t="str">
        <f t="shared" si="199"/>
        <v>ややあてはまらない</v>
      </c>
      <c r="AR206" s="38" t="str">
        <f t="shared" si="207"/>
        <v>#N/A</v>
      </c>
      <c r="AS206" s="38">
        <f t="shared" si="200"/>
        <v>79</v>
      </c>
      <c r="AT206" s="38">
        <f t="shared" si="201"/>
        <v>-1</v>
      </c>
    </row>
    <row r="207" hidden="1" outlineLevel="1">
      <c r="A207" s="24" t="s">
        <v>17</v>
      </c>
      <c r="B207" s="25" t="s">
        <v>18</v>
      </c>
      <c r="C207" s="45" t="s">
        <v>121</v>
      </c>
      <c r="D207" s="45" t="s">
        <v>80</v>
      </c>
      <c r="E207" s="84" t="str">
        <f t="shared" si="202"/>
        <v>不要</v>
      </c>
      <c r="F207" s="85" t="str">
        <f t="shared" si="203"/>
        <v>100文字以内で設定ができます
画面に表示されるのは選択肢1と5のみです</v>
      </c>
      <c r="G207" s="45">
        <v>-2.0</v>
      </c>
      <c r="H207" s="45" t="s">
        <v>247</v>
      </c>
      <c r="I207" s="28"/>
      <c r="J207" s="29"/>
      <c r="K207" s="30">
        <f t="shared" si="198"/>
        <v>7</v>
      </c>
      <c r="L207" s="80">
        <v>100.0</v>
      </c>
      <c r="N207" s="4"/>
      <c r="O207" s="4"/>
      <c r="P207" s="4"/>
      <c r="Q207" s="4"/>
      <c r="R207" s="4" t="str">
        <f>H191</f>
        <v>あてはまらない</v>
      </c>
      <c r="U207" s="4"/>
      <c r="AJ207" s="36">
        <f t="shared" si="204"/>
        <v>80</v>
      </c>
      <c r="AL207" s="36">
        <f t="shared" si="205"/>
        <v>16</v>
      </c>
      <c r="AM207" s="36">
        <f t="shared" si="206"/>
        <v>5</v>
      </c>
      <c r="AN207" s="38" t="str">
        <f t="shared" si="199"/>
        <v>あてはまらない</v>
      </c>
      <c r="AR207" s="38" t="str">
        <f t="shared" si="207"/>
        <v>#N/A</v>
      </c>
      <c r="AS207" s="38">
        <f t="shared" si="200"/>
        <v>80</v>
      </c>
      <c r="AT207" s="38">
        <f t="shared" si="201"/>
        <v>-2</v>
      </c>
    </row>
    <row r="208" collapsed="1">
      <c r="A208" s="24" t="str">
        <f>IF(COUNTIF(A209:A215, "*未完了*"),"未完了", "済")</f>
        <v>未完了</v>
      </c>
      <c r="B208" s="25" t="s">
        <v>18</v>
      </c>
      <c r="C208" s="74" t="str">
        <f>"■設問-"&amp;O208&amp;"問目"</f>
        <v>■設問-17問目</v>
      </c>
      <c r="D208" s="44"/>
      <c r="E208" s="46" t="str">
        <f>IF($B$77&gt;=$O208,"必須","不要")</f>
        <v>不要</v>
      </c>
      <c r="F208" s="44"/>
      <c r="G208" s="44"/>
      <c r="H208" s="44"/>
      <c r="J208" s="38"/>
      <c r="K208" s="4"/>
      <c r="L208" s="4"/>
      <c r="N208" s="4"/>
      <c r="O208" s="9">
        <f>O200+1</f>
        <v>17</v>
      </c>
      <c r="P208" s="4"/>
      <c r="Q208" s="4"/>
      <c r="R208" s="9" t="s">
        <v>238</v>
      </c>
      <c r="U208" s="4"/>
    </row>
    <row r="209" hidden="1" outlineLevel="1">
      <c r="A209" s="24" t="s">
        <v>17</v>
      </c>
      <c r="B209" s="25" t="s">
        <v>18</v>
      </c>
      <c r="C209" s="71" t="s">
        <v>111</v>
      </c>
      <c r="D209" s="71" t="s">
        <v>80</v>
      </c>
      <c r="E209" s="77" t="str">
        <f t="shared" ref="E209:E210" si="208">E208</f>
        <v>不要</v>
      </c>
      <c r="F209" s="78"/>
      <c r="G209" s="79"/>
      <c r="H209" s="27"/>
      <c r="I209" s="28"/>
      <c r="J209" s="29"/>
      <c r="K209" s="30">
        <f>LEN(H209)</f>
        <v>0</v>
      </c>
      <c r="L209" s="80">
        <v>20000.0</v>
      </c>
      <c r="N209" s="4"/>
      <c r="O209" s="4"/>
      <c r="P209" s="4"/>
      <c r="Q209" s="4"/>
      <c r="R209" s="9" t="s">
        <v>239</v>
      </c>
      <c r="U209" s="4"/>
      <c r="AA209" s="36">
        <f>AA201+1</f>
        <v>17</v>
      </c>
      <c r="AC209" s="36">
        <v>1.0</v>
      </c>
      <c r="AD209" s="36">
        <f>AD201+1</f>
        <v>17</v>
      </c>
      <c r="AE209" s="38" t="str">
        <f>H209</f>
        <v/>
      </c>
    </row>
    <row r="210" hidden="1" outlineLevel="1">
      <c r="A210" s="24" t="s">
        <v>17</v>
      </c>
      <c r="B210" s="25" t="s">
        <v>18</v>
      </c>
      <c r="C210" s="71" t="s">
        <v>240</v>
      </c>
      <c r="D210" s="71" t="s">
        <v>80</v>
      </c>
      <c r="E210" s="77" t="str">
        <f t="shared" si="208"/>
        <v>不要</v>
      </c>
      <c r="F210" s="81" t="s">
        <v>241</v>
      </c>
      <c r="G210" s="71"/>
      <c r="H210" s="38"/>
      <c r="J210" s="38"/>
      <c r="K210" s="4"/>
      <c r="L210" s="4"/>
      <c r="N210" s="4"/>
      <c r="O210" s="4"/>
      <c r="P210" s="4"/>
      <c r="Q210" s="4"/>
      <c r="R210" s="4" t="str">
        <f>H181</f>
        <v>どちらでもない</v>
      </c>
      <c r="U210" s="4"/>
    </row>
    <row r="211" hidden="1" outlineLevel="1">
      <c r="A211" s="24" t="s">
        <v>17</v>
      </c>
      <c r="B211" s="25" t="s">
        <v>18</v>
      </c>
      <c r="C211" s="71" t="s">
        <v>117</v>
      </c>
      <c r="D211" s="71" t="s">
        <v>80</v>
      </c>
      <c r="E211" s="83" t="str">
        <f>E209</f>
        <v>不要</v>
      </c>
      <c r="F211" s="81" t="s">
        <v>242</v>
      </c>
      <c r="G211" s="71">
        <v>2.0</v>
      </c>
      <c r="H211" s="27" t="s">
        <v>243</v>
      </c>
      <c r="I211" s="28"/>
      <c r="J211" s="29"/>
      <c r="K211" s="30">
        <f t="shared" ref="K211:K215" si="209">LEN(H211)</f>
        <v>5</v>
      </c>
      <c r="L211" s="80">
        <v>100.0</v>
      </c>
      <c r="N211" s="4"/>
      <c r="O211" s="4"/>
      <c r="P211" s="4"/>
      <c r="Q211" s="4"/>
      <c r="R211" s="4"/>
      <c r="U211" s="4"/>
      <c r="AJ211" s="36">
        <f>AJ207+1</f>
        <v>81</v>
      </c>
      <c r="AL211" s="36">
        <f>AL207+1</f>
        <v>17</v>
      </c>
      <c r="AM211" s="36">
        <v>1.0</v>
      </c>
      <c r="AN211" s="38" t="str">
        <f t="shared" ref="AN211:AN215" si="210">H211</f>
        <v>あてはまる</v>
      </c>
      <c r="AR211" s="38" t="str">
        <f>VLOOKUP(H210,$AD$36:$AI$68,6,FALSE)</f>
        <v>#N/A</v>
      </c>
      <c r="AS211" s="38">
        <f t="shared" ref="AS211:AS215" si="211">AJ211</f>
        <v>81</v>
      </c>
      <c r="AT211" s="38">
        <f t="shared" ref="AT211:AT215" si="212">G211</f>
        <v>2</v>
      </c>
    </row>
    <row r="212" hidden="1" outlineLevel="1">
      <c r="A212" s="24" t="s">
        <v>17</v>
      </c>
      <c r="B212" s="25" t="s">
        <v>18</v>
      </c>
      <c r="C212" s="45" t="s">
        <v>119</v>
      </c>
      <c r="D212" s="45" t="s">
        <v>80</v>
      </c>
      <c r="E212" s="84" t="str">
        <f t="shared" ref="E212:E215" si="213">E211</f>
        <v>不要</v>
      </c>
      <c r="F212" s="85" t="str">
        <f t="shared" ref="F212:F215" si="214">$F$83</f>
        <v>100文字以内で設定ができます
画面に表示されるのは選択肢1と5のみです</v>
      </c>
      <c r="G212" s="45">
        <v>1.0</v>
      </c>
      <c r="H212" s="45" t="s">
        <v>244</v>
      </c>
      <c r="I212" s="28"/>
      <c r="J212" s="29"/>
      <c r="K212" s="30">
        <f t="shared" si="209"/>
        <v>7</v>
      </c>
      <c r="L212" s="80">
        <v>100.0</v>
      </c>
      <c r="N212" s="4"/>
      <c r="O212" s="4"/>
      <c r="P212" s="4"/>
      <c r="Q212" s="4"/>
      <c r="R212" s="4" t="str">
        <f>H185</f>
        <v/>
      </c>
      <c r="U212" s="4"/>
      <c r="AJ212" s="36">
        <f t="shared" ref="AJ212:AJ215" si="215">AJ211+1</f>
        <v>82</v>
      </c>
      <c r="AL212" s="36">
        <f t="shared" ref="AL212:AL215" si="216">AL211</f>
        <v>17</v>
      </c>
      <c r="AM212" s="36">
        <f t="shared" ref="AM212:AM215" si="217">AM211+1</f>
        <v>2</v>
      </c>
      <c r="AN212" s="38" t="str">
        <f t="shared" si="210"/>
        <v>ややあてはまる</v>
      </c>
      <c r="AR212" s="38" t="str">
        <f t="shared" ref="AR212:AR215" si="218">AR211</f>
        <v>#N/A</v>
      </c>
      <c r="AS212" s="38">
        <f t="shared" si="211"/>
        <v>82</v>
      </c>
      <c r="AT212" s="38">
        <f t="shared" si="212"/>
        <v>1</v>
      </c>
    </row>
    <row r="213" hidden="1" outlineLevel="1">
      <c r="A213" s="24" t="s">
        <v>17</v>
      </c>
      <c r="B213" s="25" t="s">
        <v>18</v>
      </c>
      <c r="C213" s="45" t="s">
        <v>120</v>
      </c>
      <c r="D213" s="45" t="s">
        <v>80</v>
      </c>
      <c r="E213" s="84" t="str">
        <f t="shared" si="213"/>
        <v>不要</v>
      </c>
      <c r="F213" s="85" t="str">
        <f t="shared" si="214"/>
        <v>100文字以内で設定ができます
画面に表示されるのは選択肢1と5のみです</v>
      </c>
      <c r="G213" s="45">
        <v>0.0</v>
      </c>
      <c r="H213" s="45" t="s">
        <v>245</v>
      </c>
      <c r="I213" s="28"/>
      <c r="J213" s="29"/>
      <c r="K213" s="30">
        <f t="shared" si="209"/>
        <v>7</v>
      </c>
      <c r="L213" s="80">
        <v>100.0</v>
      </c>
      <c r="N213" s="4"/>
      <c r="O213" s="4"/>
      <c r="P213" s="4"/>
      <c r="Q213" s="4"/>
      <c r="R213" s="4" t="str">
        <f>H190</f>
        <v>ややあてはまらない</v>
      </c>
      <c r="U213" s="4"/>
      <c r="AJ213" s="36">
        <f t="shared" si="215"/>
        <v>83</v>
      </c>
      <c r="AL213" s="36">
        <f t="shared" si="216"/>
        <v>17</v>
      </c>
      <c r="AM213" s="36">
        <f t="shared" si="217"/>
        <v>3</v>
      </c>
      <c r="AN213" s="38" t="str">
        <f t="shared" si="210"/>
        <v>どちらでもない</v>
      </c>
      <c r="AR213" s="38" t="str">
        <f t="shared" si="218"/>
        <v>#N/A</v>
      </c>
      <c r="AS213" s="38">
        <f t="shared" si="211"/>
        <v>83</v>
      </c>
      <c r="AT213" s="38">
        <f t="shared" si="212"/>
        <v>0</v>
      </c>
    </row>
    <row r="214" hidden="1" outlineLevel="1">
      <c r="A214" s="24" t="s">
        <v>17</v>
      </c>
      <c r="B214" s="25" t="s">
        <v>18</v>
      </c>
      <c r="C214" s="45" t="s">
        <v>121</v>
      </c>
      <c r="D214" s="45" t="s">
        <v>80</v>
      </c>
      <c r="E214" s="84" t="str">
        <f t="shared" si="213"/>
        <v>不要</v>
      </c>
      <c r="F214" s="85" t="str">
        <f t="shared" si="214"/>
        <v>100文字以内で設定ができます
画面に表示されるのは選択肢1と5のみです</v>
      </c>
      <c r="G214" s="45">
        <v>-1.0</v>
      </c>
      <c r="H214" s="45" t="s">
        <v>246</v>
      </c>
      <c r="I214" s="28"/>
      <c r="J214" s="29"/>
      <c r="K214" s="30">
        <f t="shared" si="209"/>
        <v>9</v>
      </c>
      <c r="L214" s="80">
        <v>100.0</v>
      </c>
      <c r="N214" s="4"/>
      <c r="O214" s="4"/>
      <c r="P214" s="4"/>
      <c r="Q214" s="4"/>
      <c r="R214" s="4" t="str">
        <f>H194</f>
        <v/>
      </c>
      <c r="U214" s="4"/>
      <c r="AJ214" s="36">
        <f t="shared" si="215"/>
        <v>84</v>
      </c>
      <c r="AL214" s="36">
        <f t="shared" si="216"/>
        <v>17</v>
      </c>
      <c r="AM214" s="36">
        <f t="shared" si="217"/>
        <v>4</v>
      </c>
      <c r="AN214" s="38" t="str">
        <f t="shared" si="210"/>
        <v>ややあてはまらない</v>
      </c>
      <c r="AR214" s="38" t="str">
        <f t="shared" si="218"/>
        <v>#N/A</v>
      </c>
      <c r="AS214" s="38">
        <f t="shared" si="211"/>
        <v>84</v>
      </c>
      <c r="AT214" s="38">
        <f t="shared" si="212"/>
        <v>-1</v>
      </c>
    </row>
    <row r="215" hidden="1" outlineLevel="1">
      <c r="A215" s="24" t="s">
        <v>17</v>
      </c>
      <c r="B215" s="25" t="s">
        <v>18</v>
      </c>
      <c r="C215" s="45" t="s">
        <v>121</v>
      </c>
      <c r="D215" s="45" t="s">
        <v>80</v>
      </c>
      <c r="E215" s="84" t="str">
        <f t="shared" si="213"/>
        <v>不要</v>
      </c>
      <c r="F215" s="85" t="str">
        <f t="shared" si="214"/>
        <v>100文字以内で設定ができます
画面に表示されるのは選択肢1と5のみです</v>
      </c>
      <c r="G215" s="45">
        <v>-2.0</v>
      </c>
      <c r="H215" s="45" t="s">
        <v>247</v>
      </c>
      <c r="I215" s="28"/>
      <c r="J215" s="29"/>
      <c r="K215" s="30">
        <f t="shared" si="209"/>
        <v>7</v>
      </c>
      <c r="L215" s="80">
        <v>100.0</v>
      </c>
      <c r="N215" s="4"/>
      <c r="O215" s="4"/>
      <c r="P215" s="4"/>
      <c r="Q215" s="4"/>
      <c r="R215" s="4" t="str">
        <f>H199</f>
        <v>あてはまらない</v>
      </c>
      <c r="U215" s="4"/>
      <c r="AJ215" s="36">
        <f t="shared" si="215"/>
        <v>85</v>
      </c>
      <c r="AL215" s="36">
        <f t="shared" si="216"/>
        <v>17</v>
      </c>
      <c r="AM215" s="36">
        <f t="shared" si="217"/>
        <v>5</v>
      </c>
      <c r="AN215" s="38" t="str">
        <f t="shared" si="210"/>
        <v>あてはまらない</v>
      </c>
      <c r="AR215" s="38" t="str">
        <f t="shared" si="218"/>
        <v>#N/A</v>
      </c>
      <c r="AS215" s="38">
        <f t="shared" si="211"/>
        <v>85</v>
      </c>
      <c r="AT215" s="38">
        <f t="shared" si="212"/>
        <v>-2</v>
      </c>
    </row>
    <row r="216" collapsed="1">
      <c r="A216" s="24" t="str">
        <f>IF(COUNTIF(A217:A223, "*未完了*"),"未完了", "済")</f>
        <v>未完了</v>
      </c>
      <c r="B216" s="25" t="s">
        <v>18</v>
      </c>
      <c r="C216" s="74" t="str">
        <f>"■設問-"&amp;O216&amp;"問目"</f>
        <v>■設問-18問目</v>
      </c>
      <c r="D216" s="44"/>
      <c r="E216" s="46" t="str">
        <f>IF($B$77&gt;=$O216,"必須","不要")</f>
        <v>不要</v>
      </c>
      <c r="F216" s="44"/>
      <c r="G216" s="44"/>
      <c r="H216" s="44"/>
      <c r="J216" s="38"/>
      <c r="K216" s="4"/>
      <c r="L216" s="4"/>
      <c r="N216" s="4"/>
      <c r="O216" s="9">
        <f>O208+1</f>
        <v>18</v>
      </c>
      <c r="P216" s="4"/>
      <c r="Q216" s="4"/>
      <c r="R216" s="9" t="s">
        <v>238</v>
      </c>
      <c r="U216" s="4"/>
    </row>
    <row r="217" hidden="1" outlineLevel="1">
      <c r="A217" s="24" t="s">
        <v>17</v>
      </c>
      <c r="B217" s="25" t="s">
        <v>18</v>
      </c>
      <c r="C217" s="71" t="s">
        <v>111</v>
      </c>
      <c r="D217" s="71" t="s">
        <v>80</v>
      </c>
      <c r="E217" s="77" t="str">
        <f t="shared" ref="E217:E218" si="219">E216</f>
        <v>不要</v>
      </c>
      <c r="F217" s="78"/>
      <c r="G217" s="79"/>
      <c r="H217" s="27"/>
      <c r="I217" s="28"/>
      <c r="J217" s="29"/>
      <c r="K217" s="30">
        <f>LEN(H217)</f>
        <v>0</v>
      </c>
      <c r="L217" s="80">
        <v>20000.0</v>
      </c>
      <c r="N217" s="4"/>
      <c r="O217" s="4"/>
      <c r="P217" s="4"/>
      <c r="Q217" s="4"/>
      <c r="R217" s="9" t="s">
        <v>239</v>
      </c>
      <c r="U217" s="4"/>
      <c r="AA217" s="36">
        <f>AA209+1</f>
        <v>18</v>
      </c>
      <c r="AC217" s="36">
        <v>1.0</v>
      </c>
      <c r="AD217" s="36">
        <f>AD209+1</f>
        <v>18</v>
      </c>
      <c r="AE217" s="38" t="str">
        <f>H217</f>
        <v/>
      </c>
    </row>
    <row r="218" hidden="1" outlineLevel="1">
      <c r="A218" s="24" t="s">
        <v>17</v>
      </c>
      <c r="B218" s="25" t="s">
        <v>18</v>
      </c>
      <c r="C218" s="71" t="s">
        <v>240</v>
      </c>
      <c r="D218" s="71" t="s">
        <v>80</v>
      </c>
      <c r="E218" s="77" t="str">
        <f t="shared" si="219"/>
        <v>不要</v>
      </c>
      <c r="F218" s="81" t="s">
        <v>241</v>
      </c>
      <c r="G218" s="71"/>
      <c r="H218" s="38"/>
      <c r="J218" s="38"/>
      <c r="K218" s="4"/>
      <c r="L218" s="4"/>
      <c r="N218" s="4"/>
      <c r="O218" s="4"/>
      <c r="P218" s="4"/>
      <c r="Q218" s="4"/>
      <c r="R218" s="4" t="str">
        <f>H189</f>
        <v>どちらでもない</v>
      </c>
      <c r="U218" s="4"/>
    </row>
    <row r="219" hidden="1" outlineLevel="1">
      <c r="A219" s="24" t="s">
        <v>17</v>
      </c>
      <c r="B219" s="25" t="s">
        <v>18</v>
      </c>
      <c r="C219" s="71" t="s">
        <v>117</v>
      </c>
      <c r="D219" s="71" t="s">
        <v>80</v>
      </c>
      <c r="E219" s="83" t="str">
        <f>E217</f>
        <v>不要</v>
      </c>
      <c r="F219" s="81" t="s">
        <v>242</v>
      </c>
      <c r="G219" s="71">
        <v>2.0</v>
      </c>
      <c r="H219" s="27" t="s">
        <v>243</v>
      </c>
      <c r="I219" s="28"/>
      <c r="J219" s="29"/>
      <c r="K219" s="30">
        <f t="shared" ref="K219:K223" si="220">LEN(H219)</f>
        <v>5</v>
      </c>
      <c r="L219" s="80">
        <v>100.0</v>
      </c>
      <c r="N219" s="4"/>
      <c r="O219" s="4"/>
      <c r="P219" s="4"/>
      <c r="Q219" s="4"/>
      <c r="R219" s="4"/>
      <c r="U219" s="4"/>
      <c r="AJ219" s="36">
        <f>AJ215+1</f>
        <v>86</v>
      </c>
      <c r="AL219" s="36">
        <f>AL215+1</f>
        <v>18</v>
      </c>
      <c r="AM219" s="36">
        <v>1.0</v>
      </c>
      <c r="AN219" s="38" t="str">
        <f t="shared" ref="AN219:AN223" si="221">H219</f>
        <v>あてはまる</v>
      </c>
      <c r="AR219" s="38" t="str">
        <f>VLOOKUP(H218,$AD$36:$AI$68,6,FALSE)</f>
        <v>#N/A</v>
      </c>
      <c r="AS219" s="38">
        <f t="shared" ref="AS219:AS223" si="222">AJ219</f>
        <v>86</v>
      </c>
      <c r="AT219" s="38">
        <f t="shared" ref="AT219:AT223" si="223">G219</f>
        <v>2</v>
      </c>
    </row>
    <row r="220" hidden="1" outlineLevel="1">
      <c r="A220" s="24" t="s">
        <v>17</v>
      </c>
      <c r="B220" s="25" t="s">
        <v>18</v>
      </c>
      <c r="C220" s="45" t="s">
        <v>119</v>
      </c>
      <c r="D220" s="45" t="s">
        <v>80</v>
      </c>
      <c r="E220" s="84" t="str">
        <f t="shared" ref="E220:E223" si="224">E219</f>
        <v>不要</v>
      </c>
      <c r="F220" s="85" t="str">
        <f t="shared" ref="F220:F223" si="225">$F$83</f>
        <v>100文字以内で設定ができます
画面に表示されるのは選択肢1と5のみです</v>
      </c>
      <c r="G220" s="45">
        <v>1.0</v>
      </c>
      <c r="H220" s="45" t="s">
        <v>244</v>
      </c>
      <c r="I220" s="28"/>
      <c r="J220" s="29"/>
      <c r="K220" s="30">
        <f t="shared" si="220"/>
        <v>7</v>
      </c>
      <c r="L220" s="80">
        <v>100.0</v>
      </c>
      <c r="N220" s="4"/>
      <c r="O220" s="4"/>
      <c r="P220" s="4"/>
      <c r="Q220" s="4"/>
      <c r="R220" s="4" t="str">
        <f>H193</f>
        <v/>
      </c>
      <c r="U220" s="4"/>
      <c r="AJ220" s="36">
        <f t="shared" ref="AJ220:AJ223" si="226">AJ219+1</f>
        <v>87</v>
      </c>
      <c r="AL220" s="36">
        <f t="shared" ref="AL220:AL223" si="227">AL219</f>
        <v>18</v>
      </c>
      <c r="AM220" s="36">
        <f t="shared" ref="AM220:AM223" si="228">AM219+1</f>
        <v>2</v>
      </c>
      <c r="AN220" s="38" t="str">
        <f t="shared" si="221"/>
        <v>ややあてはまる</v>
      </c>
      <c r="AR220" s="38" t="str">
        <f t="shared" ref="AR220:AR223" si="229">AR219</f>
        <v>#N/A</v>
      </c>
      <c r="AS220" s="38">
        <f t="shared" si="222"/>
        <v>87</v>
      </c>
      <c r="AT220" s="38">
        <f t="shared" si="223"/>
        <v>1</v>
      </c>
    </row>
    <row r="221" hidden="1" outlineLevel="1">
      <c r="A221" s="24" t="s">
        <v>17</v>
      </c>
      <c r="B221" s="25" t="s">
        <v>18</v>
      </c>
      <c r="C221" s="45" t="s">
        <v>120</v>
      </c>
      <c r="D221" s="45" t="s">
        <v>80</v>
      </c>
      <c r="E221" s="84" t="str">
        <f t="shared" si="224"/>
        <v>不要</v>
      </c>
      <c r="F221" s="85" t="str">
        <f t="shared" si="225"/>
        <v>100文字以内で設定ができます
画面に表示されるのは選択肢1と5のみです</v>
      </c>
      <c r="G221" s="45">
        <v>0.0</v>
      </c>
      <c r="H221" s="45" t="s">
        <v>245</v>
      </c>
      <c r="I221" s="28"/>
      <c r="J221" s="29"/>
      <c r="K221" s="30">
        <f t="shared" si="220"/>
        <v>7</v>
      </c>
      <c r="L221" s="80">
        <v>100.0</v>
      </c>
      <c r="N221" s="4"/>
      <c r="O221" s="4"/>
      <c r="P221" s="4"/>
      <c r="Q221" s="4"/>
      <c r="R221" s="4" t="str">
        <f>H198</f>
        <v>ややあてはまらない</v>
      </c>
      <c r="U221" s="4"/>
      <c r="AJ221" s="36">
        <f t="shared" si="226"/>
        <v>88</v>
      </c>
      <c r="AL221" s="36">
        <f t="shared" si="227"/>
        <v>18</v>
      </c>
      <c r="AM221" s="36">
        <f t="shared" si="228"/>
        <v>3</v>
      </c>
      <c r="AN221" s="38" t="str">
        <f t="shared" si="221"/>
        <v>どちらでもない</v>
      </c>
      <c r="AR221" s="38" t="str">
        <f t="shared" si="229"/>
        <v>#N/A</v>
      </c>
      <c r="AS221" s="38">
        <f t="shared" si="222"/>
        <v>88</v>
      </c>
      <c r="AT221" s="38">
        <f t="shared" si="223"/>
        <v>0</v>
      </c>
    </row>
    <row r="222" hidden="1" outlineLevel="1">
      <c r="A222" s="24" t="s">
        <v>17</v>
      </c>
      <c r="B222" s="25" t="s">
        <v>18</v>
      </c>
      <c r="C222" s="45" t="s">
        <v>121</v>
      </c>
      <c r="D222" s="45" t="s">
        <v>80</v>
      </c>
      <c r="E222" s="84" t="str">
        <f t="shared" si="224"/>
        <v>不要</v>
      </c>
      <c r="F222" s="85" t="str">
        <f t="shared" si="225"/>
        <v>100文字以内で設定ができます
画面に表示されるのは選択肢1と5のみです</v>
      </c>
      <c r="G222" s="45">
        <v>-1.0</v>
      </c>
      <c r="H222" s="45" t="s">
        <v>246</v>
      </c>
      <c r="I222" s="28"/>
      <c r="J222" s="29"/>
      <c r="K222" s="30">
        <f t="shared" si="220"/>
        <v>9</v>
      </c>
      <c r="L222" s="80">
        <v>100.0</v>
      </c>
      <c r="N222" s="4"/>
      <c r="O222" s="4"/>
      <c r="P222" s="4"/>
      <c r="Q222" s="4"/>
      <c r="R222" s="4" t="str">
        <f>H202</f>
        <v/>
      </c>
      <c r="U222" s="4"/>
      <c r="AJ222" s="36">
        <f t="shared" si="226"/>
        <v>89</v>
      </c>
      <c r="AL222" s="36">
        <f t="shared" si="227"/>
        <v>18</v>
      </c>
      <c r="AM222" s="36">
        <f t="shared" si="228"/>
        <v>4</v>
      </c>
      <c r="AN222" s="38" t="str">
        <f t="shared" si="221"/>
        <v>ややあてはまらない</v>
      </c>
      <c r="AR222" s="38" t="str">
        <f t="shared" si="229"/>
        <v>#N/A</v>
      </c>
      <c r="AS222" s="38">
        <f t="shared" si="222"/>
        <v>89</v>
      </c>
      <c r="AT222" s="38">
        <f t="shared" si="223"/>
        <v>-1</v>
      </c>
    </row>
    <row r="223" hidden="1" outlineLevel="1">
      <c r="A223" s="24" t="s">
        <v>17</v>
      </c>
      <c r="B223" s="25" t="s">
        <v>18</v>
      </c>
      <c r="C223" s="45" t="s">
        <v>121</v>
      </c>
      <c r="D223" s="45" t="s">
        <v>80</v>
      </c>
      <c r="E223" s="84" t="str">
        <f t="shared" si="224"/>
        <v>不要</v>
      </c>
      <c r="F223" s="85" t="str">
        <f t="shared" si="225"/>
        <v>100文字以内で設定ができます
画面に表示されるのは選択肢1と5のみです</v>
      </c>
      <c r="G223" s="45">
        <v>-2.0</v>
      </c>
      <c r="H223" s="45" t="s">
        <v>247</v>
      </c>
      <c r="I223" s="28"/>
      <c r="J223" s="29"/>
      <c r="K223" s="30">
        <f t="shared" si="220"/>
        <v>7</v>
      </c>
      <c r="L223" s="80">
        <v>100.0</v>
      </c>
      <c r="N223" s="4"/>
      <c r="O223" s="4"/>
      <c r="P223" s="4"/>
      <c r="Q223" s="4"/>
      <c r="R223" s="4" t="str">
        <f>H207</f>
        <v>あてはまらない</v>
      </c>
      <c r="U223" s="4"/>
      <c r="AJ223" s="36">
        <f t="shared" si="226"/>
        <v>90</v>
      </c>
      <c r="AL223" s="36">
        <f t="shared" si="227"/>
        <v>18</v>
      </c>
      <c r="AM223" s="36">
        <f t="shared" si="228"/>
        <v>5</v>
      </c>
      <c r="AN223" s="38" t="str">
        <f t="shared" si="221"/>
        <v>あてはまらない</v>
      </c>
      <c r="AR223" s="38" t="str">
        <f t="shared" si="229"/>
        <v>#N/A</v>
      </c>
      <c r="AS223" s="38">
        <f t="shared" si="222"/>
        <v>90</v>
      </c>
      <c r="AT223" s="38">
        <f t="shared" si="223"/>
        <v>-2</v>
      </c>
    </row>
    <row r="224" collapsed="1">
      <c r="A224" s="24" t="str">
        <f>IF(COUNTIF(A225:A231, "*未完了*"),"未完了", "済")</f>
        <v>未完了</v>
      </c>
      <c r="B224" s="25" t="s">
        <v>18</v>
      </c>
      <c r="C224" s="74" t="str">
        <f>"■設問-"&amp;O224&amp;"問目"</f>
        <v>■設問-19問目</v>
      </c>
      <c r="D224" s="44"/>
      <c r="E224" s="46" t="str">
        <f>IF($B$77&gt;=$O224,"必須","不要")</f>
        <v>不要</v>
      </c>
      <c r="F224" s="44"/>
      <c r="G224" s="44"/>
      <c r="H224" s="44"/>
      <c r="J224" s="38"/>
      <c r="K224" s="4"/>
      <c r="L224" s="4"/>
      <c r="N224" s="4"/>
      <c r="O224" s="9">
        <f>O216+1</f>
        <v>19</v>
      </c>
      <c r="P224" s="4"/>
      <c r="Q224" s="4"/>
      <c r="R224" s="9" t="s">
        <v>238</v>
      </c>
      <c r="U224" s="4"/>
    </row>
    <row r="225" hidden="1" outlineLevel="1">
      <c r="A225" s="24" t="s">
        <v>17</v>
      </c>
      <c r="B225" s="25" t="s">
        <v>18</v>
      </c>
      <c r="C225" s="71" t="s">
        <v>111</v>
      </c>
      <c r="D225" s="71" t="s">
        <v>80</v>
      </c>
      <c r="E225" s="77" t="str">
        <f t="shared" ref="E225:E226" si="230">E224</f>
        <v>不要</v>
      </c>
      <c r="F225" s="78"/>
      <c r="G225" s="79"/>
      <c r="H225" s="27"/>
      <c r="I225" s="28"/>
      <c r="J225" s="29"/>
      <c r="K225" s="30">
        <f>LEN(H225)</f>
        <v>0</v>
      </c>
      <c r="L225" s="80">
        <v>20000.0</v>
      </c>
      <c r="N225" s="4"/>
      <c r="O225" s="4"/>
      <c r="P225" s="4"/>
      <c r="Q225" s="4"/>
      <c r="R225" s="9" t="s">
        <v>239</v>
      </c>
      <c r="U225" s="4"/>
      <c r="AA225" s="36">
        <f>AA217+1</f>
        <v>19</v>
      </c>
      <c r="AC225" s="36">
        <v>1.0</v>
      </c>
      <c r="AD225" s="36">
        <f>AD217+1</f>
        <v>19</v>
      </c>
      <c r="AE225" s="38" t="str">
        <f>H225</f>
        <v/>
      </c>
    </row>
    <row r="226" hidden="1" outlineLevel="1">
      <c r="A226" s="24" t="s">
        <v>17</v>
      </c>
      <c r="B226" s="25" t="s">
        <v>18</v>
      </c>
      <c r="C226" s="71" t="s">
        <v>240</v>
      </c>
      <c r="D226" s="71" t="s">
        <v>80</v>
      </c>
      <c r="E226" s="77" t="str">
        <f t="shared" si="230"/>
        <v>不要</v>
      </c>
      <c r="F226" s="81" t="s">
        <v>241</v>
      </c>
      <c r="G226" s="71"/>
      <c r="H226" s="38"/>
      <c r="J226" s="38"/>
      <c r="K226" s="4"/>
      <c r="L226" s="4"/>
      <c r="N226" s="4"/>
      <c r="O226" s="4"/>
      <c r="P226" s="4"/>
      <c r="Q226" s="4"/>
      <c r="R226" s="4" t="str">
        <f>H197</f>
        <v>どちらでもない</v>
      </c>
      <c r="U226" s="4"/>
    </row>
    <row r="227" hidden="1" outlineLevel="1">
      <c r="A227" s="24" t="s">
        <v>17</v>
      </c>
      <c r="B227" s="25" t="s">
        <v>18</v>
      </c>
      <c r="C227" s="71" t="s">
        <v>117</v>
      </c>
      <c r="D227" s="71" t="s">
        <v>80</v>
      </c>
      <c r="E227" s="83" t="str">
        <f>E225</f>
        <v>不要</v>
      </c>
      <c r="F227" s="81" t="s">
        <v>242</v>
      </c>
      <c r="G227" s="71">
        <v>2.0</v>
      </c>
      <c r="H227" s="27" t="s">
        <v>243</v>
      </c>
      <c r="I227" s="28"/>
      <c r="J227" s="29"/>
      <c r="K227" s="30">
        <f t="shared" ref="K227:K231" si="231">LEN(H227)</f>
        <v>5</v>
      </c>
      <c r="L227" s="80">
        <v>100.0</v>
      </c>
      <c r="N227" s="4"/>
      <c r="O227" s="4"/>
      <c r="P227" s="4"/>
      <c r="Q227" s="4"/>
      <c r="R227" s="4"/>
      <c r="U227" s="4"/>
      <c r="AJ227" s="36">
        <f>AJ223+1</f>
        <v>91</v>
      </c>
      <c r="AL227" s="36">
        <f>AL223+1</f>
        <v>19</v>
      </c>
      <c r="AM227" s="36">
        <v>1.0</v>
      </c>
      <c r="AN227" s="38" t="str">
        <f t="shared" ref="AN227:AN231" si="232">H227</f>
        <v>あてはまる</v>
      </c>
      <c r="AR227" s="38" t="str">
        <f>VLOOKUP(H226,$AD$36:$AI$68,6,FALSE)</f>
        <v>#N/A</v>
      </c>
      <c r="AS227" s="38">
        <f t="shared" ref="AS227:AS231" si="233">AJ227</f>
        <v>91</v>
      </c>
      <c r="AT227" s="38">
        <f t="shared" ref="AT227:AT231" si="234">G227</f>
        <v>2</v>
      </c>
    </row>
    <row r="228" hidden="1" outlineLevel="1">
      <c r="A228" s="24" t="s">
        <v>17</v>
      </c>
      <c r="B228" s="25" t="s">
        <v>18</v>
      </c>
      <c r="C228" s="45" t="s">
        <v>119</v>
      </c>
      <c r="D228" s="45" t="s">
        <v>80</v>
      </c>
      <c r="E228" s="84" t="str">
        <f t="shared" ref="E228:E231" si="235">E227</f>
        <v>不要</v>
      </c>
      <c r="F228" s="85" t="str">
        <f t="shared" ref="F228:F231" si="236">$F$83</f>
        <v>100文字以内で設定ができます
画面に表示されるのは選択肢1と5のみです</v>
      </c>
      <c r="G228" s="45">
        <v>1.0</v>
      </c>
      <c r="H228" s="45" t="s">
        <v>244</v>
      </c>
      <c r="I228" s="28"/>
      <c r="J228" s="29"/>
      <c r="K228" s="30">
        <f t="shared" si="231"/>
        <v>7</v>
      </c>
      <c r="L228" s="80">
        <v>100.0</v>
      </c>
      <c r="N228" s="4"/>
      <c r="O228" s="4"/>
      <c r="P228" s="4"/>
      <c r="Q228" s="4"/>
      <c r="R228" s="4" t="str">
        <f>H201</f>
        <v/>
      </c>
      <c r="U228" s="4"/>
      <c r="AJ228" s="36">
        <f t="shared" ref="AJ228:AJ231" si="237">AJ227+1</f>
        <v>92</v>
      </c>
      <c r="AL228" s="36">
        <f t="shared" ref="AL228:AL231" si="238">AL227</f>
        <v>19</v>
      </c>
      <c r="AM228" s="36">
        <f t="shared" ref="AM228:AM231" si="239">AM227+1</f>
        <v>2</v>
      </c>
      <c r="AN228" s="38" t="str">
        <f t="shared" si="232"/>
        <v>ややあてはまる</v>
      </c>
      <c r="AR228" s="38" t="str">
        <f t="shared" ref="AR228:AR231" si="240">AR227</f>
        <v>#N/A</v>
      </c>
      <c r="AS228" s="38">
        <f t="shared" si="233"/>
        <v>92</v>
      </c>
      <c r="AT228" s="38">
        <f t="shared" si="234"/>
        <v>1</v>
      </c>
    </row>
    <row r="229" hidden="1" outlineLevel="1">
      <c r="A229" s="24" t="s">
        <v>17</v>
      </c>
      <c r="B229" s="25" t="s">
        <v>18</v>
      </c>
      <c r="C229" s="45" t="s">
        <v>120</v>
      </c>
      <c r="D229" s="45" t="s">
        <v>80</v>
      </c>
      <c r="E229" s="84" t="str">
        <f t="shared" si="235"/>
        <v>不要</v>
      </c>
      <c r="F229" s="85" t="str">
        <f t="shared" si="236"/>
        <v>100文字以内で設定ができます
画面に表示されるのは選択肢1と5のみです</v>
      </c>
      <c r="G229" s="45">
        <v>0.0</v>
      </c>
      <c r="H229" s="45" t="s">
        <v>245</v>
      </c>
      <c r="I229" s="28"/>
      <c r="J229" s="29"/>
      <c r="K229" s="30">
        <f t="shared" si="231"/>
        <v>7</v>
      </c>
      <c r="L229" s="80">
        <v>100.0</v>
      </c>
      <c r="N229" s="4"/>
      <c r="O229" s="4"/>
      <c r="P229" s="4"/>
      <c r="Q229" s="4"/>
      <c r="R229" s="4" t="str">
        <f>H206</f>
        <v>ややあてはまらない</v>
      </c>
      <c r="U229" s="4"/>
      <c r="AJ229" s="36">
        <f t="shared" si="237"/>
        <v>93</v>
      </c>
      <c r="AL229" s="36">
        <f t="shared" si="238"/>
        <v>19</v>
      </c>
      <c r="AM229" s="36">
        <f t="shared" si="239"/>
        <v>3</v>
      </c>
      <c r="AN229" s="38" t="str">
        <f t="shared" si="232"/>
        <v>どちらでもない</v>
      </c>
      <c r="AR229" s="38" t="str">
        <f t="shared" si="240"/>
        <v>#N/A</v>
      </c>
      <c r="AS229" s="38">
        <f t="shared" si="233"/>
        <v>93</v>
      </c>
      <c r="AT229" s="38">
        <f t="shared" si="234"/>
        <v>0</v>
      </c>
    </row>
    <row r="230" hidden="1" outlineLevel="1">
      <c r="A230" s="24" t="s">
        <v>17</v>
      </c>
      <c r="B230" s="25" t="s">
        <v>18</v>
      </c>
      <c r="C230" s="45" t="s">
        <v>121</v>
      </c>
      <c r="D230" s="45" t="s">
        <v>80</v>
      </c>
      <c r="E230" s="84" t="str">
        <f t="shared" si="235"/>
        <v>不要</v>
      </c>
      <c r="F230" s="85" t="str">
        <f t="shared" si="236"/>
        <v>100文字以内で設定ができます
画面に表示されるのは選択肢1と5のみです</v>
      </c>
      <c r="G230" s="45">
        <v>-1.0</v>
      </c>
      <c r="H230" s="45" t="s">
        <v>246</v>
      </c>
      <c r="I230" s="28"/>
      <c r="J230" s="29"/>
      <c r="K230" s="30">
        <f t="shared" si="231"/>
        <v>9</v>
      </c>
      <c r="L230" s="80">
        <v>100.0</v>
      </c>
      <c r="N230" s="4"/>
      <c r="O230" s="4"/>
      <c r="P230" s="4"/>
      <c r="Q230" s="4"/>
      <c r="R230" s="4" t="str">
        <f>H210</f>
        <v/>
      </c>
      <c r="U230" s="4"/>
      <c r="AJ230" s="36">
        <f t="shared" si="237"/>
        <v>94</v>
      </c>
      <c r="AL230" s="36">
        <f t="shared" si="238"/>
        <v>19</v>
      </c>
      <c r="AM230" s="36">
        <f t="shared" si="239"/>
        <v>4</v>
      </c>
      <c r="AN230" s="38" t="str">
        <f t="shared" si="232"/>
        <v>ややあてはまらない</v>
      </c>
      <c r="AR230" s="38" t="str">
        <f t="shared" si="240"/>
        <v>#N/A</v>
      </c>
      <c r="AS230" s="38">
        <f t="shared" si="233"/>
        <v>94</v>
      </c>
      <c r="AT230" s="38">
        <f t="shared" si="234"/>
        <v>-1</v>
      </c>
    </row>
    <row r="231" hidden="1" outlineLevel="1">
      <c r="A231" s="24" t="s">
        <v>17</v>
      </c>
      <c r="B231" s="25" t="s">
        <v>18</v>
      </c>
      <c r="C231" s="45" t="s">
        <v>121</v>
      </c>
      <c r="D231" s="45" t="s">
        <v>80</v>
      </c>
      <c r="E231" s="84" t="str">
        <f t="shared" si="235"/>
        <v>不要</v>
      </c>
      <c r="F231" s="85" t="str">
        <f t="shared" si="236"/>
        <v>100文字以内で設定ができます
画面に表示されるのは選択肢1と5のみです</v>
      </c>
      <c r="G231" s="45">
        <v>-2.0</v>
      </c>
      <c r="H231" s="45" t="s">
        <v>247</v>
      </c>
      <c r="I231" s="28"/>
      <c r="J231" s="29"/>
      <c r="K231" s="30">
        <f t="shared" si="231"/>
        <v>7</v>
      </c>
      <c r="L231" s="80">
        <v>100.0</v>
      </c>
      <c r="N231" s="4"/>
      <c r="O231" s="4"/>
      <c r="P231" s="4"/>
      <c r="Q231" s="4"/>
      <c r="R231" s="4" t="str">
        <f>H215</f>
        <v>あてはまらない</v>
      </c>
      <c r="U231" s="4"/>
      <c r="AJ231" s="36">
        <f t="shared" si="237"/>
        <v>95</v>
      </c>
      <c r="AL231" s="36">
        <f t="shared" si="238"/>
        <v>19</v>
      </c>
      <c r="AM231" s="36">
        <f t="shared" si="239"/>
        <v>5</v>
      </c>
      <c r="AN231" s="38" t="str">
        <f t="shared" si="232"/>
        <v>あてはまらない</v>
      </c>
      <c r="AR231" s="38" t="str">
        <f t="shared" si="240"/>
        <v>#N/A</v>
      </c>
      <c r="AS231" s="38">
        <f t="shared" si="233"/>
        <v>95</v>
      </c>
      <c r="AT231" s="38">
        <f t="shared" si="234"/>
        <v>-2</v>
      </c>
    </row>
    <row r="232" collapsed="1">
      <c r="A232" s="24" t="str">
        <f>IF(COUNTIF(A233:A239, "*未完了*"),"未完了", "済")</f>
        <v>未完了</v>
      </c>
      <c r="B232" s="25" t="s">
        <v>18</v>
      </c>
      <c r="C232" s="74" t="str">
        <f>"■設問-"&amp;O232&amp;"問目"</f>
        <v>■設問-20問目</v>
      </c>
      <c r="D232" s="44"/>
      <c r="E232" s="46" t="str">
        <f>IF($B$77&gt;=$O232,"必須","不要")</f>
        <v>不要</v>
      </c>
      <c r="F232" s="44"/>
      <c r="G232" s="44"/>
      <c r="H232" s="44"/>
      <c r="J232" s="38"/>
      <c r="K232" s="4"/>
      <c r="L232" s="4"/>
      <c r="N232" s="4"/>
      <c r="O232" s="9">
        <f>O224+1</f>
        <v>20</v>
      </c>
      <c r="P232" s="4"/>
      <c r="Q232" s="4"/>
      <c r="R232" s="9" t="s">
        <v>238</v>
      </c>
      <c r="U232" s="4"/>
    </row>
    <row r="233" hidden="1" outlineLevel="1">
      <c r="A233" s="24" t="s">
        <v>17</v>
      </c>
      <c r="B233" s="25" t="s">
        <v>18</v>
      </c>
      <c r="C233" s="71" t="s">
        <v>111</v>
      </c>
      <c r="D233" s="71" t="s">
        <v>80</v>
      </c>
      <c r="E233" s="77" t="str">
        <f t="shared" ref="E233:E234" si="241">E232</f>
        <v>不要</v>
      </c>
      <c r="F233" s="78"/>
      <c r="G233" s="79"/>
      <c r="H233" s="27"/>
      <c r="I233" s="28"/>
      <c r="J233" s="29"/>
      <c r="K233" s="30">
        <f>LEN(H233)</f>
        <v>0</v>
      </c>
      <c r="L233" s="80">
        <v>20000.0</v>
      </c>
      <c r="N233" s="4"/>
      <c r="O233" s="4"/>
      <c r="P233" s="4"/>
      <c r="Q233" s="4"/>
      <c r="R233" s="9" t="s">
        <v>239</v>
      </c>
      <c r="U233" s="4"/>
      <c r="AA233" s="36">
        <f>AA225+1</f>
        <v>20</v>
      </c>
      <c r="AC233" s="36">
        <v>1.0</v>
      </c>
      <c r="AD233" s="36">
        <f>AD225+1</f>
        <v>20</v>
      </c>
      <c r="AE233" s="38" t="str">
        <f>H233</f>
        <v/>
      </c>
    </row>
    <row r="234" hidden="1" outlineLevel="1">
      <c r="A234" s="24" t="s">
        <v>17</v>
      </c>
      <c r="B234" s="25" t="s">
        <v>18</v>
      </c>
      <c r="C234" s="71" t="s">
        <v>240</v>
      </c>
      <c r="D234" s="71" t="s">
        <v>80</v>
      </c>
      <c r="E234" s="77" t="str">
        <f t="shared" si="241"/>
        <v>不要</v>
      </c>
      <c r="F234" s="81" t="s">
        <v>241</v>
      </c>
      <c r="G234" s="71"/>
      <c r="H234" s="38"/>
      <c r="J234" s="38"/>
      <c r="K234" s="4"/>
      <c r="L234" s="4"/>
      <c r="N234" s="4"/>
      <c r="O234" s="4"/>
      <c r="P234" s="4"/>
      <c r="Q234" s="4"/>
      <c r="R234" s="4" t="str">
        <f>H205</f>
        <v>どちらでもない</v>
      </c>
      <c r="U234" s="4"/>
    </row>
    <row r="235" hidden="1" outlineLevel="1">
      <c r="A235" s="24" t="s">
        <v>17</v>
      </c>
      <c r="B235" s="25" t="s">
        <v>18</v>
      </c>
      <c r="C235" s="71" t="s">
        <v>117</v>
      </c>
      <c r="D235" s="71" t="s">
        <v>80</v>
      </c>
      <c r="E235" s="83" t="str">
        <f>E233</f>
        <v>不要</v>
      </c>
      <c r="F235" s="81" t="s">
        <v>242</v>
      </c>
      <c r="G235" s="71">
        <v>2.0</v>
      </c>
      <c r="H235" s="27" t="s">
        <v>243</v>
      </c>
      <c r="I235" s="28"/>
      <c r="J235" s="29"/>
      <c r="K235" s="30">
        <f t="shared" ref="K235:K239" si="242">LEN(H235)</f>
        <v>5</v>
      </c>
      <c r="L235" s="80">
        <v>100.0</v>
      </c>
      <c r="N235" s="4"/>
      <c r="O235" s="4"/>
      <c r="P235" s="4"/>
      <c r="Q235" s="4"/>
      <c r="R235" s="4"/>
      <c r="U235" s="4"/>
      <c r="AJ235" s="36">
        <f>AJ231+1</f>
        <v>96</v>
      </c>
      <c r="AL235" s="36">
        <f>AL231+1</f>
        <v>20</v>
      </c>
      <c r="AM235" s="36">
        <v>1.0</v>
      </c>
      <c r="AN235" s="38" t="str">
        <f t="shared" ref="AN235:AN239" si="243">H235</f>
        <v>あてはまる</v>
      </c>
      <c r="AR235" s="38" t="str">
        <f>VLOOKUP(H234,$AD$36:$AI$68,6,FALSE)</f>
        <v>#N/A</v>
      </c>
      <c r="AS235" s="38">
        <f t="shared" ref="AS235:AS239" si="244">AJ235</f>
        <v>96</v>
      </c>
      <c r="AT235" s="38">
        <f t="shared" ref="AT235:AT239" si="245">G235</f>
        <v>2</v>
      </c>
    </row>
    <row r="236" hidden="1" outlineLevel="1">
      <c r="A236" s="24" t="s">
        <v>17</v>
      </c>
      <c r="B236" s="25" t="s">
        <v>18</v>
      </c>
      <c r="C236" s="45" t="s">
        <v>119</v>
      </c>
      <c r="D236" s="45" t="s">
        <v>80</v>
      </c>
      <c r="E236" s="84" t="str">
        <f t="shared" ref="E236:E239" si="246">E235</f>
        <v>不要</v>
      </c>
      <c r="F236" s="85" t="str">
        <f t="shared" ref="F236:F239" si="247">$F$83</f>
        <v>100文字以内で設定ができます
画面に表示されるのは選択肢1と5のみです</v>
      </c>
      <c r="G236" s="45">
        <v>1.0</v>
      </c>
      <c r="H236" s="45" t="s">
        <v>244</v>
      </c>
      <c r="I236" s="28"/>
      <c r="J236" s="29"/>
      <c r="K236" s="30">
        <f t="shared" si="242"/>
        <v>7</v>
      </c>
      <c r="L236" s="80">
        <v>100.0</v>
      </c>
      <c r="N236" s="4"/>
      <c r="O236" s="4"/>
      <c r="P236" s="4"/>
      <c r="Q236" s="4"/>
      <c r="R236" s="4" t="str">
        <f>H209</f>
        <v/>
      </c>
      <c r="U236" s="4"/>
      <c r="AJ236" s="36">
        <f t="shared" ref="AJ236:AJ239" si="248">AJ235+1</f>
        <v>97</v>
      </c>
      <c r="AL236" s="36">
        <f t="shared" ref="AL236:AL239" si="249">AL235</f>
        <v>20</v>
      </c>
      <c r="AM236" s="36">
        <f t="shared" ref="AM236:AM239" si="250">AM235+1</f>
        <v>2</v>
      </c>
      <c r="AN236" s="38" t="str">
        <f t="shared" si="243"/>
        <v>ややあてはまる</v>
      </c>
      <c r="AR236" s="38" t="str">
        <f t="shared" ref="AR236:AR239" si="251">AR235</f>
        <v>#N/A</v>
      </c>
      <c r="AS236" s="38">
        <f t="shared" si="244"/>
        <v>97</v>
      </c>
      <c r="AT236" s="38">
        <f t="shared" si="245"/>
        <v>1</v>
      </c>
    </row>
    <row r="237" hidden="1" outlineLevel="1">
      <c r="A237" s="24" t="s">
        <v>17</v>
      </c>
      <c r="B237" s="25" t="s">
        <v>18</v>
      </c>
      <c r="C237" s="45" t="s">
        <v>120</v>
      </c>
      <c r="D237" s="45" t="s">
        <v>80</v>
      </c>
      <c r="E237" s="84" t="str">
        <f t="shared" si="246"/>
        <v>不要</v>
      </c>
      <c r="F237" s="85" t="str">
        <f t="shared" si="247"/>
        <v>100文字以内で設定ができます
画面に表示されるのは選択肢1と5のみです</v>
      </c>
      <c r="G237" s="45">
        <v>0.0</v>
      </c>
      <c r="H237" s="45" t="s">
        <v>245</v>
      </c>
      <c r="I237" s="28"/>
      <c r="J237" s="29"/>
      <c r="K237" s="30">
        <f t="shared" si="242"/>
        <v>7</v>
      </c>
      <c r="L237" s="80">
        <v>100.0</v>
      </c>
      <c r="N237" s="4"/>
      <c r="O237" s="4"/>
      <c r="P237" s="4"/>
      <c r="Q237" s="4"/>
      <c r="R237" s="4" t="str">
        <f>H214</f>
        <v>ややあてはまらない</v>
      </c>
      <c r="U237" s="4"/>
      <c r="AJ237" s="36">
        <f t="shared" si="248"/>
        <v>98</v>
      </c>
      <c r="AL237" s="36">
        <f t="shared" si="249"/>
        <v>20</v>
      </c>
      <c r="AM237" s="36">
        <f t="shared" si="250"/>
        <v>3</v>
      </c>
      <c r="AN237" s="38" t="str">
        <f t="shared" si="243"/>
        <v>どちらでもない</v>
      </c>
      <c r="AR237" s="38" t="str">
        <f t="shared" si="251"/>
        <v>#N/A</v>
      </c>
      <c r="AS237" s="38">
        <f t="shared" si="244"/>
        <v>98</v>
      </c>
      <c r="AT237" s="38">
        <f t="shared" si="245"/>
        <v>0</v>
      </c>
    </row>
    <row r="238" hidden="1" outlineLevel="1">
      <c r="A238" s="24" t="s">
        <v>17</v>
      </c>
      <c r="B238" s="25" t="s">
        <v>18</v>
      </c>
      <c r="C238" s="45" t="s">
        <v>121</v>
      </c>
      <c r="D238" s="45" t="s">
        <v>80</v>
      </c>
      <c r="E238" s="84" t="str">
        <f t="shared" si="246"/>
        <v>不要</v>
      </c>
      <c r="F238" s="85" t="str">
        <f t="shared" si="247"/>
        <v>100文字以内で設定ができます
画面に表示されるのは選択肢1と5のみです</v>
      </c>
      <c r="G238" s="45">
        <v>-1.0</v>
      </c>
      <c r="H238" s="45" t="s">
        <v>246</v>
      </c>
      <c r="I238" s="28"/>
      <c r="J238" s="29"/>
      <c r="K238" s="30">
        <f t="shared" si="242"/>
        <v>9</v>
      </c>
      <c r="L238" s="80">
        <v>100.0</v>
      </c>
      <c r="N238" s="4"/>
      <c r="O238" s="4"/>
      <c r="P238" s="4"/>
      <c r="Q238" s="4"/>
      <c r="R238" s="4" t="str">
        <f>H218</f>
        <v/>
      </c>
      <c r="U238" s="4"/>
      <c r="AJ238" s="36">
        <f t="shared" si="248"/>
        <v>99</v>
      </c>
      <c r="AL238" s="36">
        <f t="shared" si="249"/>
        <v>20</v>
      </c>
      <c r="AM238" s="36">
        <f t="shared" si="250"/>
        <v>4</v>
      </c>
      <c r="AN238" s="38" t="str">
        <f t="shared" si="243"/>
        <v>ややあてはまらない</v>
      </c>
      <c r="AR238" s="38" t="str">
        <f t="shared" si="251"/>
        <v>#N/A</v>
      </c>
      <c r="AS238" s="38">
        <f t="shared" si="244"/>
        <v>99</v>
      </c>
      <c r="AT238" s="38">
        <f t="shared" si="245"/>
        <v>-1</v>
      </c>
    </row>
    <row r="239" hidden="1" outlineLevel="1">
      <c r="A239" s="24" t="s">
        <v>17</v>
      </c>
      <c r="B239" s="25" t="s">
        <v>18</v>
      </c>
      <c r="C239" s="45" t="s">
        <v>121</v>
      </c>
      <c r="D239" s="45" t="s">
        <v>80</v>
      </c>
      <c r="E239" s="84" t="str">
        <f t="shared" si="246"/>
        <v>不要</v>
      </c>
      <c r="F239" s="85" t="str">
        <f t="shared" si="247"/>
        <v>100文字以内で設定ができます
画面に表示されるのは選択肢1と5のみです</v>
      </c>
      <c r="G239" s="45">
        <v>-2.0</v>
      </c>
      <c r="H239" s="45" t="s">
        <v>247</v>
      </c>
      <c r="I239" s="28"/>
      <c r="J239" s="29"/>
      <c r="K239" s="30">
        <f t="shared" si="242"/>
        <v>7</v>
      </c>
      <c r="L239" s="80">
        <v>100.0</v>
      </c>
      <c r="N239" s="4"/>
      <c r="O239" s="4"/>
      <c r="P239" s="4"/>
      <c r="Q239" s="4"/>
      <c r="R239" s="4" t="str">
        <f>H223</f>
        <v>あてはまらない</v>
      </c>
      <c r="U239" s="4"/>
      <c r="AJ239" s="36">
        <f t="shared" si="248"/>
        <v>100</v>
      </c>
      <c r="AL239" s="36">
        <f t="shared" si="249"/>
        <v>20</v>
      </c>
      <c r="AM239" s="36">
        <f t="shared" si="250"/>
        <v>5</v>
      </c>
      <c r="AN239" s="38" t="str">
        <f t="shared" si="243"/>
        <v>あてはまらない</v>
      </c>
      <c r="AR239" s="38" t="str">
        <f t="shared" si="251"/>
        <v>#N/A</v>
      </c>
      <c r="AS239" s="38">
        <f t="shared" si="244"/>
        <v>100</v>
      </c>
      <c r="AT239" s="38">
        <f t="shared" si="245"/>
        <v>-2</v>
      </c>
    </row>
    <row r="240">
      <c r="A240" s="2"/>
      <c r="B240" s="2"/>
      <c r="C240" s="2"/>
      <c r="D240" s="2"/>
      <c r="E240" s="2"/>
      <c r="F240" s="3"/>
      <c r="G240" s="3"/>
      <c r="H240" s="3"/>
      <c r="K240" s="4"/>
      <c r="L240" s="4"/>
      <c r="N240" s="4"/>
      <c r="O240" s="4"/>
      <c r="P240" s="4"/>
      <c r="Q240" s="4"/>
      <c r="R240" s="4"/>
      <c r="U240" s="4"/>
    </row>
    <row r="241">
      <c r="A241" s="2"/>
      <c r="B241" s="2"/>
      <c r="C241" s="2"/>
      <c r="D241" s="2"/>
      <c r="E241" s="2"/>
      <c r="F241" s="3"/>
      <c r="G241" s="3"/>
      <c r="H241" s="3"/>
      <c r="K241" s="4"/>
      <c r="L241" s="4"/>
      <c r="N241" s="4"/>
      <c r="O241" s="4"/>
      <c r="P241" s="4"/>
      <c r="Q241" s="4"/>
      <c r="R241" s="4"/>
      <c r="U241" s="4"/>
    </row>
    <row r="242">
      <c r="A242" s="115" t="s">
        <v>89</v>
      </c>
      <c r="B242" s="116">
        <f>2^B32</f>
        <v>4</v>
      </c>
      <c r="C242" s="62" t="s">
        <v>90</v>
      </c>
      <c r="D242" s="24"/>
      <c r="E242" s="54"/>
      <c r="F242" s="63"/>
      <c r="G242" s="63"/>
      <c r="H242" s="35"/>
      <c r="K242" s="4"/>
      <c r="L242" s="4"/>
      <c r="N242" s="4"/>
      <c r="O242" s="4"/>
      <c r="P242" s="4"/>
      <c r="Q242" s="4"/>
      <c r="R242" s="4"/>
      <c r="U242" s="4"/>
      <c r="AA242" s="64" t="s">
        <v>123</v>
      </c>
      <c r="AQ242" s="64" t="s">
        <v>124</v>
      </c>
    </row>
    <row r="243">
      <c r="A243" s="10" t="s">
        <v>125</v>
      </c>
      <c r="B243" s="10"/>
      <c r="C243" s="10"/>
      <c r="D243" s="11"/>
      <c r="E243" s="11"/>
      <c r="F243" s="87"/>
      <c r="G243" s="88"/>
      <c r="H243" s="14"/>
      <c r="K243" s="4"/>
      <c r="L243" s="4"/>
      <c r="N243" s="4"/>
      <c r="O243" s="4"/>
      <c r="P243" s="4"/>
      <c r="Q243" s="4"/>
      <c r="R243" s="4"/>
      <c r="U243" s="4"/>
      <c r="AA243" s="31" t="s">
        <v>126</v>
      </c>
      <c r="AB243" s="99" t="s">
        <v>24</v>
      </c>
      <c r="AC243" s="99" t="s">
        <v>23</v>
      </c>
      <c r="AD243" s="99" t="s">
        <v>127</v>
      </c>
      <c r="AE243" s="99" t="s">
        <v>128</v>
      </c>
      <c r="AF243" s="99" t="s">
        <v>129</v>
      </c>
      <c r="AG243" s="99" t="s">
        <v>130</v>
      </c>
      <c r="AH243" s="99" t="s">
        <v>131</v>
      </c>
      <c r="AI243" s="99" t="s">
        <v>132</v>
      </c>
      <c r="AJ243" s="99" t="s">
        <v>133</v>
      </c>
      <c r="AK243" s="99" t="s">
        <v>134</v>
      </c>
      <c r="AL243" s="100" t="s">
        <v>135</v>
      </c>
      <c r="AM243" s="100" t="s">
        <v>136</v>
      </c>
      <c r="AN243" s="99" t="s">
        <v>137</v>
      </c>
      <c r="AO243" s="99" t="s">
        <v>138</v>
      </c>
      <c r="AQ243" s="31" t="s">
        <v>24</v>
      </c>
      <c r="AR243" s="99" t="s">
        <v>23</v>
      </c>
      <c r="AS243" s="99" t="s">
        <v>126</v>
      </c>
      <c r="AT243" s="99" t="s">
        <v>95</v>
      </c>
      <c r="AU243" s="99" t="s">
        <v>139</v>
      </c>
      <c r="AV243" s="99" t="s">
        <v>140</v>
      </c>
      <c r="AW243" s="99" t="s">
        <v>141</v>
      </c>
      <c r="AX243" s="99" t="s">
        <v>142</v>
      </c>
      <c r="AY243" s="99" t="s">
        <v>143</v>
      </c>
    </row>
    <row r="244">
      <c r="A244" s="89"/>
      <c r="B244" s="16" t="s">
        <v>7</v>
      </c>
      <c r="C244" s="16" t="s">
        <v>8</v>
      </c>
      <c r="D244" s="16" t="s">
        <v>9</v>
      </c>
      <c r="E244" s="16" t="s">
        <v>10</v>
      </c>
      <c r="F244" s="90" t="s">
        <v>11</v>
      </c>
      <c r="G244" s="91" t="s">
        <v>12</v>
      </c>
      <c r="H244" s="19" t="s">
        <v>13</v>
      </c>
      <c r="K244" s="4"/>
      <c r="L244" s="4"/>
      <c r="N244" s="4"/>
      <c r="O244" s="4"/>
      <c r="P244" s="4"/>
      <c r="Q244" s="4"/>
      <c r="R244" s="4"/>
      <c r="U244" s="4"/>
    </row>
    <row r="245">
      <c r="A245" s="24" t="s">
        <v>17</v>
      </c>
      <c r="B245" s="25" t="s">
        <v>18</v>
      </c>
      <c r="C245" s="92" t="str">
        <f>"■ランク(結果)"&amp;$N245</f>
        <v>■ランク(結果)1</v>
      </c>
      <c r="D245" s="24"/>
      <c r="E245" s="25" t="str">
        <f>IF($B$242&gt;=$N245,"必須","不要")</f>
        <v>必須</v>
      </c>
      <c r="F245" s="41"/>
      <c r="G245" s="63"/>
      <c r="H245" s="35"/>
      <c r="I245" s="2"/>
      <c r="K245" s="4"/>
      <c r="L245" s="4"/>
      <c r="M245" s="4"/>
      <c r="N245" s="9">
        <v>1.0</v>
      </c>
      <c r="O245" s="4"/>
      <c r="P245" s="4"/>
      <c r="Q245" s="4"/>
      <c r="R245" s="4"/>
      <c r="U245" s="4"/>
      <c r="AA245" s="36">
        <v>1.0</v>
      </c>
      <c r="AC245" s="36">
        <v>1.0</v>
      </c>
      <c r="AE245" s="38" t="str">
        <f>H246</f>
        <v/>
      </c>
      <c r="AF245" s="38" t="str">
        <f>H247</f>
        <v/>
      </c>
      <c r="AG245" s="38" t="str">
        <f>H248</f>
        <v/>
      </c>
      <c r="AH245" s="38" t="str">
        <f>H249</f>
        <v/>
      </c>
      <c r="AI245" s="38" t="str">
        <f>IF(AJ245&lt;&gt;"","on","off")</f>
        <v>off</v>
      </c>
      <c r="AJ245" s="38" t="str">
        <f>IFS(AND(B250="する",B251="する"),"all",AND(B250="する",B251="しない"),"url",AND(B250="しない",B251="する"),"x",AND(B250="しない",B251="しない"),"")</f>
        <v/>
      </c>
      <c r="AK245" s="38" t="str">
        <f>H251</f>
        <v/>
      </c>
      <c r="AN245" s="38" t="str">
        <f>IF(B252="なし","off","on")</f>
        <v>off</v>
      </c>
      <c r="AO245" s="38" t="str">
        <f>H253</f>
        <v/>
      </c>
    </row>
    <row r="246" outlineLevel="1">
      <c r="A246" s="24" t="s">
        <v>17</v>
      </c>
      <c r="B246" s="25" t="s">
        <v>18</v>
      </c>
      <c r="C246" s="24" t="str">
        <f>"ランク(結果)"&amp;$N245&amp;"-ランク(結果)名"</f>
        <v>ランク(結果)1-ランク(結果)名</v>
      </c>
      <c r="D246" s="24" t="s">
        <v>85</v>
      </c>
      <c r="E246" s="25" t="str">
        <f>IF($B$308&gt;=$N245,"必須","不要")</f>
        <v>必須</v>
      </c>
      <c r="F246" s="41" t="s">
        <v>22</v>
      </c>
      <c r="G246" s="63"/>
      <c r="H246" s="35"/>
      <c r="I246" s="2"/>
      <c r="K246" s="4">
        <f t="shared" ref="K246:K248" si="252">LEN(H246)</f>
        <v>0</v>
      </c>
      <c r="L246" s="9">
        <v>100.0</v>
      </c>
      <c r="M246" s="4"/>
      <c r="N246" s="4"/>
      <c r="O246" s="4"/>
      <c r="P246" s="4"/>
      <c r="Q246" s="4"/>
      <c r="R246" s="4"/>
      <c r="U246" s="4"/>
    </row>
    <row r="247" outlineLevel="1">
      <c r="A247" s="24" t="s">
        <v>17</v>
      </c>
      <c r="B247" s="24" t="s">
        <v>53</v>
      </c>
      <c r="C247" s="24" t="str">
        <f>"ランク(結果)"&amp;$N245&amp;"-リード文"</f>
        <v>ランク(結果)1-リード文</v>
      </c>
      <c r="D247" s="24" t="s">
        <v>85</v>
      </c>
      <c r="E247" s="25" t="str">
        <f>IF($B247="する","必須","不要")</f>
        <v>不要</v>
      </c>
      <c r="F247" s="41" t="s">
        <v>58</v>
      </c>
      <c r="G247" s="63"/>
      <c r="H247" s="35"/>
      <c r="I247" s="2"/>
      <c r="K247" s="4">
        <f t="shared" si="252"/>
        <v>0</v>
      </c>
      <c r="L247" s="9">
        <v>1000.0</v>
      </c>
      <c r="M247" s="4"/>
      <c r="N247" s="4"/>
      <c r="O247" s="4"/>
      <c r="P247" s="4"/>
      <c r="Q247" s="4"/>
      <c r="R247" s="4"/>
      <c r="U247" s="4"/>
    </row>
    <row r="248" outlineLevel="1">
      <c r="A248" s="24" t="s">
        <v>17</v>
      </c>
      <c r="B248" s="25" t="s">
        <v>18</v>
      </c>
      <c r="C248" s="24" t="str">
        <f>"ランク(結果)"&amp;$N245&amp;"-説明文"</f>
        <v>ランク(結果)1-説明文</v>
      </c>
      <c r="D248" s="24" t="s">
        <v>85</v>
      </c>
      <c r="E248" s="25" t="str">
        <f>IF($B$308&gt;=$N245,"必須","不要")</f>
        <v>必須</v>
      </c>
      <c r="F248" s="41" t="s">
        <v>58</v>
      </c>
      <c r="G248" s="63"/>
      <c r="H248" s="35"/>
      <c r="I248" s="2"/>
      <c r="K248" s="4">
        <f t="shared" si="252"/>
        <v>0</v>
      </c>
      <c r="L248" s="9">
        <v>1000.0</v>
      </c>
      <c r="M248" s="4"/>
      <c r="N248" s="4"/>
      <c r="O248" s="4"/>
      <c r="P248" s="4"/>
      <c r="Q248" s="4"/>
      <c r="R248" s="4"/>
      <c r="U248" s="4"/>
    </row>
    <row r="249" outlineLevel="1">
      <c r="A249" s="24" t="s">
        <v>17</v>
      </c>
      <c r="B249" s="24" t="s">
        <v>53</v>
      </c>
      <c r="C249" s="24" t="str">
        <f>"ランク(結果)"&amp;$N245&amp;"-画像"</f>
        <v>ランク(結果)1-画像</v>
      </c>
      <c r="D249" s="24" t="s">
        <v>85</v>
      </c>
      <c r="E249" s="25" t="str">
        <f t="shared" ref="E249:E251" si="253">IF($B249="する","必須","不要")</f>
        <v>不要</v>
      </c>
      <c r="F249" s="41" t="s">
        <v>248</v>
      </c>
      <c r="G249" s="93" t="s">
        <v>249</v>
      </c>
      <c r="H249" s="35"/>
      <c r="I249" s="2"/>
      <c r="K249" s="4"/>
      <c r="L249" s="4"/>
      <c r="M249" s="4"/>
      <c r="N249" s="4"/>
      <c r="O249" s="4"/>
      <c r="P249" s="4"/>
      <c r="Q249" s="4"/>
      <c r="R249" s="4"/>
      <c r="U249" s="4"/>
    </row>
    <row r="250" outlineLevel="1">
      <c r="A250" s="24" t="s">
        <v>17</v>
      </c>
      <c r="B250" s="24" t="s">
        <v>53</v>
      </c>
      <c r="C250" s="24" t="s">
        <v>146</v>
      </c>
      <c r="D250" s="24" t="s">
        <v>85</v>
      </c>
      <c r="E250" s="25" t="str">
        <f t="shared" si="253"/>
        <v>不要</v>
      </c>
      <c r="F250" s="41" t="s">
        <v>147</v>
      </c>
      <c r="G250" s="63"/>
      <c r="H250" s="40"/>
      <c r="I250" s="2"/>
      <c r="K250" s="4"/>
      <c r="L250" s="4"/>
      <c r="M250" s="4"/>
      <c r="N250" s="4"/>
      <c r="O250" s="4"/>
      <c r="P250" s="4"/>
      <c r="Q250" s="4"/>
      <c r="R250" s="4"/>
      <c r="U250" s="4"/>
    </row>
    <row r="251" outlineLevel="1">
      <c r="A251" s="24" t="s">
        <v>17</v>
      </c>
      <c r="B251" s="24" t="s">
        <v>53</v>
      </c>
      <c r="C251" s="24" t="s">
        <v>148</v>
      </c>
      <c r="D251" s="24" t="s">
        <v>85</v>
      </c>
      <c r="E251" s="25" t="str">
        <f t="shared" si="253"/>
        <v>不要</v>
      </c>
      <c r="F251" s="41" t="s">
        <v>149</v>
      </c>
      <c r="G251" s="63"/>
      <c r="H251" s="35"/>
      <c r="I251" s="2"/>
      <c r="K251" s="4">
        <f>LEN(H251)</f>
        <v>0</v>
      </c>
      <c r="L251" s="9">
        <v>120.0</v>
      </c>
      <c r="M251" s="4"/>
      <c r="N251" s="4"/>
      <c r="O251" s="4"/>
      <c r="P251" s="4"/>
      <c r="Q251" s="4"/>
      <c r="R251" s="4"/>
      <c r="U251" s="4"/>
    </row>
    <row r="252" outlineLevel="1">
      <c r="A252" s="94" t="s">
        <v>150</v>
      </c>
      <c r="B252" s="95" t="s">
        <v>2</v>
      </c>
      <c r="C252" s="96" t="s">
        <v>151</v>
      </c>
      <c r="D252" s="62" t="s">
        <v>152</v>
      </c>
      <c r="E252" s="25"/>
      <c r="F252" s="41"/>
      <c r="G252" s="63"/>
      <c r="H252" s="35"/>
      <c r="I252" s="2"/>
      <c r="K252" s="4"/>
      <c r="L252" s="9"/>
      <c r="M252" s="4"/>
      <c r="N252" s="4"/>
      <c r="O252" s="4"/>
      <c r="P252" s="4"/>
      <c r="Q252" s="4"/>
      <c r="R252" s="4"/>
      <c r="U252" s="4"/>
    </row>
    <row r="253" outlineLevel="1">
      <c r="A253" s="24" t="s">
        <v>17</v>
      </c>
      <c r="B253" s="25" t="s">
        <v>18</v>
      </c>
      <c r="C253" s="24" t="s">
        <v>153</v>
      </c>
      <c r="D253" s="24" t="s">
        <v>85</v>
      </c>
      <c r="E253" s="25" t="str">
        <f>IF(B252="なし","不要","必須")</f>
        <v>不要</v>
      </c>
      <c r="F253" s="41" t="s">
        <v>154</v>
      </c>
      <c r="G253" s="63"/>
      <c r="H253" s="35"/>
      <c r="I253" s="2"/>
      <c r="K253" s="4">
        <f t="shared" ref="K253:K254" si="254">LEN(H253)</f>
        <v>0</v>
      </c>
      <c r="L253" s="9">
        <v>20.0</v>
      </c>
      <c r="M253" s="9" t="s">
        <v>2</v>
      </c>
      <c r="N253" s="4"/>
      <c r="O253" s="4"/>
      <c r="P253" s="4"/>
      <c r="Q253" s="4"/>
      <c r="R253" s="4"/>
      <c r="U253" s="4"/>
    </row>
    <row r="254" outlineLevel="1" collapsed="1">
      <c r="A254" s="24" t="s">
        <v>17</v>
      </c>
      <c r="B254" s="25" t="s">
        <v>18</v>
      </c>
      <c r="C254" s="97" t="str">
        <f>"リンク名"&amp;M254</f>
        <v>リンク名1</v>
      </c>
      <c r="D254" s="24" t="s">
        <v>85</v>
      </c>
      <c r="E254" s="25" t="str">
        <f t="shared" ref="E254:E256" si="255">E253</f>
        <v>不要</v>
      </c>
      <c r="F254" s="41" t="s">
        <v>155</v>
      </c>
      <c r="G254" s="63"/>
      <c r="H254" s="35"/>
      <c r="I254" s="2"/>
      <c r="K254" s="4">
        <f t="shared" si="254"/>
        <v>0</v>
      </c>
      <c r="L254" s="9">
        <v>20.0</v>
      </c>
      <c r="M254" s="9">
        <v>1.0</v>
      </c>
      <c r="N254" s="4"/>
      <c r="O254" s="4"/>
      <c r="P254" s="4"/>
      <c r="Q254" s="4"/>
      <c r="R254" s="4"/>
      <c r="U254" s="4"/>
      <c r="AR254" s="36">
        <v>1.0</v>
      </c>
      <c r="AS254" s="36">
        <v>1.0</v>
      </c>
      <c r="AT254" s="36">
        <v>1.0</v>
      </c>
      <c r="AU254" s="38" t="str">
        <f>H254</f>
        <v/>
      </c>
      <c r="AV254" s="38" t="str">
        <f>H255</f>
        <v/>
      </c>
      <c r="AW254" s="38" t="str">
        <f>IF(H256="画像","image","text")</f>
        <v>image</v>
      </c>
      <c r="AX254" s="38" t="str">
        <f>H257</f>
        <v/>
      </c>
    </row>
    <row r="255" hidden="1" outlineLevel="2">
      <c r="A255" s="24" t="s">
        <v>17</v>
      </c>
      <c r="B255" s="25" t="s">
        <v>18</v>
      </c>
      <c r="C255" s="24" t="str">
        <f>"リンク先URL"&amp;M254</f>
        <v>リンク先URL1</v>
      </c>
      <c r="D255" s="24" t="s">
        <v>85</v>
      </c>
      <c r="E255" s="25" t="str">
        <f t="shared" si="255"/>
        <v>不要</v>
      </c>
      <c r="F255" s="41" t="s">
        <v>156</v>
      </c>
      <c r="G255" s="63"/>
      <c r="H255" s="35"/>
      <c r="I255" s="24" t="s">
        <v>157</v>
      </c>
      <c r="K255" s="4"/>
      <c r="L255" s="4"/>
      <c r="M255" s="4"/>
      <c r="N255" s="4"/>
      <c r="O255" s="4"/>
      <c r="P255" s="4"/>
      <c r="Q255" s="4"/>
      <c r="R255" s="4"/>
      <c r="U255" s="4"/>
    </row>
    <row r="256" hidden="1" outlineLevel="2">
      <c r="A256" s="24" t="s">
        <v>17</v>
      </c>
      <c r="B256" s="25" t="s">
        <v>18</v>
      </c>
      <c r="C256" s="24" t="str">
        <f>"リンク表示形式"&amp;M254</f>
        <v>リンク表示形式1</v>
      </c>
      <c r="D256" s="24" t="s">
        <v>85</v>
      </c>
      <c r="E256" s="25" t="str">
        <f t="shared" si="255"/>
        <v>不要</v>
      </c>
      <c r="F256" s="41" t="s">
        <v>158</v>
      </c>
      <c r="G256" s="63"/>
      <c r="H256" s="35" t="s">
        <v>159</v>
      </c>
      <c r="I256" s="98" t="s">
        <v>160</v>
      </c>
      <c r="K256" s="4"/>
      <c r="L256" s="4"/>
      <c r="M256" s="4"/>
      <c r="N256" s="4"/>
      <c r="O256" s="4"/>
      <c r="P256" s="4"/>
      <c r="Q256" s="4"/>
      <c r="R256" s="4"/>
      <c r="U256" s="4"/>
    </row>
    <row r="257" hidden="1" outlineLevel="2">
      <c r="A257" s="24" t="s">
        <v>17</v>
      </c>
      <c r="B257" s="25" t="s">
        <v>18</v>
      </c>
      <c r="C257" s="24" t="str">
        <f>"ボタンの文言"&amp;M254</f>
        <v>ボタンの文言1</v>
      </c>
      <c r="D257" s="24" t="s">
        <v>85</v>
      </c>
      <c r="E257" s="25" t="str">
        <f>IF($H256="画像","不要","必須")</f>
        <v>不要</v>
      </c>
      <c r="F257" s="41"/>
      <c r="G257" s="63"/>
      <c r="H257" s="35"/>
      <c r="I257" s="2"/>
      <c r="K257" s="4">
        <f t="shared" ref="K257:K258" si="256">LEN(H257)</f>
        <v>0</v>
      </c>
      <c r="L257" s="9">
        <v>14.0</v>
      </c>
      <c r="M257" s="4"/>
      <c r="N257" s="4"/>
      <c r="O257" s="4"/>
      <c r="P257" s="4"/>
      <c r="Q257" s="4"/>
      <c r="R257" s="4"/>
      <c r="U257" s="4"/>
    </row>
    <row r="258" outlineLevel="1" collapsed="1">
      <c r="A258" s="24" t="s">
        <v>17</v>
      </c>
      <c r="B258" s="25" t="s">
        <v>18</v>
      </c>
      <c r="C258" s="97" t="str">
        <f>"リンク名"&amp;M258</f>
        <v>リンク名2</v>
      </c>
      <c r="D258" s="24" t="s">
        <v>85</v>
      </c>
      <c r="E258" s="25" t="str">
        <f>IFS($B252="なし","不要",$B252&lt;M258,"不要",$B252&gt;M254,"必須")</f>
        <v>不要</v>
      </c>
      <c r="F258" s="41" t="str">
        <f t="shared" ref="F258:F285" si="257">F254</f>
        <v>20文字以内で設定ができます。
リンク名は画面には表示されないため、「結果～タイプ：リンク名」のようにどの結果のリンクかが分かるように記載をお願いします。</v>
      </c>
      <c r="G258" s="63"/>
      <c r="H258" s="35"/>
      <c r="I258" s="2"/>
      <c r="K258" s="4">
        <f t="shared" si="256"/>
        <v>0</v>
      </c>
      <c r="L258" s="9">
        <v>20.0</v>
      </c>
      <c r="M258" s="9">
        <f>M254+1</f>
        <v>2</v>
      </c>
      <c r="N258" s="4"/>
      <c r="O258" s="4"/>
      <c r="P258" s="4"/>
      <c r="Q258" s="4"/>
      <c r="R258" s="4"/>
      <c r="U258" s="4"/>
      <c r="AR258" s="36">
        <v>1.0</v>
      </c>
      <c r="AS258" s="36">
        <v>1.0</v>
      </c>
      <c r="AT258" s="36">
        <f>AT254+1</f>
        <v>2</v>
      </c>
      <c r="AU258" s="38" t="str">
        <f>H258</f>
        <v/>
      </c>
      <c r="AV258" s="38" t="str">
        <f>H259</f>
        <v/>
      </c>
      <c r="AW258" s="38" t="str">
        <f>IF(H260="画像","image","text")</f>
        <v>image</v>
      </c>
      <c r="AX258" s="38" t="str">
        <f>H261</f>
        <v/>
      </c>
    </row>
    <row r="259" hidden="1" outlineLevel="2">
      <c r="A259" s="24" t="s">
        <v>17</v>
      </c>
      <c r="B259" s="25" t="s">
        <v>18</v>
      </c>
      <c r="C259" s="24" t="str">
        <f>"リンク先URL"&amp;M258</f>
        <v>リンク先URL2</v>
      </c>
      <c r="D259" s="24" t="s">
        <v>85</v>
      </c>
      <c r="E259" s="25" t="str">
        <f t="shared" ref="E259:E260" si="258">E258</f>
        <v>不要</v>
      </c>
      <c r="F259" s="41" t="str">
        <f t="shared" si="257"/>
        <v>遷移先のURLを指定できます</v>
      </c>
      <c r="G259" s="63"/>
      <c r="H259" s="35"/>
      <c r="I259" s="24" t="s">
        <v>157</v>
      </c>
      <c r="K259" s="4"/>
      <c r="L259" s="4"/>
      <c r="M259" s="4"/>
      <c r="N259" s="4"/>
      <c r="O259" s="4"/>
      <c r="P259" s="4"/>
      <c r="Q259" s="4"/>
      <c r="R259" s="4"/>
      <c r="U259" s="4"/>
    </row>
    <row r="260" hidden="1" outlineLevel="2">
      <c r="A260" s="24" t="s">
        <v>17</v>
      </c>
      <c r="B260" s="25" t="s">
        <v>18</v>
      </c>
      <c r="C260" s="24" t="str">
        <f>"リンク表示形式"&amp;M258</f>
        <v>リンク表示形式2</v>
      </c>
      <c r="D260" s="24" t="s">
        <v>85</v>
      </c>
      <c r="E260" s="25" t="str">
        <f t="shared" si="258"/>
        <v>不要</v>
      </c>
      <c r="F260" s="41" t="str">
        <f t="shared" si="257"/>
        <v>リンクの表示形式を「ボタン(文字表示)」か「画像」を選択することができます。</v>
      </c>
      <c r="G260" s="63"/>
      <c r="H260" s="35" t="s">
        <v>159</v>
      </c>
      <c r="I260" s="98" t="s">
        <v>160</v>
      </c>
      <c r="K260" s="4"/>
      <c r="L260" s="4"/>
      <c r="M260" s="4"/>
      <c r="N260" s="4"/>
      <c r="O260" s="4"/>
      <c r="P260" s="4"/>
      <c r="Q260" s="4"/>
      <c r="R260" s="4"/>
      <c r="U260" s="4"/>
    </row>
    <row r="261" hidden="1" outlineLevel="2">
      <c r="A261" s="24" t="s">
        <v>17</v>
      </c>
      <c r="B261" s="25" t="s">
        <v>18</v>
      </c>
      <c r="C261" s="24" t="str">
        <f>"ボタンの文言"&amp;M258</f>
        <v>ボタンの文言2</v>
      </c>
      <c r="D261" s="24" t="s">
        <v>85</v>
      </c>
      <c r="E261" s="25" t="str">
        <f>IF($H260="画像","不要","必須")</f>
        <v>不要</v>
      </c>
      <c r="F261" s="41" t="str">
        <f t="shared" si="257"/>
        <v/>
      </c>
      <c r="G261" s="63"/>
      <c r="H261" s="35"/>
      <c r="I261" s="2"/>
      <c r="K261" s="4">
        <f t="shared" ref="K261:K262" si="259">LEN(H261)</f>
        <v>0</v>
      </c>
      <c r="L261" s="9">
        <v>14.0</v>
      </c>
      <c r="M261" s="4"/>
      <c r="N261" s="4"/>
      <c r="O261" s="4"/>
      <c r="P261" s="4"/>
      <c r="Q261" s="4"/>
      <c r="R261" s="4"/>
      <c r="U261" s="4"/>
    </row>
    <row r="262" outlineLevel="1" collapsed="1">
      <c r="A262" s="24" t="s">
        <v>17</v>
      </c>
      <c r="B262" s="25" t="s">
        <v>18</v>
      </c>
      <c r="C262" s="97" t="str">
        <f>"リンク名"&amp;M262</f>
        <v>リンク名3</v>
      </c>
      <c r="D262" s="24" t="s">
        <v>85</v>
      </c>
      <c r="E262" s="25" t="str">
        <f>IFS($B252="なし","不要",$B252&lt;M262,"不要",$B252&gt;M258,"必須")</f>
        <v>不要</v>
      </c>
      <c r="F262" s="41" t="str">
        <f t="shared" si="257"/>
        <v>20文字以内で設定ができます。
リンク名は画面には表示されないため、「結果～タイプ：リンク名」のようにどの結果のリンクかが分かるように記載をお願いします。</v>
      </c>
      <c r="G262" s="63"/>
      <c r="H262" s="35"/>
      <c r="I262" s="2"/>
      <c r="K262" s="4">
        <f t="shared" si="259"/>
        <v>0</v>
      </c>
      <c r="L262" s="9">
        <v>20.0</v>
      </c>
      <c r="M262" s="9">
        <f>M258+1</f>
        <v>3</v>
      </c>
      <c r="N262" s="4"/>
      <c r="O262" s="4"/>
      <c r="P262" s="4"/>
      <c r="Q262" s="4"/>
      <c r="R262" s="4"/>
      <c r="U262" s="4"/>
      <c r="AR262" s="36">
        <v>1.0</v>
      </c>
      <c r="AS262" s="36">
        <v>1.0</v>
      </c>
      <c r="AT262" s="36">
        <f>AT258+1</f>
        <v>3</v>
      </c>
      <c r="AU262" s="38" t="str">
        <f>H262</f>
        <v/>
      </c>
      <c r="AV262" s="38" t="str">
        <f>H263</f>
        <v/>
      </c>
      <c r="AW262" s="38" t="str">
        <f>IF(H264="画像","image","text")</f>
        <v>image</v>
      </c>
      <c r="AX262" s="38" t="str">
        <f>H265</f>
        <v/>
      </c>
    </row>
    <row r="263" hidden="1" outlineLevel="2">
      <c r="A263" s="24" t="s">
        <v>17</v>
      </c>
      <c r="B263" s="25" t="s">
        <v>18</v>
      </c>
      <c r="C263" s="24" t="str">
        <f>"リンク先URL"&amp;M262</f>
        <v>リンク先URL3</v>
      </c>
      <c r="D263" s="24" t="s">
        <v>85</v>
      </c>
      <c r="E263" s="25" t="str">
        <f t="shared" ref="E263:E264" si="260">E262</f>
        <v>不要</v>
      </c>
      <c r="F263" s="41" t="str">
        <f t="shared" si="257"/>
        <v>遷移先のURLを指定できます</v>
      </c>
      <c r="G263" s="63"/>
      <c r="H263" s="35"/>
      <c r="I263" s="24" t="s">
        <v>157</v>
      </c>
      <c r="K263" s="4"/>
      <c r="L263" s="4"/>
      <c r="M263" s="4"/>
      <c r="N263" s="4"/>
      <c r="O263" s="4"/>
      <c r="P263" s="4"/>
      <c r="Q263" s="4"/>
      <c r="R263" s="4"/>
      <c r="U263" s="4"/>
    </row>
    <row r="264" hidden="1" outlineLevel="2">
      <c r="A264" s="24" t="s">
        <v>17</v>
      </c>
      <c r="B264" s="25" t="s">
        <v>18</v>
      </c>
      <c r="C264" s="24" t="str">
        <f>"リンク表示形式"&amp;M262</f>
        <v>リンク表示形式3</v>
      </c>
      <c r="D264" s="24" t="s">
        <v>85</v>
      </c>
      <c r="E264" s="25" t="str">
        <f t="shared" si="260"/>
        <v>不要</v>
      </c>
      <c r="F264" s="41" t="str">
        <f t="shared" si="257"/>
        <v>リンクの表示形式を「ボタン(文字表示)」か「画像」を選択することができます。</v>
      </c>
      <c r="G264" s="63"/>
      <c r="H264" s="35" t="s">
        <v>159</v>
      </c>
      <c r="I264" s="98" t="s">
        <v>160</v>
      </c>
      <c r="K264" s="4"/>
      <c r="L264" s="4"/>
      <c r="M264" s="4"/>
      <c r="N264" s="4"/>
      <c r="O264" s="4"/>
      <c r="P264" s="4"/>
      <c r="Q264" s="4"/>
      <c r="R264" s="4"/>
      <c r="U264" s="4"/>
    </row>
    <row r="265" hidden="1" outlineLevel="2">
      <c r="A265" s="24" t="s">
        <v>17</v>
      </c>
      <c r="B265" s="25" t="s">
        <v>18</v>
      </c>
      <c r="C265" s="24" t="str">
        <f>"ボタンの文言"&amp;M262</f>
        <v>ボタンの文言3</v>
      </c>
      <c r="D265" s="24" t="s">
        <v>85</v>
      </c>
      <c r="E265" s="25" t="str">
        <f>IF($H264="画像","不要","必須")</f>
        <v>不要</v>
      </c>
      <c r="F265" s="41" t="str">
        <f t="shared" si="257"/>
        <v/>
      </c>
      <c r="G265" s="63"/>
      <c r="H265" s="35"/>
      <c r="I265" s="2"/>
      <c r="K265" s="4">
        <f t="shared" ref="K265:K266" si="261">LEN(H265)</f>
        <v>0</v>
      </c>
      <c r="L265" s="9">
        <v>14.0</v>
      </c>
      <c r="M265" s="4"/>
      <c r="N265" s="4"/>
      <c r="O265" s="4"/>
      <c r="P265" s="4"/>
      <c r="Q265" s="4"/>
      <c r="R265" s="4"/>
      <c r="U265" s="4"/>
    </row>
    <row r="266" outlineLevel="1" collapsed="1">
      <c r="A266" s="24" t="s">
        <v>17</v>
      </c>
      <c r="B266" s="25" t="s">
        <v>18</v>
      </c>
      <c r="C266" s="97" t="str">
        <f>"リンク名"&amp;M266</f>
        <v>リンク名4</v>
      </c>
      <c r="D266" s="24" t="s">
        <v>85</v>
      </c>
      <c r="E266" s="25" t="str">
        <f>IFS($B252="なし","不要",$B252&lt;M266,"不要",$B252&gt;M262,"必須")</f>
        <v>不要</v>
      </c>
      <c r="F266" s="41" t="str">
        <f t="shared" si="257"/>
        <v>20文字以内で設定ができます。
リンク名は画面には表示されないため、「結果～タイプ：リンク名」のようにどの結果のリンクかが分かるように記載をお願いします。</v>
      </c>
      <c r="G266" s="63"/>
      <c r="H266" s="35"/>
      <c r="I266" s="2"/>
      <c r="K266" s="4">
        <f t="shared" si="261"/>
        <v>0</v>
      </c>
      <c r="L266" s="9">
        <v>20.0</v>
      </c>
      <c r="M266" s="9">
        <f>M262+1</f>
        <v>4</v>
      </c>
      <c r="N266" s="4"/>
      <c r="O266" s="4"/>
      <c r="P266" s="4"/>
      <c r="Q266" s="4"/>
      <c r="R266" s="4"/>
      <c r="U266" s="4"/>
      <c r="AR266" s="36">
        <v>1.0</v>
      </c>
      <c r="AS266" s="36">
        <v>1.0</v>
      </c>
      <c r="AT266" s="36">
        <f>AT262+1</f>
        <v>4</v>
      </c>
      <c r="AU266" s="38" t="str">
        <f>H266</f>
        <v/>
      </c>
      <c r="AV266" s="38" t="str">
        <f>H267</f>
        <v/>
      </c>
      <c r="AW266" s="38" t="str">
        <f>IF(H268="画像","image","text")</f>
        <v>image</v>
      </c>
      <c r="AX266" s="38" t="str">
        <f>H269</f>
        <v/>
      </c>
    </row>
    <row r="267" hidden="1" outlineLevel="2">
      <c r="A267" s="24" t="s">
        <v>17</v>
      </c>
      <c r="B267" s="25" t="s">
        <v>18</v>
      </c>
      <c r="C267" s="24" t="str">
        <f>"リンク先URL"&amp;M266</f>
        <v>リンク先URL4</v>
      </c>
      <c r="D267" s="24" t="s">
        <v>85</v>
      </c>
      <c r="E267" s="25" t="str">
        <f t="shared" ref="E267:E268" si="262">E266</f>
        <v>不要</v>
      </c>
      <c r="F267" s="41" t="str">
        <f t="shared" si="257"/>
        <v>遷移先のURLを指定できます</v>
      </c>
      <c r="G267" s="63"/>
      <c r="H267" s="35"/>
      <c r="I267" s="24" t="s">
        <v>157</v>
      </c>
      <c r="K267" s="4"/>
      <c r="L267" s="4"/>
      <c r="M267" s="4"/>
      <c r="N267" s="4"/>
      <c r="O267" s="4"/>
      <c r="P267" s="4"/>
      <c r="Q267" s="4"/>
      <c r="R267" s="4"/>
      <c r="U267" s="4"/>
    </row>
    <row r="268" hidden="1" outlineLevel="2">
      <c r="A268" s="24" t="s">
        <v>17</v>
      </c>
      <c r="B268" s="25" t="s">
        <v>18</v>
      </c>
      <c r="C268" s="24" t="str">
        <f>"リンク表示形式"&amp;M266</f>
        <v>リンク表示形式4</v>
      </c>
      <c r="D268" s="24" t="s">
        <v>85</v>
      </c>
      <c r="E268" s="25" t="str">
        <f t="shared" si="262"/>
        <v>不要</v>
      </c>
      <c r="F268" s="41" t="str">
        <f t="shared" si="257"/>
        <v>リンクの表示形式を「ボタン(文字表示)」か「画像」を選択することができます。</v>
      </c>
      <c r="G268" s="63"/>
      <c r="H268" s="35" t="s">
        <v>159</v>
      </c>
      <c r="I268" s="98" t="s">
        <v>160</v>
      </c>
      <c r="K268" s="4"/>
      <c r="L268" s="4"/>
      <c r="M268" s="4"/>
      <c r="N268" s="4"/>
      <c r="O268" s="4"/>
      <c r="P268" s="4"/>
      <c r="Q268" s="4"/>
      <c r="R268" s="4"/>
      <c r="U268" s="4"/>
    </row>
    <row r="269" hidden="1" outlineLevel="2">
      <c r="A269" s="24" t="s">
        <v>17</v>
      </c>
      <c r="B269" s="25" t="s">
        <v>18</v>
      </c>
      <c r="C269" s="24" t="str">
        <f>"ボタンの文言"&amp;M266</f>
        <v>ボタンの文言4</v>
      </c>
      <c r="D269" s="24" t="s">
        <v>85</v>
      </c>
      <c r="E269" s="25" t="str">
        <f>IF($H268="画像","不要","必須")</f>
        <v>不要</v>
      </c>
      <c r="F269" s="41" t="str">
        <f t="shared" si="257"/>
        <v/>
      </c>
      <c r="G269" s="63"/>
      <c r="H269" s="35"/>
      <c r="I269" s="2"/>
      <c r="K269" s="4">
        <f t="shared" ref="K269:K270" si="263">LEN(H269)</f>
        <v>0</v>
      </c>
      <c r="L269" s="9">
        <v>14.0</v>
      </c>
      <c r="M269" s="4"/>
      <c r="N269" s="4"/>
      <c r="O269" s="4"/>
      <c r="P269" s="4"/>
      <c r="Q269" s="4"/>
      <c r="R269" s="4"/>
      <c r="U269" s="4"/>
    </row>
    <row r="270" outlineLevel="1" collapsed="1">
      <c r="A270" s="24" t="s">
        <v>17</v>
      </c>
      <c r="B270" s="25" t="s">
        <v>18</v>
      </c>
      <c r="C270" s="97" t="str">
        <f>"リンク名"&amp;M270</f>
        <v>リンク名5</v>
      </c>
      <c r="D270" s="24" t="s">
        <v>85</v>
      </c>
      <c r="E270" s="25" t="str">
        <f>IFS($B252="なし","不要",$B252&lt;M270,"不要",$B252&gt;M266,"必須")</f>
        <v>不要</v>
      </c>
      <c r="F270" s="41" t="str">
        <f t="shared" si="257"/>
        <v>20文字以内で設定ができます。
リンク名は画面には表示されないため、「結果～タイプ：リンク名」のようにどの結果のリンクかが分かるように記載をお願いします。</v>
      </c>
      <c r="G270" s="63"/>
      <c r="H270" s="35"/>
      <c r="I270" s="2"/>
      <c r="K270" s="4">
        <f t="shared" si="263"/>
        <v>0</v>
      </c>
      <c r="L270" s="9">
        <v>20.0</v>
      </c>
      <c r="M270" s="9">
        <f>M266+1</f>
        <v>5</v>
      </c>
      <c r="N270" s="4"/>
      <c r="O270" s="4"/>
      <c r="P270" s="4"/>
      <c r="Q270" s="4"/>
      <c r="R270" s="4"/>
      <c r="U270" s="4"/>
      <c r="AR270" s="36">
        <v>1.0</v>
      </c>
      <c r="AS270" s="36">
        <v>1.0</v>
      </c>
      <c r="AT270" s="36">
        <f>AT266+1</f>
        <v>5</v>
      </c>
      <c r="AU270" s="38" t="str">
        <f>H270</f>
        <v/>
      </c>
      <c r="AV270" s="38" t="str">
        <f>H271</f>
        <v/>
      </c>
      <c r="AW270" s="38" t="str">
        <f>IF(H272="画像","image","text")</f>
        <v>image</v>
      </c>
      <c r="AX270" s="38" t="str">
        <f>H273</f>
        <v/>
      </c>
    </row>
    <row r="271" hidden="1" outlineLevel="2">
      <c r="A271" s="24" t="s">
        <v>17</v>
      </c>
      <c r="B271" s="25" t="s">
        <v>18</v>
      </c>
      <c r="C271" s="24" t="str">
        <f>"リンク先URL"&amp;M270</f>
        <v>リンク先URL5</v>
      </c>
      <c r="D271" s="24" t="s">
        <v>85</v>
      </c>
      <c r="E271" s="25" t="str">
        <f t="shared" ref="E271:E272" si="264">E270</f>
        <v>不要</v>
      </c>
      <c r="F271" s="41" t="str">
        <f t="shared" si="257"/>
        <v>遷移先のURLを指定できます</v>
      </c>
      <c r="G271" s="63"/>
      <c r="H271" s="35"/>
      <c r="I271" s="24" t="s">
        <v>157</v>
      </c>
      <c r="K271" s="4"/>
      <c r="L271" s="4"/>
      <c r="M271" s="4"/>
      <c r="N271" s="4"/>
      <c r="O271" s="4"/>
      <c r="P271" s="4"/>
      <c r="Q271" s="4"/>
      <c r="R271" s="4"/>
      <c r="U271" s="4"/>
    </row>
    <row r="272" hidden="1" outlineLevel="2">
      <c r="A272" s="24" t="s">
        <v>17</v>
      </c>
      <c r="B272" s="25" t="s">
        <v>18</v>
      </c>
      <c r="C272" s="24" t="str">
        <f>"リンク表示形式"&amp;M270</f>
        <v>リンク表示形式5</v>
      </c>
      <c r="D272" s="24" t="s">
        <v>85</v>
      </c>
      <c r="E272" s="25" t="str">
        <f t="shared" si="264"/>
        <v>不要</v>
      </c>
      <c r="F272" s="41" t="str">
        <f t="shared" si="257"/>
        <v>リンクの表示形式を「ボタン(文字表示)」か「画像」を選択することができます。</v>
      </c>
      <c r="G272" s="63"/>
      <c r="H272" s="35" t="s">
        <v>159</v>
      </c>
      <c r="I272" s="98" t="s">
        <v>160</v>
      </c>
      <c r="K272" s="4"/>
      <c r="L272" s="4"/>
      <c r="M272" s="4"/>
      <c r="N272" s="4"/>
      <c r="O272" s="4"/>
      <c r="P272" s="4"/>
      <c r="Q272" s="4"/>
      <c r="R272" s="4"/>
      <c r="U272" s="4"/>
    </row>
    <row r="273" hidden="1" outlineLevel="2">
      <c r="A273" s="24" t="s">
        <v>17</v>
      </c>
      <c r="B273" s="25" t="s">
        <v>18</v>
      </c>
      <c r="C273" s="24" t="str">
        <f>"ボタンの文言"&amp;M270</f>
        <v>ボタンの文言5</v>
      </c>
      <c r="D273" s="24" t="s">
        <v>85</v>
      </c>
      <c r="E273" s="25" t="str">
        <f>IF($H272="画像","不要","必須")</f>
        <v>不要</v>
      </c>
      <c r="F273" s="41" t="str">
        <f t="shared" si="257"/>
        <v/>
      </c>
      <c r="G273" s="63"/>
      <c r="H273" s="35"/>
      <c r="I273" s="2"/>
      <c r="K273" s="4">
        <f t="shared" ref="K273:K274" si="265">LEN(H273)</f>
        <v>0</v>
      </c>
      <c r="L273" s="9">
        <v>14.0</v>
      </c>
      <c r="M273" s="4"/>
      <c r="N273" s="4"/>
      <c r="O273" s="4"/>
      <c r="P273" s="4"/>
      <c r="Q273" s="4"/>
      <c r="R273" s="4"/>
      <c r="U273" s="4"/>
    </row>
    <row r="274" outlineLevel="1" collapsed="1">
      <c r="A274" s="24" t="s">
        <v>17</v>
      </c>
      <c r="B274" s="25" t="s">
        <v>18</v>
      </c>
      <c r="C274" s="97" t="str">
        <f>"リンク名"&amp;M274</f>
        <v>リンク名6</v>
      </c>
      <c r="D274" s="24" t="s">
        <v>85</v>
      </c>
      <c r="E274" s="25" t="str">
        <f>IFS($B252="なし","不要",$B252&lt;M274,"不要",$B252&gt;M270,"必須")</f>
        <v>不要</v>
      </c>
      <c r="F274" s="41" t="str">
        <f t="shared" si="257"/>
        <v>20文字以内で設定ができます。
リンク名は画面には表示されないため、「結果～タイプ：リンク名」のようにどの結果のリンクかが分かるように記載をお願いします。</v>
      </c>
      <c r="G274" s="63"/>
      <c r="H274" s="35"/>
      <c r="I274" s="2"/>
      <c r="K274" s="4">
        <f t="shared" si="265"/>
        <v>0</v>
      </c>
      <c r="L274" s="9">
        <v>20.0</v>
      </c>
      <c r="M274" s="9">
        <f>M270+1</f>
        <v>6</v>
      </c>
      <c r="N274" s="4"/>
      <c r="O274" s="4"/>
      <c r="P274" s="4"/>
      <c r="Q274" s="4"/>
      <c r="R274" s="4"/>
      <c r="U274" s="4"/>
      <c r="AR274" s="36">
        <v>1.0</v>
      </c>
      <c r="AS274" s="36">
        <v>1.0</v>
      </c>
      <c r="AT274" s="36">
        <f>AT270+1</f>
        <v>6</v>
      </c>
      <c r="AU274" s="38" t="str">
        <f>H274</f>
        <v/>
      </c>
      <c r="AV274" s="38" t="str">
        <f>H275</f>
        <v/>
      </c>
      <c r="AW274" s="38" t="str">
        <f>IF(H276="画像","image","text")</f>
        <v>image</v>
      </c>
      <c r="AX274" s="38" t="str">
        <f>H277</f>
        <v/>
      </c>
    </row>
    <row r="275" hidden="1" outlineLevel="2">
      <c r="A275" s="24" t="s">
        <v>17</v>
      </c>
      <c r="B275" s="25" t="s">
        <v>18</v>
      </c>
      <c r="C275" s="24" t="str">
        <f>"リンク先URL"&amp;M274</f>
        <v>リンク先URL6</v>
      </c>
      <c r="D275" s="24" t="s">
        <v>85</v>
      </c>
      <c r="E275" s="25" t="str">
        <f t="shared" ref="E275:E276" si="266">E274</f>
        <v>不要</v>
      </c>
      <c r="F275" s="41" t="str">
        <f t="shared" si="257"/>
        <v>遷移先のURLを指定できます</v>
      </c>
      <c r="G275" s="63"/>
      <c r="H275" s="35"/>
      <c r="I275" s="24" t="s">
        <v>157</v>
      </c>
      <c r="K275" s="4"/>
      <c r="L275" s="4"/>
      <c r="M275" s="4"/>
      <c r="N275" s="4"/>
      <c r="O275" s="4"/>
      <c r="P275" s="4"/>
      <c r="Q275" s="4"/>
      <c r="R275" s="4"/>
      <c r="U275" s="4"/>
    </row>
    <row r="276" hidden="1" outlineLevel="2">
      <c r="A276" s="24" t="s">
        <v>17</v>
      </c>
      <c r="B276" s="25" t="s">
        <v>18</v>
      </c>
      <c r="C276" s="24" t="str">
        <f>"リンク表示形式"&amp;M274</f>
        <v>リンク表示形式6</v>
      </c>
      <c r="D276" s="24" t="s">
        <v>85</v>
      </c>
      <c r="E276" s="25" t="str">
        <f t="shared" si="266"/>
        <v>不要</v>
      </c>
      <c r="F276" s="41" t="str">
        <f t="shared" si="257"/>
        <v>リンクの表示形式を「ボタン(文字表示)」か「画像」を選択することができます。</v>
      </c>
      <c r="G276" s="63"/>
      <c r="H276" s="35" t="s">
        <v>159</v>
      </c>
      <c r="I276" s="98" t="s">
        <v>160</v>
      </c>
      <c r="K276" s="4"/>
      <c r="L276" s="4"/>
      <c r="M276" s="4"/>
      <c r="N276" s="4"/>
      <c r="O276" s="4"/>
      <c r="P276" s="4"/>
      <c r="Q276" s="4"/>
      <c r="R276" s="4"/>
      <c r="U276" s="4"/>
    </row>
    <row r="277" hidden="1" outlineLevel="2">
      <c r="A277" s="24" t="s">
        <v>17</v>
      </c>
      <c r="B277" s="25" t="s">
        <v>18</v>
      </c>
      <c r="C277" s="24" t="str">
        <f>"ボタンの文言"&amp;M274</f>
        <v>ボタンの文言6</v>
      </c>
      <c r="D277" s="24" t="s">
        <v>85</v>
      </c>
      <c r="E277" s="25" t="str">
        <f>IF($H276="画像","不要","必須")</f>
        <v>不要</v>
      </c>
      <c r="F277" s="41" t="str">
        <f t="shared" si="257"/>
        <v/>
      </c>
      <c r="G277" s="63"/>
      <c r="H277" s="35"/>
      <c r="I277" s="2"/>
      <c r="K277" s="4">
        <f t="shared" ref="K277:K278" si="267">LEN(H277)</f>
        <v>0</v>
      </c>
      <c r="L277" s="9">
        <v>14.0</v>
      </c>
      <c r="M277" s="4"/>
      <c r="N277" s="4"/>
      <c r="O277" s="4"/>
      <c r="P277" s="4"/>
      <c r="Q277" s="4"/>
      <c r="R277" s="4"/>
      <c r="U277" s="4"/>
    </row>
    <row r="278" outlineLevel="1" collapsed="1">
      <c r="A278" s="24" t="s">
        <v>17</v>
      </c>
      <c r="B278" s="25" t="s">
        <v>18</v>
      </c>
      <c r="C278" s="97" t="str">
        <f>"リンク名"&amp;M278</f>
        <v>リンク名7</v>
      </c>
      <c r="D278" s="24" t="s">
        <v>85</v>
      </c>
      <c r="E278" s="25" t="str">
        <f>IFS($B252="なし","不要",$B252&lt;M278,"不要",$B252&gt;M274,"必須")</f>
        <v>不要</v>
      </c>
      <c r="F278" s="41" t="str">
        <f t="shared" si="257"/>
        <v>20文字以内で設定ができます。
リンク名は画面には表示されないため、「結果～タイプ：リンク名」のようにどの結果のリンクかが分かるように記載をお願いします。</v>
      </c>
      <c r="G278" s="63"/>
      <c r="H278" s="35"/>
      <c r="I278" s="2"/>
      <c r="K278" s="4">
        <f t="shared" si="267"/>
        <v>0</v>
      </c>
      <c r="L278" s="9">
        <v>20.0</v>
      </c>
      <c r="M278" s="9">
        <f>M274+1</f>
        <v>7</v>
      </c>
      <c r="N278" s="4"/>
      <c r="O278" s="4"/>
      <c r="P278" s="4"/>
      <c r="Q278" s="4"/>
      <c r="R278" s="4"/>
      <c r="U278" s="4"/>
      <c r="AR278" s="36">
        <v>1.0</v>
      </c>
      <c r="AS278" s="36">
        <v>1.0</v>
      </c>
      <c r="AT278" s="36">
        <f>AT274+1</f>
        <v>7</v>
      </c>
      <c r="AU278" s="38" t="str">
        <f>H278</f>
        <v/>
      </c>
      <c r="AV278" s="38" t="str">
        <f>H279</f>
        <v/>
      </c>
      <c r="AW278" s="38" t="str">
        <f>IF(H280="画像","image","text")</f>
        <v>image</v>
      </c>
      <c r="AX278" s="38" t="str">
        <f>H281</f>
        <v/>
      </c>
    </row>
    <row r="279" hidden="1" outlineLevel="2">
      <c r="A279" s="24" t="s">
        <v>17</v>
      </c>
      <c r="B279" s="25" t="s">
        <v>18</v>
      </c>
      <c r="C279" s="24" t="str">
        <f>"リンク先URL"&amp;M278</f>
        <v>リンク先URL7</v>
      </c>
      <c r="D279" s="24" t="s">
        <v>85</v>
      </c>
      <c r="E279" s="25" t="str">
        <f t="shared" ref="E279:E280" si="268">E278</f>
        <v>不要</v>
      </c>
      <c r="F279" s="41" t="str">
        <f t="shared" si="257"/>
        <v>遷移先のURLを指定できます</v>
      </c>
      <c r="G279" s="63"/>
      <c r="H279" s="35"/>
      <c r="I279" s="24" t="s">
        <v>157</v>
      </c>
      <c r="K279" s="4"/>
      <c r="L279" s="4"/>
      <c r="M279" s="4"/>
      <c r="N279" s="4"/>
      <c r="O279" s="4"/>
      <c r="P279" s="4"/>
      <c r="Q279" s="4"/>
      <c r="R279" s="4"/>
      <c r="U279" s="4"/>
    </row>
    <row r="280" hidden="1" outlineLevel="2">
      <c r="A280" s="24" t="s">
        <v>17</v>
      </c>
      <c r="B280" s="25" t="s">
        <v>18</v>
      </c>
      <c r="C280" s="24" t="str">
        <f>"リンク表示形式"&amp;M278</f>
        <v>リンク表示形式7</v>
      </c>
      <c r="D280" s="24" t="s">
        <v>85</v>
      </c>
      <c r="E280" s="25" t="str">
        <f t="shared" si="268"/>
        <v>不要</v>
      </c>
      <c r="F280" s="41" t="str">
        <f t="shared" si="257"/>
        <v>リンクの表示形式を「ボタン(文字表示)」か「画像」を選択することができます。</v>
      </c>
      <c r="G280" s="63"/>
      <c r="H280" s="35" t="s">
        <v>159</v>
      </c>
      <c r="I280" s="98" t="s">
        <v>160</v>
      </c>
      <c r="K280" s="4"/>
      <c r="L280" s="4"/>
      <c r="M280" s="4"/>
      <c r="N280" s="4"/>
      <c r="O280" s="4"/>
      <c r="P280" s="4"/>
      <c r="Q280" s="4"/>
      <c r="R280" s="4"/>
      <c r="U280" s="4"/>
    </row>
    <row r="281" hidden="1" outlineLevel="2">
      <c r="A281" s="24" t="s">
        <v>17</v>
      </c>
      <c r="B281" s="25" t="s">
        <v>18</v>
      </c>
      <c r="C281" s="24" t="str">
        <f>"ボタンの文言"&amp;M278</f>
        <v>ボタンの文言7</v>
      </c>
      <c r="D281" s="24" t="s">
        <v>85</v>
      </c>
      <c r="E281" s="25" t="str">
        <f>IF($H280="画像","不要","必須")</f>
        <v>不要</v>
      </c>
      <c r="F281" s="41" t="str">
        <f t="shared" si="257"/>
        <v/>
      </c>
      <c r="G281" s="63"/>
      <c r="H281" s="35"/>
      <c r="I281" s="2"/>
      <c r="K281" s="4">
        <f t="shared" ref="K281:K282" si="269">LEN(H281)</f>
        <v>0</v>
      </c>
      <c r="L281" s="9">
        <v>14.0</v>
      </c>
      <c r="M281" s="4"/>
      <c r="N281" s="4"/>
      <c r="O281" s="4"/>
      <c r="P281" s="4"/>
      <c r="Q281" s="4"/>
      <c r="R281" s="4"/>
      <c r="U281" s="4"/>
    </row>
    <row r="282" outlineLevel="1" collapsed="1">
      <c r="A282" s="24" t="s">
        <v>17</v>
      </c>
      <c r="B282" s="25" t="s">
        <v>18</v>
      </c>
      <c r="C282" s="97" t="str">
        <f>"リンク名"&amp;M282</f>
        <v>リンク名8</v>
      </c>
      <c r="D282" s="24" t="s">
        <v>85</v>
      </c>
      <c r="E282" s="25" t="str">
        <f>IFS($B252="なし","不要",$B252&lt;M282,"不要",$B252&gt;M278,"必須")</f>
        <v>不要</v>
      </c>
      <c r="F282" s="41" t="str">
        <f t="shared" si="257"/>
        <v>20文字以内で設定ができます。
リンク名は画面には表示されないため、「結果～タイプ：リンク名」のようにどの結果のリンクかが分かるように記載をお願いします。</v>
      </c>
      <c r="G282" s="63"/>
      <c r="H282" s="35"/>
      <c r="I282" s="2"/>
      <c r="K282" s="4">
        <f t="shared" si="269"/>
        <v>0</v>
      </c>
      <c r="L282" s="9">
        <v>20.0</v>
      </c>
      <c r="M282" s="9">
        <f>M278+1</f>
        <v>8</v>
      </c>
      <c r="N282" s="4"/>
      <c r="O282" s="4"/>
      <c r="P282" s="4"/>
      <c r="Q282" s="4"/>
      <c r="R282" s="4"/>
      <c r="U282" s="4"/>
      <c r="AR282" s="36">
        <v>1.0</v>
      </c>
      <c r="AS282" s="36">
        <v>1.0</v>
      </c>
      <c r="AT282" s="36">
        <f>AT278+1</f>
        <v>8</v>
      </c>
      <c r="AU282" s="38" t="str">
        <f>H282</f>
        <v/>
      </c>
      <c r="AV282" s="38" t="str">
        <f>H283</f>
        <v/>
      </c>
      <c r="AW282" s="38" t="str">
        <f>IF(H284="画像","image","text")</f>
        <v>image</v>
      </c>
      <c r="AX282" s="38" t="str">
        <f>H285</f>
        <v/>
      </c>
    </row>
    <row r="283" hidden="1" outlineLevel="2">
      <c r="A283" s="24" t="s">
        <v>17</v>
      </c>
      <c r="B283" s="25" t="s">
        <v>18</v>
      </c>
      <c r="C283" s="24" t="str">
        <f>"リンク先URL"&amp;M282</f>
        <v>リンク先URL8</v>
      </c>
      <c r="D283" s="24" t="s">
        <v>85</v>
      </c>
      <c r="E283" s="25" t="str">
        <f t="shared" ref="E283:E284" si="270">E282</f>
        <v>不要</v>
      </c>
      <c r="F283" s="41" t="str">
        <f t="shared" si="257"/>
        <v>遷移先のURLを指定できます</v>
      </c>
      <c r="G283" s="63"/>
      <c r="H283" s="35"/>
      <c r="I283" s="24" t="s">
        <v>157</v>
      </c>
      <c r="K283" s="4"/>
      <c r="L283" s="4"/>
      <c r="M283" s="4"/>
      <c r="N283" s="4"/>
      <c r="O283" s="4"/>
      <c r="P283" s="4"/>
      <c r="Q283" s="4"/>
      <c r="R283" s="4"/>
      <c r="U283" s="4"/>
    </row>
    <row r="284" hidden="1" outlineLevel="2">
      <c r="A284" s="24" t="s">
        <v>17</v>
      </c>
      <c r="B284" s="25" t="s">
        <v>18</v>
      </c>
      <c r="C284" s="24" t="str">
        <f>"リンク表示形式"&amp;M282</f>
        <v>リンク表示形式8</v>
      </c>
      <c r="D284" s="24" t="s">
        <v>85</v>
      </c>
      <c r="E284" s="25" t="str">
        <f t="shared" si="270"/>
        <v>不要</v>
      </c>
      <c r="F284" s="41" t="str">
        <f t="shared" si="257"/>
        <v>リンクの表示形式を「ボタン(文字表示)」か「画像」を選択することができます。</v>
      </c>
      <c r="G284" s="63"/>
      <c r="H284" s="35" t="s">
        <v>159</v>
      </c>
      <c r="I284" s="98" t="s">
        <v>160</v>
      </c>
      <c r="K284" s="4"/>
      <c r="L284" s="4"/>
      <c r="M284" s="4"/>
      <c r="N284" s="4"/>
      <c r="O284" s="4"/>
      <c r="P284" s="4"/>
      <c r="Q284" s="4"/>
      <c r="R284" s="4"/>
      <c r="U284" s="4"/>
    </row>
    <row r="285" hidden="1" outlineLevel="2">
      <c r="A285" s="24" t="s">
        <v>17</v>
      </c>
      <c r="B285" s="25" t="s">
        <v>18</v>
      </c>
      <c r="C285" s="24" t="str">
        <f>"ボタンの文言"&amp;M282</f>
        <v>ボタンの文言8</v>
      </c>
      <c r="D285" s="24" t="s">
        <v>85</v>
      </c>
      <c r="E285" s="25" t="str">
        <f>IF($H284="画像","不要","必須")</f>
        <v>不要</v>
      </c>
      <c r="F285" s="41" t="str">
        <f t="shared" si="257"/>
        <v/>
      </c>
      <c r="G285" s="63"/>
      <c r="H285" s="35"/>
      <c r="I285" s="2"/>
      <c r="K285" s="4">
        <f>LEN(H285)</f>
        <v>0</v>
      </c>
      <c r="L285" s="9">
        <v>14.0</v>
      </c>
      <c r="M285" s="4"/>
      <c r="N285" s="4"/>
      <c r="O285" s="4"/>
      <c r="P285" s="4"/>
      <c r="Q285" s="4"/>
      <c r="R285" s="4"/>
      <c r="U285" s="4"/>
    </row>
    <row r="286" collapsed="1">
      <c r="A286" s="24" t="s">
        <v>17</v>
      </c>
      <c r="B286" s="25" t="s">
        <v>18</v>
      </c>
      <c r="C286" s="92" t="str">
        <f>"■ランク(結果)"&amp;$N286</f>
        <v>■ランク(結果)2</v>
      </c>
      <c r="D286" s="24"/>
      <c r="E286" s="25" t="str">
        <f>IF($B$242&gt;=$N286,"必須","不要")</f>
        <v>必須</v>
      </c>
      <c r="F286" s="41"/>
      <c r="G286" s="63"/>
      <c r="H286" s="35"/>
      <c r="I286" s="2"/>
      <c r="K286" s="4"/>
      <c r="L286" s="4"/>
      <c r="M286" s="4"/>
      <c r="N286" s="9">
        <f>N245+1</f>
        <v>2</v>
      </c>
      <c r="O286" s="4"/>
      <c r="P286" s="4"/>
      <c r="Q286" s="4"/>
      <c r="R286" s="4"/>
      <c r="U286" s="4"/>
      <c r="AA286" s="36">
        <f>AA245+1</f>
        <v>2</v>
      </c>
      <c r="AC286" s="36">
        <v>1.0</v>
      </c>
      <c r="AE286" s="38" t="str">
        <f>H287</f>
        <v/>
      </c>
      <c r="AF286" s="38" t="str">
        <f>H288</f>
        <v/>
      </c>
      <c r="AG286" s="38" t="str">
        <f>H289</f>
        <v/>
      </c>
      <c r="AH286" s="38" t="str">
        <f>H290</f>
        <v/>
      </c>
      <c r="AI286" s="38" t="str">
        <f>IF(AJ286&lt;&gt;"","on","off")</f>
        <v>off</v>
      </c>
      <c r="AJ286" s="38" t="str">
        <f>IFS(AND(B291="する",B292="する"),"all",AND(B291="する",B292="しない"),"url",AND(B291="しない",B292="する"),"x",AND(B291="しない",B292="しない"),"")</f>
        <v/>
      </c>
      <c r="AK286" s="38" t="str">
        <f>H292</f>
        <v/>
      </c>
      <c r="AN286" s="38" t="str">
        <f>IF(B293="なし","off","on")</f>
        <v>off</v>
      </c>
      <c r="AO286" s="38" t="str">
        <f>H294</f>
        <v/>
      </c>
    </row>
    <row r="287" hidden="1" outlineLevel="1">
      <c r="A287" s="24" t="s">
        <v>17</v>
      </c>
      <c r="B287" s="25" t="s">
        <v>18</v>
      </c>
      <c r="C287" s="24" t="str">
        <f>"ランク(結果)"&amp;$N286&amp;"-ランク(結果)名"</f>
        <v>ランク(結果)2-ランク(結果)名</v>
      </c>
      <c r="D287" s="24" t="s">
        <v>85</v>
      </c>
      <c r="E287" s="25" t="str">
        <f>IF($B$308&gt;=$N286,"必須","不要")</f>
        <v>必須</v>
      </c>
      <c r="F287" s="41" t="str">
        <f t="shared" ref="F287:F292" si="271">F246</f>
        <v>100文字以内で設定ができます</v>
      </c>
      <c r="G287" s="63"/>
      <c r="H287" s="35"/>
      <c r="I287" s="2"/>
      <c r="K287" s="4">
        <f t="shared" ref="K287:K289" si="272">LEN(H287)</f>
        <v>0</v>
      </c>
      <c r="L287" s="9">
        <v>100.0</v>
      </c>
      <c r="M287" s="4"/>
      <c r="N287" s="4"/>
      <c r="O287" s="4"/>
      <c r="P287" s="4"/>
      <c r="Q287" s="4"/>
      <c r="R287" s="4"/>
      <c r="U287" s="4"/>
    </row>
    <row r="288" hidden="1" outlineLevel="1">
      <c r="A288" s="24" t="s">
        <v>17</v>
      </c>
      <c r="B288" s="24" t="s">
        <v>53</v>
      </c>
      <c r="C288" s="24" t="str">
        <f>"ランク(結果)"&amp;$N286&amp;"-リード文"</f>
        <v>ランク(結果)2-リード文</v>
      </c>
      <c r="D288" s="24" t="s">
        <v>85</v>
      </c>
      <c r="E288" s="25" t="str">
        <f>IF($B288="する","必須","不要")</f>
        <v>不要</v>
      </c>
      <c r="F288" s="41" t="str">
        <f t="shared" si="271"/>
        <v>1,000文字以内で設定ができます</v>
      </c>
      <c r="G288" s="63"/>
      <c r="H288" s="35"/>
      <c r="I288" s="2"/>
      <c r="K288" s="4">
        <f t="shared" si="272"/>
        <v>0</v>
      </c>
      <c r="L288" s="9">
        <v>1000.0</v>
      </c>
      <c r="M288" s="4"/>
      <c r="N288" s="4"/>
      <c r="O288" s="4"/>
      <c r="P288" s="4"/>
      <c r="Q288" s="4"/>
      <c r="R288" s="4"/>
      <c r="U288" s="4"/>
    </row>
    <row r="289" hidden="1" outlineLevel="1">
      <c r="A289" s="24" t="s">
        <v>17</v>
      </c>
      <c r="B289" s="25" t="s">
        <v>18</v>
      </c>
      <c r="C289" s="24" t="str">
        <f>"ランク(結果)"&amp;$N286&amp;"-説明文"</f>
        <v>ランク(結果)2-説明文</v>
      </c>
      <c r="D289" s="24" t="s">
        <v>85</v>
      </c>
      <c r="E289" s="25" t="str">
        <f>IF($B$308&gt;=$N286,"必須","不要")</f>
        <v>必須</v>
      </c>
      <c r="F289" s="41" t="str">
        <f t="shared" si="271"/>
        <v>1,000文字以内で設定ができます</v>
      </c>
      <c r="G289" s="63"/>
      <c r="H289" s="35"/>
      <c r="I289" s="2"/>
      <c r="K289" s="4">
        <f t="shared" si="272"/>
        <v>0</v>
      </c>
      <c r="L289" s="9">
        <v>1000.0</v>
      </c>
      <c r="M289" s="4"/>
      <c r="N289" s="4"/>
      <c r="O289" s="4"/>
      <c r="P289" s="4"/>
      <c r="Q289" s="4"/>
      <c r="R289" s="4"/>
      <c r="U289" s="4"/>
    </row>
    <row r="290" hidden="1" outlineLevel="1">
      <c r="A290" s="24" t="s">
        <v>17</v>
      </c>
      <c r="B290" s="24" t="s">
        <v>53</v>
      </c>
      <c r="C290" s="24" t="str">
        <f>"ランク(結果)"&amp;$N286&amp;"-画像"</f>
        <v>ランク(結果)2-画像</v>
      </c>
      <c r="D290" s="24" t="s">
        <v>85</v>
      </c>
      <c r="E290" s="25" t="str">
        <f t="shared" ref="E290:E292" si="273">IF($B290="する","必須","不要")</f>
        <v>不要</v>
      </c>
      <c r="F290" s="41" t="str">
        <f t="shared" si="271"/>
        <v>フォーマット：PNGまたはJPG
ファイル容量上限：2MB
ファイル名：半角英数字のみ
Xで共有する場合の推奨サイズ：1,200px × 630px</v>
      </c>
      <c r="G290" s="93" t="s">
        <v>250</v>
      </c>
      <c r="H290" s="35"/>
      <c r="I290" s="2"/>
      <c r="K290" s="4"/>
      <c r="L290" s="4"/>
      <c r="M290" s="4"/>
      <c r="N290" s="4"/>
      <c r="O290" s="4"/>
      <c r="P290" s="4"/>
      <c r="Q290" s="4"/>
      <c r="R290" s="4"/>
      <c r="U290" s="4"/>
    </row>
    <row r="291" hidden="1" outlineLevel="1">
      <c r="A291" s="24" t="s">
        <v>17</v>
      </c>
      <c r="B291" s="24" t="s">
        <v>53</v>
      </c>
      <c r="C291" s="24" t="s">
        <v>146</v>
      </c>
      <c r="D291" s="24" t="s">
        <v>85</v>
      </c>
      <c r="E291" s="25" t="str">
        <f t="shared" si="273"/>
        <v>不要</v>
      </c>
      <c r="F291" s="41" t="str">
        <f t="shared" si="271"/>
        <v>結果ページに共有リンクを設置するか選択ができます。</v>
      </c>
      <c r="G291" s="63"/>
      <c r="H291" s="40"/>
      <c r="I291" s="2"/>
      <c r="K291" s="4"/>
      <c r="L291" s="4"/>
      <c r="M291" s="4"/>
      <c r="N291" s="4"/>
      <c r="O291" s="4"/>
      <c r="P291" s="4"/>
      <c r="Q291" s="4"/>
      <c r="R291" s="4"/>
      <c r="U291" s="4"/>
    </row>
    <row r="292" hidden="1" outlineLevel="1">
      <c r="A292" s="24" t="s">
        <v>17</v>
      </c>
      <c r="B292" s="24" t="s">
        <v>53</v>
      </c>
      <c r="C292" s="24" t="s">
        <v>148</v>
      </c>
      <c r="D292" s="24" t="s">
        <v>85</v>
      </c>
      <c r="E292" s="25" t="str">
        <f t="shared" si="273"/>
        <v>不要</v>
      </c>
      <c r="F292" s="41" t="str">
        <f t="shared" si="271"/>
        <v>結果ページにXの共有リンクを設置するか選択ができます(120文字以内)。
記載いただいた内容が120文字以内でも、投稿時に文字数を超える可能性があります。その際は別途、文字数の調整をお願いいたします。</v>
      </c>
      <c r="G292" s="63"/>
      <c r="H292" s="35"/>
      <c r="I292" s="2"/>
      <c r="K292" s="4">
        <f>LEN(H292)</f>
        <v>0</v>
      </c>
      <c r="L292" s="9">
        <v>120.0</v>
      </c>
      <c r="M292" s="4"/>
      <c r="N292" s="4"/>
      <c r="O292" s="4"/>
      <c r="P292" s="4"/>
      <c r="Q292" s="4"/>
      <c r="R292" s="4"/>
      <c r="U292" s="4"/>
    </row>
    <row r="293" hidden="1" outlineLevel="1">
      <c r="A293" s="94" t="s">
        <v>150</v>
      </c>
      <c r="B293" s="95" t="s">
        <v>2</v>
      </c>
      <c r="C293" s="96" t="s">
        <v>162</v>
      </c>
      <c r="D293" s="62" t="s">
        <v>152</v>
      </c>
      <c r="E293" s="25"/>
      <c r="F293" s="41"/>
      <c r="G293" s="63"/>
      <c r="H293" s="35"/>
      <c r="I293" s="2"/>
      <c r="K293" s="4"/>
      <c r="L293" s="9"/>
      <c r="M293" s="4"/>
      <c r="N293" s="4"/>
      <c r="O293" s="4"/>
      <c r="P293" s="4"/>
      <c r="Q293" s="4"/>
      <c r="R293" s="4"/>
      <c r="U293" s="4"/>
    </row>
    <row r="294" hidden="1" outlineLevel="1">
      <c r="A294" s="24" t="s">
        <v>17</v>
      </c>
      <c r="B294" s="25" t="s">
        <v>18</v>
      </c>
      <c r="C294" s="24" t="s">
        <v>153</v>
      </c>
      <c r="D294" s="24" t="s">
        <v>85</v>
      </c>
      <c r="E294" s="25" t="str">
        <f>IF(B293="なし","不要","必須")</f>
        <v>不要</v>
      </c>
      <c r="F294" s="41" t="str">
        <f t="shared" ref="F294:F298" si="274">F253</f>
        <v>20文字以内で設定ができます</v>
      </c>
      <c r="G294" s="63"/>
      <c r="H294" s="35"/>
      <c r="I294" s="2"/>
      <c r="K294" s="4">
        <f t="shared" ref="K294:K295" si="275">LEN(H294)</f>
        <v>0</v>
      </c>
      <c r="L294" s="9">
        <v>20.0</v>
      </c>
      <c r="M294" s="9" t="s">
        <v>2</v>
      </c>
      <c r="N294" s="4"/>
      <c r="O294" s="4"/>
      <c r="P294" s="4"/>
      <c r="Q294" s="4"/>
      <c r="R294" s="4"/>
      <c r="U294" s="4"/>
    </row>
    <row r="295" hidden="1" outlineLevel="1" collapsed="1">
      <c r="A295" s="24" t="s">
        <v>17</v>
      </c>
      <c r="B295" s="25" t="s">
        <v>18</v>
      </c>
      <c r="C295" s="24" t="str">
        <f>"リンク名"&amp;M295</f>
        <v>リンク名1</v>
      </c>
      <c r="D295" s="24" t="s">
        <v>85</v>
      </c>
      <c r="E295" s="25" t="str">
        <f t="shared" ref="E295:E297" si="276">E294</f>
        <v>不要</v>
      </c>
      <c r="F295" s="41" t="str">
        <f t="shared" si="274"/>
        <v>20文字以内で設定ができます。
リンク名は画面には表示されないため、「結果～タイプ：リンク名」のようにどの結果のリンクかが分かるように記載をお願いします。</v>
      </c>
      <c r="G295" s="63"/>
      <c r="H295" s="35"/>
      <c r="I295" s="2"/>
      <c r="K295" s="4">
        <f t="shared" si="275"/>
        <v>0</v>
      </c>
      <c r="L295" s="9">
        <v>20.0</v>
      </c>
      <c r="M295" s="9">
        <v>1.0</v>
      </c>
      <c r="N295" s="4"/>
      <c r="O295" s="4"/>
      <c r="P295" s="4"/>
      <c r="Q295" s="4"/>
      <c r="R295" s="4"/>
      <c r="U295" s="4"/>
      <c r="AR295" s="36">
        <v>1.0</v>
      </c>
      <c r="AS295" s="36">
        <f>AS254+1</f>
        <v>2</v>
      </c>
      <c r="AT295" s="36">
        <v>1.0</v>
      </c>
      <c r="AU295" s="38" t="str">
        <f>H295</f>
        <v/>
      </c>
      <c r="AV295" s="38" t="str">
        <f>H296</f>
        <v/>
      </c>
      <c r="AW295" s="38" t="str">
        <f>IF(H297="画像","image","text")</f>
        <v>image</v>
      </c>
      <c r="AX295" s="38" t="str">
        <f>H298</f>
        <v/>
      </c>
    </row>
    <row r="296" hidden="1" outlineLevel="2">
      <c r="A296" s="24" t="s">
        <v>17</v>
      </c>
      <c r="B296" s="25" t="s">
        <v>18</v>
      </c>
      <c r="C296" s="24" t="str">
        <f>"リンク先URL"&amp;M295</f>
        <v>リンク先URL1</v>
      </c>
      <c r="D296" s="24" t="s">
        <v>85</v>
      </c>
      <c r="E296" s="25" t="str">
        <f t="shared" si="276"/>
        <v>不要</v>
      </c>
      <c r="F296" s="41" t="str">
        <f t="shared" si="274"/>
        <v>遷移先のURLを指定できます</v>
      </c>
      <c r="G296" s="63"/>
      <c r="H296" s="35"/>
      <c r="I296" s="24" t="s">
        <v>157</v>
      </c>
      <c r="K296" s="4"/>
      <c r="L296" s="4"/>
      <c r="M296" s="4"/>
      <c r="N296" s="4"/>
      <c r="O296" s="4"/>
      <c r="P296" s="4"/>
      <c r="Q296" s="4"/>
      <c r="R296" s="4"/>
      <c r="U296" s="4"/>
    </row>
    <row r="297" hidden="1" outlineLevel="2">
      <c r="A297" s="24" t="s">
        <v>17</v>
      </c>
      <c r="B297" s="25" t="s">
        <v>18</v>
      </c>
      <c r="C297" s="24" t="str">
        <f>"リンク表示形式"&amp;M295</f>
        <v>リンク表示形式1</v>
      </c>
      <c r="D297" s="24" t="s">
        <v>85</v>
      </c>
      <c r="E297" s="25" t="str">
        <f t="shared" si="276"/>
        <v>不要</v>
      </c>
      <c r="F297" s="41" t="str">
        <f t="shared" si="274"/>
        <v>リンクの表示形式を「ボタン(文字表示)」か「画像」を選択することができます。</v>
      </c>
      <c r="G297" s="63"/>
      <c r="H297" s="35" t="s">
        <v>159</v>
      </c>
      <c r="I297" s="98" t="s">
        <v>160</v>
      </c>
      <c r="K297" s="4"/>
      <c r="L297" s="4"/>
      <c r="M297" s="4"/>
      <c r="N297" s="4"/>
      <c r="O297" s="4"/>
      <c r="P297" s="4"/>
      <c r="Q297" s="4"/>
      <c r="R297" s="4"/>
      <c r="U297" s="4"/>
    </row>
    <row r="298" hidden="1" outlineLevel="2">
      <c r="A298" s="24" t="s">
        <v>17</v>
      </c>
      <c r="B298" s="25" t="s">
        <v>18</v>
      </c>
      <c r="C298" s="24" t="str">
        <f>"ボタンの文言"&amp;M295</f>
        <v>ボタンの文言1</v>
      </c>
      <c r="D298" s="24" t="s">
        <v>85</v>
      </c>
      <c r="E298" s="25" t="str">
        <f>IF($H297="画像","不要","必須")</f>
        <v>不要</v>
      </c>
      <c r="F298" s="41" t="str">
        <f t="shared" si="274"/>
        <v/>
      </c>
      <c r="G298" s="63"/>
      <c r="H298" s="35"/>
      <c r="I298" s="2"/>
      <c r="K298" s="4">
        <f t="shared" ref="K298:K299" si="277">LEN(H298)</f>
        <v>0</v>
      </c>
      <c r="L298" s="9">
        <v>14.0</v>
      </c>
      <c r="M298" s="4"/>
      <c r="N298" s="4"/>
      <c r="O298" s="4"/>
      <c r="P298" s="4"/>
      <c r="Q298" s="4"/>
      <c r="R298" s="4"/>
      <c r="U298" s="4"/>
    </row>
    <row r="299" hidden="1" outlineLevel="1" collapsed="1">
      <c r="A299" s="24" t="s">
        <v>17</v>
      </c>
      <c r="B299" s="25" t="s">
        <v>18</v>
      </c>
      <c r="C299" s="24" t="str">
        <f>"リンク名"&amp;M299</f>
        <v>リンク名2</v>
      </c>
      <c r="D299" s="24" t="s">
        <v>85</v>
      </c>
      <c r="E299" s="25" t="str">
        <f>IFS($B293="なし","不要",$B293&lt;M299,"不要",$B293&gt;M295,"必須")</f>
        <v>不要</v>
      </c>
      <c r="F299" s="41" t="str">
        <f t="shared" ref="F299:F326" si="278">F295</f>
        <v>20文字以内で設定ができます。
リンク名は画面には表示されないため、「結果～タイプ：リンク名」のようにどの結果のリンクかが分かるように記載をお願いします。</v>
      </c>
      <c r="G299" s="63"/>
      <c r="H299" s="35"/>
      <c r="I299" s="2"/>
      <c r="K299" s="4">
        <f t="shared" si="277"/>
        <v>0</v>
      </c>
      <c r="L299" s="9">
        <v>20.0</v>
      </c>
      <c r="M299" s="9">
        <f>M295+1</f>
        <v>2</v>
      </c>
      <c r="N299" s="4"/>
      <c r="O299" s="4"/>
      <c r="P299" s="4"/>
      <c r="Q299" s="4"/>
      <c r="R299" s="4"/>
      <c r="U299" s="4"/>
      <c r="AR299" s="36">
        <v>1.0</v>
      </c>
      <c r="AS299" s="36">
        <f>AS295</f>
        <v>2</v>
      </c>
      <c r="AT299" s="36">
        <f>AT295+1</f>
        <v>2</v>
      </c>
      <c r="AU299" s="38" t="str">
        <f>H299</f>
        <v/>
      </c>
      <c r="AV299" s="38" t="str">
        <f>H300</f>
        <v/>
      </c>
      <c r="AW299" s="38" t="str">
        <f>IF(H301="画像","image","text")</f>
        <v>image</v>
      </c>
      <c r="AX299" s="38" t="str">
        <f>H302</f>
        <v/>
      </c>
    </row>
    <row r="300" hidden="1" outlineLevel="2">
      <c r="A300" s="24" t="s">
        <v>17</v>
      </c>
      <c r="B300" s="25" t="s">
        <v>18</v>
      </c>
      <c r="C300" s="24" t="str">
        <f>"リンク先URL"&amp;M299</f>
        <v>リンク先URL2</v>
      </c>
      <c r="D300" s="24" t="s">
        <v>85</v>
      </c>
      <c r="E300" s="25" t="str">
        <f t="shared" ref="E300:E301" si="279">E299</f>
        <v>不要</v>
      </c>
      <c r="F300" s="41" t="str">
        <f t="shared" si="278"/>
        <v>遷移先のURLを指定できます</v>
      </c>
      <c r="G300" s="63"/>
      <c r="H300" s="35"/>
      <c r="I300" s="24" t="s">
        <v>157</v>
      </c>
      <c r="K300" s="4"/>
      <c r="L300" s="4"/>
      <c r="M300" s="4"/>
      <c r="N300" s="4"/>
      <c r="O300" s="4"/>
      <c r="P300" s="4"/>
      <c r="Q300" s="4"/>
      <c r="R300" s="4"/>
      <c r="U300" s="4"/>
    </row>
    <row r="301" hidden="1" outlineLevel="2">
      <c r="A301" s="24" t="s">
        <v>17</v>
      </c>
      <c r="B301" s="25" t="s">
        <v>18</v>
      </c>
      <c r="C301" s="24" t="str">
        <f>"リンク表示形式"&amp;M299</f>
        <v>リンク表示形式2</v>
      </c>
      <c r="D301" s="24" t="s">
        <v>85</v>
      </c>
      <c r="E301" s="25" t="str">
        <f t="shared" si="279"/>
        <v>不要</v>
      </c>
      <c r="F301" s="41" t="str">
        <f t="shared" si="278"/>
        <v>リンクの表示形式を「ボタン(文字表示)」か「画像」を選択することができます。</v>
      </c>
      <c r="G301" s="63"/>
      <c r="H301" s="35" t="s">
        <v>159</v>
      </c>
      <c r="I301" s="98" t="s">
        <v>160</v>
      </c>
      <c r="K301" s="4"/>
      <c r="L301" s="4"/>
      <c r="M301" s="4"/>
      <c r="N301" s="4"/>
      <c r="O301" s="4"/>
      <c r="P301" s="4"/>
      <c r="Q301" s="4"/>
      <c r="R301" s="4"/>
      <c r="U301" s="4"/>
    </row>
    <row r="302" hidden="1" outlineLevel="2">
      <c r="A302" s="24" t="s">
        <v>17</v>
      </c>
      <c r="B302" s="25" t="s">
        <v>18</v>
      </c>
      <c r="C302" s="24" t="str">
        <f>"ボタンの文言"&amp;M299</f>
        <v>ボタンの文言2</v>
      </c>
      <c r="D302" s="24" t="s">
        <v>85</v>
      </c>
      <c r="E302" s="25" t="str">
        <f>IF($H301="画像","不要","必須")</f>
        <v>不要</v>
      </c>
      <c r="F302" s="41" t="str">
        <f t="shared" si="278"/>
        <v/>
      </c>
      <c r="G302" s="63"/>
      <c r="H302" s="35"/>
      <c r="I302" s="2"/>
      <c r="K302" s="4">
        <f t="shared" ref="K302:K303" si="280">LEN(H302)</f>
        <v>0</v>
      </c>
      <c r="L302" s="9">
        <v>14.0</v>
      </c>
      <c r="M302" s="4"/>
      <c r="N302" s="4"/>
      <c r="O302" s="4"/>
      <c r="P302" s="4"/>
      <c r="Q302" s="4"/>
      <c r="R302" s="4"/>
      <c r="U302" s="4"/>
    </row>
    <row r="303" hidden="1" outlineLevel="1" collapsed="1">
      <c r="A303" s="24" t="s">
        <v>17</v>
      </c>
      <c r="B303" s="25" t="s">
        <v>18</v>
      </c>
      <c r="C303" s="24" t="str">
        <f>"リンク名"&amp;M303</f>
        <v>リンク名3</v>
      </c>
      <c r="D303" s="24" t="s">
        <v>85</v>
      </c>
      <c r="E303" s="25" t="str">
        <f>IFS($B293="なし","不要",$B293&lt;M303,"不要",$B293&gt;M299,"必須")</f>
        <v>不要</v>
      </c>
      <c r="F303" s="41" t="str">
        <f t="shared" si="278"/>
        <v>20文字以内で設定ができます。
リンク名は画面には表示されないため、「結果～タイプ：リンク名」のようにどの結果のリンクかが分かるように記載をお願いします。</v>
      </c>
      <c r="G303" s="63"/>
      <c r="H303" s="35"/>
      <c r="I303" s="2"/>
      <c r="K303" s="4">
        <f t="shared" si="280"/>
        <v>0</v>
      </c>
      <c r="L303" s="9">
        <v>20.0</v>
      </c>
      <c r="M303" s="9">
        <f>M299+1</f>
        <v>3</v>
      </c>
      <c r="N303" s="4"/>
      <c r="O303" s="4"/>
      <c r="P303" s="4"/>
      <c r="Q303" s="4"/>
      <c r="R303" s="4"/>
      <c r="U303" s="4"/>
      <c r="AR303" s="36">
        <v>1.0</v>
      </c>
      <c r="AS303" s="36">
        <f>AS299</f>
        <v>2</v>
      </c>
      <c r="AT303" s="36">
        <f>AT299+1</f>
        <v>3</v>
      </c>
      <c r="AU303" s="38" t="str">
        <f>H303</f>
        <v/>
      </c>
      <c r="AV303" s="38" t="str">
        <f>H304</f>
        <v/>
      </c>
      <c r="AW303" s="38" t="str">
        <f>IF(H305="画像","image","text")</f>
        <v>image</v>
      </c>
      <c r="AX303" s="38" t="str">
        <f>H306</f>
        <v/>
      </c>
    </row>
    <row r="304" hidden="1" outlineLevel="2">
      <c r="A304" s="24" t="s">
        <v>17</v>
      </c>
      <c r="B304" s="25" t="s">
        <v>18</v>
      </c>
      <c r="C304" s="24" t="str">
        <f>"リンク先URL"&amp;M303</f>
        <v>リンク先URL3</v>
      </c>
      <c r="D304" s="24" t="s">
        <v>85</v>
      </c>
      <c r="E304" s="25" t="str">
        <f t="shared" ref="E304:E305" si="281">E303</f>
        <v>不要</v>
      </c>
      <c r="F304" s="41" t="str">
        <f t="shared" si="278"/>
        <v>遷移先のURLを指定できます</v>
      </c>
      <c r="G304" s="63"/>
      <c r="H304" s="35"/>
      <c r="I304" s="24" t="s">
        <v>157</v>
      </c>
      <c r="K304" s="4"/>
      <c r="L304" s="4"/>
      <c r="M304" s="4"/>
      <c r="N304" s="4"/>
      <c r="O304" s="4"/>
      <c r="P304" s="4"/>
      <c r="Q304" s="4"/>
      <c r="R304" s="4"/>
      <c r="U304" s="4"/>
    </row>
    <row r="305" hidden="1" outlineLevel="2">
      <c r="A305" s="24" t="s">
        <v>17</v>
      </c>
      <c r="B305" s="25" t="s">
        <v>18</v>
      </c>
      <c r="C305" s="24" t="str">
        <f>"リンク表示形式"&amp;M303</f>
        <v>リンク表示形式3</v>
      </c>
      <c r="D305" s="24" t="s">
        <v>85</v>
      </c>
      <c r="E305" s="25" t="str">
        <f t="shared" si="281"/>
        <v>不要</v>
      </c>
      <c r="F305" s="41" t="str">
        <f t="shared" si="278"/>
        <v>リンクの表示形式を「ボタン(文字表示)」か「画像」を選択することができます。</v>
      </c>
      <c r="G305" s="63"/>
      <c r="H305" s="35" t="s">
        <v>159</v>
      </c>
      <c r="I305" s="98" t="s">
        <v>160</v>
      </c>
      <c r="K305" s="4"/>
      <c r="L305" s="4"/>
      <c r="M305" s="4"/>
      <c r="N305" s="4"/>
      <c r="O305" s="4"/>
      <c r="P305" s="4"/>
      <c r="Q305" s="4"/>
      <c r="R305" s="4"/>
      <c r="U305" s="4"/>
    </row>
    <row r="306" hidden="1" outlineLevel="2">
      <c r="A306" s="24" t="s">
        <v>17</v>
      </c>
      <c r="B306" s="25" t="s">
        <v>18</v>
      </c>
      <c r="C306" s="24" t="str">
        <f>"ボタンの文言"&amp;M303</f>
        <v>ボタンの文言3</v>
      </c>
      <c r="D306" s="24" t="s">
        <v>85</v>
      </c>
      <c r="E306" s="25" t="str">
        <f>IF($H305="画像","不要","必須")</f>
        <v>不要</v>
      </c>
      <c r="F306" s="41" t="str">
        <f t="shared" si="278"/>
        <v/>
      </c>
      <c r="G306" s="63"/>
      <c r="H306" s="35"/>
      <c r="I306" s="2"/>
      <c r="K306" s="4">
        <f t="shared" ref="K306:K307" si="282">LEN(H306)</f>
        <v>0</v>
      </c>
      <c r="L306" s="9">
        <v>14.0</v>
      </c>
      <c r="M306" s="4"/>
      <c r="N306" s="4"/>
      <c r="O306" s="4"/>
      <c r="P306" s="4"/>
      <c r="Q306" s="4"/>
      <c r="R306" s="4"/>
      <c r="U306" s="4"/>
    </row>
    <row r="307" hidden="1" outlineLevel="1" collapsed="1">
      <c r="A307" s="24" t="s">
        <v>17</v>
      </c>
      <c r="B307" s="25" t="s">
        <v>18</v>
      </c>
      <c r="C307" s="24" t="str">
        <f>"リンク名"&amp;M307</f>
        <v>リンク名4</v>
      </c>
      <c r="D307" s="24" t="s">
        <v>85</v>
      </c>
      <c r="E307" s="25" t="str">
        <f>IFS($B293="なし","不要",$B293&lt;M307,"不要",$B293&gt;M303,"必須")</f>
        <v>不要</v>
      </c>
      <c r="F307" s="41" t="str">
        <f t="shared" si="278"/>
        <v>20文字以内で設定ができます。
リンク名は画面には表示されないため、「結果～タイプ：リンク名」のようにどの結果のリンクかが分かるように記載をお願いします。</v>
      </c>
      <c r="G307" s="63"/>
      <c r="H307" s="35"/>
      <c r="I307" s="2"/>
      <c r="K307" s="4">
        <f t="shared" si="282"/>
        <v>0</v>
      </c>
      <c r="L307" s="9">
        <v>20.0</v>
      </c>
      <c r="M307" s="9">
        <f>M303+1</f>
        <v>4</v>
      </c>
      <c r="N307" s="4"/>
      <c r="O307" s="4"/>
      <c r="P307" s="4"/>
      <c r="Q307" s="4"/>
      <c r="R307" s="4"/>
      <c r="U307" s="4"/>
      <c r="AR307" s="36">
        <v>1.0</v>
      </c>
      <c r="AS307" s="36">
        <f>AS303</f>
        <v>2</v>
      </c>
      <c r="AT307" s="36">
        <f>AT303+1</f>
        <v>4</v>
      </c>
      <c r="AU307" s="38" t="str">
        <f>H307</f>
        <v/>
      </c>
      <c r="AV307" s="38" t="str">
        <f>H308</f>
        <v/>
      </c>
      <c r="AW307" s="38" t="str">
        <f>IF(H309="画像","image","text")</f>
        <v>image</v>
      </c>
      <c r="AX307" s="38" t="str">
        <f>H310</f>
        <v/>
      </c>
    </row>
    <row r="308" hidden="1" outlineLevel="2">
      <c r="A308" s="24" t="s">
        <v>17</v>
      </c>
      <c r="B308" s="25" t="s">
        <v>18</v>
      </c>
      <c r="C308" s="24" t="str">
        <f>"リンク先URL"&amp;M307</f>
        <v>リンク先URL4</v>
      </c>
      <c r="D308" s="24" t="s">
        <v>85</v>
      </c>
      <c r="E308" s="25" t="str">
        <f t="shared" ref="E308:E309" si="283">E307</f>
        <v>不要</v>
      </c>
      <c r="F308" s="41" t="str">
        <f t="shared" si="278"/>
        <v>遷移先のURLを指定できます</v>
      </c>
      <c r="G308" s="63"/>
      <c r="H308" s="35"/>
      <c r="I308" s="24" t="s">
        <v>157</v>
      </c>
      <c r="K308" s="4"/>
      <c r="L308" s="4"/>
      <c r="M308" s="4"/>
      <c r="N308" s="4"/>
      <c r="O308" s="4"/>
      <c r="P308" s="4"/>
      <c r="Q308" s="4"/>
      <c r="R308" s="4"/>
      <c r="U308" s="4"/>
    </row>
    <row r="309" hidden="1" outlineLevel="2">
      <c r="A309" s="24" t="s">
        <v>17</v>
      </c>
      <c r="B309" s="25" t="s">
        <v>18</v>
      </c>
      <c r="C309" s="24" t="str">
        <f>"リンク表示形式"&amp;M307</f>
        <v>リンク表示形式4</v>
      </c>
      <c r="D309" s="24" t="s">
        <v>85</v>
      </c>
      <c r="E309" s="25" t="str">
        <f t="shared" si="283"/>
        <v>不要</v>
      </c>
      <c r="F309" s="41" t="str">
        <f t="shared" si="278"/>
        <v>リンクの表示形式を「ボタン(文字表示)」か「画像」を選択することができます。</v>
      </c>
      <c r="G309" s="63"/>
      <c r="H309" s="35" t="s">
        <v>159</v>
      </c>
      <c r="I309" s="98" t="s">
        <v>160</v>
      </c>
      <c r="K309" s="4"/>
      <c r="L309" s="4"/>
      <c r="M309" s="4"/>
      <c r="N309" s="4"/>
      <c r="O309" s="4"/>
      <c r="P309" s="4"/>
      <c r="Q309" s="4"/>
      <c r="R309" s="4"/>
      <c r="U309" s="4"/>
    </row>
    <row r="310" hidden="1" outlineLevel="2">
      <c r="A310" s="24" t="s">
        <v>17</v>
      </c>
      <c r="B310" s="25" t="s">
        <v>18</v>
      </c>
      <c r="C310" s="24" t="str">
        <f>"ボタンの文言"&amp;M307</f>
        <v>ボタンの文言4</v>
      </c>
      <c r="D310" s="24" t="s">
        <v>85</v>
      </c>
      <c r="E310" s="25" t="str">
        <f>IF($H309="画像","不要","必須")</f>
        <v>不要</v>
      </c>
      <c r="F310" s="41" t="str">
        <f t="shared" si="278"/>
        <v/>
      </c>
      <c r="G310" s="63"/>
      <c r="H310" s="35"/>
      <c r="I310" s="2"/>
      <c r="K310" s="4">
        <f t="shared" ref="K310:K311" si="284">LEN(H310)</f>
        <v>0</v>
      </c>
      <c r="L310" s="9">
        <v>14.0</v>
      </c>
      <c r="M310" s="4"/>
      <c r="N310" s="4"/>
      <c r="O310" s="4"/>
      <c r="P310" s="4"/>
      <c r="Q310" s="4"/>
      <c r="R310" s="4"/>
      <c r="U310" s="4"/>
    </row>
    <row r="311" hidden="1" outlineLevel="1" collapsed="1">
      <c r="A311" s="24" t="s">
        <v>17</v>
      </c>
      <c r="B311" s="25" t="s">
        <v>18</v>
      </c>
      <c r="C311" s="24" t="str">
        <f>"リンク名"&amp;M311</f>
        <v>リンク名5</v>
      </c>
      <c r="D311" s="24" t="s">
        <v>85</v>
      </c>
      <c r="E311" s="25" t="str">
        <f>IFS($B293="なし","不要",$B293&lt;M311,"不要",$B293&gt;M307,"必須")</f>
        <v>不要</v>
      </c>
      <c r="F311" s="41" t="str">
        <f t="shared" si="278"/>
        <v>20文字以内で設定ができます。
リンク名は画面には表示されないため、「結果～タイプ：リンク名」のようにどの結果のリンクかが分かるように記載をお願いします。</v>
      </c>
      <c r="G311" s="63"/>
      <c r="H311" s="35"/>
      <c r="I311" s="2"/>
      <c r="K311" s="4">
        <f t="shared" si="284"/>
        <v>0</v>
      </c>
      <c r="L311" s="9">
        <v>20.0</v>
      </c>
      <c r="M311" s="9">
        <f>M307+1</f>
        <v>5</v>
      </c>
      <c r="N311" s="4"/>
      <c r="O311" s="4"/>
      <c r="P311" s="4"/>
      <c r="Q311" s="4"/>
      <c r="R311" s="4"/>
      <c r="U311" s="4"/>
      <c r="AR311" s="36">
        <v>1.0</v>
      </c>
      <c r="AS311" s="36">
        <f>AS307</f>
        <v>2</v>
      </c>
      <c r="AT311" s="36">
        <f>AT307+1</f>
        <v>5</v>
      </c>
      <c r="AU311" s="38" t="str">
        <f>H311</f>
        <v/>
      </c>
      <c r="AV311" s="38" t="str">
        <f>H312</f>
        <v/>
      </c>
      <c r="AW311" s="38" t="str">
        <f>IF(H313="画像","image","text")</f>
        <v>image</v>
      </c>
      <c r="AX311" s="38" t="str">
        <f>H314</f>
        <v/>
      </c>
    </row>
    <row r="312" hidden="1" outlineLevel="2">
      <c r="A312" s="24" t="s">
        <v>17</v>
      </c>
      <c r="B312" s="25" t="s">
        <v>18</v>
      </c>
      <c r="C312" s="24" t="str">
        <f>"リンク先URL"&amp;M311</f>
        <v>リンク先URL5</v>
      </c>
      <c r="D312" s="24" t="s">
        <v>85</v>
      </c>
      <c r="E312" s="25" t="str">
        <f t="shared" ref="E312:E313" si="285">E311</f>
        <v>不要</v>
      </c>
      <c r="F312" s="41" t="str">
        <f t="shared" si="278"/>
        <v>遷移先のURLを指定できます</v>
      </c>
      <c r="G312" s="63"/>
      <c r="H312" s="35"/>
      <c r="I312" s="24" t="s">
        <v>157</v>
      </c>
      <c r="K312" s="4"/>
      <c r="L312" s="4"/>
      <c r="M312" s="4"/>
      <c r="N312" s="4"/>
      <c r="O312" s="4"/>
      <c r="P312" s="4"/>
      <c r="Q312" s="4"/>
      <c r="R312" s="4"/>
      <c r="U312" s="4"/>
    </row>
    <row r="313" hidden="1" outlineLevel="2">
      <c r="A313" s="24" t="s">
        <v>17</v>
      </c>
      <c r="B313" s="25" t="s">
        <v>18</v>
      </c>
      <c r="C313" s="24" t="str">
        <f>"リンク表示形式"&amp;M311</f>
        <v>リンク表示形式5</v>
      </c>
      <c r="D313" s="24" t="s">
        <v>85</v>
      </c>
      <c r="E313" s="25" t="str">
        <f t="shared" si="285"/>
        <v>不要</v>
      </c>
      <c r="F313" s="41" t="str">
        <f t="shared" si="278"/>
        <v>リンクの表示形式を「ボタン(文字表示)」か「画像」を選択することができます。</v>
      </c>
      <c r="G313" s="63"/>
      <c r="H313" s="35" t="s">
        <v>159</v>
      </c>
      <c r="I313" s="98" t="s">
        <v>160</v>
      </c>
      <c r="K313" s="4"/>
      <c r="L313" s="4"/>
      <c r="M313" s="4"/>
      <c r="N313" s="4"/>
      <c r="O313" s="4"/>
      <c r="P313" s="4"/>
      <c r="Q313" s="4"/>
      <c r="R313" s="4"/>
      <c r="U313" s="4"/>
    </row>
    <row r="314" hidden="1" outlineLevel="2">
      <c r="A314" s="24" t="s">
        <v>17</v>
      </c>
      <c r="B314" s="25" t="s">
        <v>18</v>
      </c>
      <c r="C314" s="24" t="str">
        <f>"ボタンの文言"&amp;M311</f>
        <v>ボタンの文言5</v>
      </c>
      <c r="D314" s="24" t="s">
        <v>85</v>
      </c>
      <c r="E314" s="25" t="str">
        <f>IF($H313="画像","不要","必須")</f>
        <v>不要</v>
      </c>
      <c r="F314" s="41" t="str">
        <f t="shared" si="278"/>
        <v/>
      </c>
      <c r="G314" s="63"/>
      <c r="H314" s="35"/>
      <c r="I314" s="2"/>
      <c r="K314" s="4">
        <f t="shared" ref="K314:K315" si="286">LEN(H314)</f>
        <v>0</v>
      </c>
      <c r="L314" s="9">
        <v>14.0</v>
      </c>
      <c r="M314" s="4"/>
      <c r="N314" s="4"/>
      <c r="O314" s="4"/>
      <c r="P314" s="4"/>
      <c r="Q314" s="4"/>
      <c r="R314" s="4"/>
      <c r="U314" s="4"/>
    </row>
    <row r="315" hidden="1" outlineLevel="1" collapsed="1">
      <c r="A315" s="24" t="s">
        <v>17</v>
      </c>
      <c r="B315" s="25" t="s">
        <v>18</v>
      </c>
      <c r="C315" s="24" t="str">
        <f>"リンク名"&amp;M315</f>
        <v>リンク名6</v>
      </c>
      <c r="D315" s="24" t="s">
        <v>85</v>
      </c>
      <c r="E315" s="25" t="str">
        <f>IFS($B293="なし","不要",$B293&lt;M315,"不要",$B293&gt;M311,"必須")</f>
        <v>不要</v>
      </c>
      <c r="F315" s="41" t="str">
        <f t="shared" si="278"/>
        <v>20文字以内で設定ができます。
リンク名は画面には表示されないため、「結果～タイプ：リンク名」のようにどの結果のリンクかが分かるように記載をお願いします。</v>
      </c>
      <c r="G315" s="63"/>
      <c r="H315" s="35"/>
      <c r="I315" s="2"/>
      <c r="K315" s="4">
        <f t="shared" si="286"/>
        <v>0</v>
      </c>
      <c r="L315" s="9">
        <v>20.0</v>
      </c>
      <c r="M315" s="9">
        <f>M311+1</f>
        <v>6</v>
      </c>
      <c r="N315" s="4"/>
      <c r="O315" s="4"/>
      <c r="P315" s="4"/>
      <c r="Q315" s="4"/>
      <c r="R315" s="4"/>
      <c r="U315" s="4"/>
      <c r="AR315" s="36">
        <v>1.0</v>
      </c>
      <c r="AS315" s="36">
        <f>AS311</f>
        <v>2</v>
      </c>
      <c r="AT315" s="36">
        <f>AT311+1</f>
        <v>6</v>
      </c>
      <c r="AU315" s="38" t="str">
        <f>H315</f>
        <v/>
      </c>
      <c r="AV315" s="38" t="str">
        <f>H316</f>
        <v/>
      </c>
      <c r="AW315" s="38" t="str">
        <f>IF(H317="画像","image","text")</f>
        <v>image</v>
      </c>
      <c r="AX315" s="38" t="str">
        <f>H318</f>
        <v/>
      </c>
    </row>
    <row r="316" hidden="1" outlineLevel="2">
      <c r="A316" s="24" t="s">
        <v>17</v>
      </c>
      <c r="B316" s="25" t="s">
        <v>18</v>
      </c>
      <c r="C316" s="24" t="str">
        <f>"リンク先URL"&amp;M315</f>
        <v>リンク先URL6</v>
      </c>
      <c r="D316" s="24" t="s">
        <v>85</v>
      </c>
      <c r="E316" s="25" t="str">
        <f t="shared" ref="E316:E317" si="287">E315</f>
        <v>不要</v>
      </c>
      <c r="F316" s="41" t="str">
        <f t="shared" si="278"/>
        <v>遷移先のURLを指定できます</v>
      </c>
      <c r="G316" s="63"/>
      <c r="H316" s="35"/>
      <c r="I316" s="24" t="s">
        <v>157</v>
      </c>
      <c r="K316" s="4"/>
      <c r="L316" s="4"/>
      <c r="M316" s="4"/>
      <c r="N316" s="4"/>
      <c r="O316" s="4"/>
      <c r="P316" s="4"/>
      <c r="Q316" s="4"/>
      <c r="R316" s="4"/>
      <c r="U316" s="4"/>
    </row>
    <row r="317" hidden="1" outlineLevel="2">
      <c r="A317" s="24" t="s">
        <v>17</v>
      </c>
      <c r="B317" s="25" t="s">
        <v>18</v>
      </c>
      <c r="C317" s="24" t="str">
        <f>"リンク表示形式"&amp;M315</f>
        <v>リンク表示形式6</v>
      </c>
      <c r="D317" s="24" t="s">
        <v>85</v>
      </c>
      <c r="E317" s="25" t="str">
        <f t="shared" si="287"/>
        <v>不要</v>
      </c>
      <c r="F317" s="41" t="str">
        <f t="shared" si="278"/>
        <v>リンクの表示形式を「ボタン(文字表示)」か「画像」を選択することができます。</v>
      </c>
      <c r="G317" s="63"/>
      <c r="H317" s="35" t="s">
        <v>159</v>
      </c>
      <c r="I317" s="98" t="s">
        <v>160</v>
      </c>
      <c r="K317" s="4"/>
      <c r="L317" s="4"/>
      <c r="M317" s="4"/>
      <c r="N317" s="4"/>
      <c r="O317" s="4"/>
      <c r="P317" s="4"/>
      <c r="Q317" s="4"/>
      <c r="R317" s="4"/>
      <c r="U317" s="4"/>
    </row>
    <row r="318" hidden="1" outlineLevel="2">
      <c r="A318" s="24" t="s">
        <v>17</v>
      </c>
      <c r="B318" s="25" t="s">
        <v>18</v>
      </c>
      <c r="C318" s="24" t="str">
        <f>"ボタンの文言"&amp;M315</f>
        <v>ボタンの文言6</v>
      </c>
      <c r="D318" s="24" t="s">
        <v>85</v>
      </c>
      <c r="E318" s="25" t="str">
        <f>IF($H317="画像","不要","必須")</f>
        <v>不要</v>
      </c>
      <c r="F318" s="41" t="str">
        <f t="shared" si="278"/>
        <v/>
      </c>
      <c r="G318" s="63"/>
      <c r="H318" s="35"/>
      <c r="I318" s="2"/>
      <c r="K318" s="4">
        <f t="shared" ref="K318:K319" si="288">LEN(H318)</f>
        <v>0</v>
      </c>
      <c r="L318" s="9">
        <v>14.0</v>
      </c>
      <c r="M318" s="4"/>
      <c r="N318" s="4"/>
      <c r="O318" s="4"/>
      <c r="P318" s="4"/>
      <c r="Q318" s="4"/>
      <c r="R318" s="4"/>
      <c r="U318" s="4"/>
    </row>
    <row r="319" hidden="1" outlineLevel="1" collapsed="1">
      <c r="A319" s="24" t="s">
        <v>17</v>
      </c>
      <c r="B319" s="25" t="s">
        <v>18</v>
      </c>
      <c r="C319" s="24" t="str">
        <f>"リンク名"&amp;M319</f>
        <v>リンク名7</v>
      </c>
      <c r="D319" s="24" t="s">
        <v>85</v>
      </c>
      <c r="E319" s="25" t="str">
        <f>IFS($B293="なし","不要",$B293&lt;M319,"不要",$B293&gt;M315,"必須")</f>
        <v>不要</v>
      </c>
      <c r="F319" s="41" t="str">
        <f t="shared" si="278"/>
        <v>20文字以内で設定ができます。
リンク名は画面には表示されないため、「結果～タイプ：リンク名」のようにどの結果のリンクかが分かるように記載をお願いします。</v>
      </c>
      <c r="G319" s="63"/>
      <c r="H319" s="35"/>
      <c r="I319" s="2"/>
      <c r="K319" s="4">
        <f t="shared" si="288"/>
        <v>0</v>
      </c>
      <c r="L319" s="9">
        <v>20.0</v>
      </c>
      <c r="M319" s="9">
        <f>M315+1</f>
        <v>7</v>
      </c>
      <c r="N319" s="4"/>
      <c r="O319" s="4"/>
      <c r="P319" s="4"/>
      <c r="Q319" s="4"/>
      <c r="R319" s="4"/>
      <c r="U319" s="4"/>
      <c r="AR319" s="36">
        <v>1.0</v>
      </c>
      <c r="AS319" s="36">
        <f>AS315</f>
        <v>2</v>
      </c>
      <c r="AT319" s="36">
        <f>AT315+1</f>
        <v>7</v>
      </c>
      <c r="AU319" s="38" t="str">
        <f>H319</f>
        <v/>
      </c>
      <c r="AV319" s="38" t="str">
        <f>H320</f>
        <v/>
      </c>
      <c r="AW319" s="38" t="str">
        <f>IF(H321="画像","image","text")</f>
        <v>image</v>
      </c>
      <c r="AX319" s="38" t="str">
        <f>H322</f>
        <v/>
      </c>
    </row>
    <row r="320" hidden="1" outlineLevel="2">
      <c r="A320" s="24" t="s">
        <v>17</v>
      </c>
      <c r="B320" s="25" t="s">
        <v>18</v>
      </c>
      <c r="C320" s="24" t="str">
        <f>"リンク先URL"&amp;M319</f>
        <v>リンク先URL7</v>
      </c>
      <c r="D320" s="24" t="s">
        <v>85</v>
      </c>
      <c r="E320" s="25" t="str">
        <f t="shared" ref="E320:E321" si="289">E319</f>
        <v>不要</v>
      </c>
      <c r="F320" s="41" t="str">
        <f t="shared" si="278"/>
        <v>遷移先のURLを指定できます</v>
      </c>
      <c r="G320" s="63"/>
      <c r="H320" s="35"/>
      <c r="I320" s="24" t="s">
        <v>157</v>
      </c>
      <c r="K320" s="4"/>
      <c r="L320" s="4"/>
      <c r="M320" s="4"/>
      <c r="N320" s="4"/>
      <c r="O320" s="4"/>
      <c r="P320" s="4"/>
      <c r="Q320" s="4"/>
      <c r="R320" s="4"/>
      <c r="U320" s="4"/>
    </row>
    <row r="321" hidden="1" outlineLevel="2">
      <c r="A321" s="24" t="s">
        <v>17</v>
      </c>
      <c r="B321" s="25" t="s">
        <v>18</v>
      </c>
      <c r="C321" s="24" t="str">
        <f>"リンク表示形式"&amp;M319</f>
        <v>リンク表示形式7</v>
      </c>
      <c r="D321" s="24" t="s">
        <v>85</v>
      </c>
      <c r="E321" s="25" t="str">
        <f t="shared" si="289"/>
        <v>不要</v>
      </c>
      <c r="F321" s="41" t="str">
        <f t="shared" si="278"/>
        <v>リンクの表示形式を「ボタン(文字表示)」か「画像」を選択することができます。</v>
      </c>
      <c r="G321" s="63"/>
      <c r="H321" s="35" t="s">
        <v>159</v>
      </c>
      <c r="I321" s="98" t="s">
        <v>160</v>
      </c>
      <c r="K321" s="4"/>
      <c r="L321" s="4"/>
      <c r="M321" s="4"/>
      <c r="N321" s="4"/>
      <c r="O321" s="4"/>
      <c r="P321" s="4"/>
      <c r="Q321" s="4"/>
      <c r="R321" s="4"/>
      <c r="U321" s="4"/>
    </row>
    <row r="322" hidden="1" outlineLevel="2">
      <c r="A322" s="24" t="s">
        <v>17</v>
      </c>
      <c r="B322" s="25" t="s">
        <v>18</v>
      </c>
      <c r="C322" s="24" t="str">
        <f>"ボタンの文言"&amp;M319</f>
        <v>ボタンの文言7</v>
      </c>
      <c r="D322" s="24" t="s">
        <v>85</v>
      </c>
      <c r="E322" s="25" t="str">
        <f>IF($H321="画像","不要","必須")</f>
        <v>不要</v>
      </c>
      <c r="F322" s="41" t="str">
        <f t="shared" si="278"/>
        <v/>
      </c>
      <c r="G322" s="63"/>
      <c r="H322" s="35"/>
      <c r="I322" s="2"/>
      <c r="K322" s="4">
        <f t="shared" ref="K322:K323" si="290">LEN(H322)</f>
        <v>0</v>
      </c>
      <c r="L322" s="9">
        <v>14.0</v>
      </c>
      <c r="M322" s="4"/>
      <c r="N322" s="4"/>
      <c r="O322" s="4"/>
      <c r="P322" s="4"/>
      <c r="Q322" s="4"/>
      <c r="R322" s="4"/>
      <c r="U322" s="4"/>
    </row>
    <row r="323" hidden="1" outlineLevel="1" collapsed="1">
      <c r="A323" s="24" t="s">
        <v>17</v>
      </c>
      <c r="B323" s="25" t="s">
        <v>18</v>
      </c>
      <c r="C323" s="24" t="str">
        <f>"リンク名"&amp;M323</f>
        <v>リンク名8</v>
      </c>
      <c r="D323" s="24" t="s">
        <v>85</v>
      </c>
      <c r="E323" s="25" t="str">
        <f>IFS($B293="なし","不要",$B293&lt;M323,"不要",$B293&gt;M319,"必須")</f>
        <v>不要</v>
      </c>
      <c r="F323" s="41" t="str">
        <f t="shared" si="278"/>
        <v>20文字以内で設定ができます。
リンク名は画面には表示されないため、「結果～タイプ：リンク名」のようにどの結果のリンクかが分かるように記載をお願いします。</v>
      </c>
      <c r="G323" s="63"/>
      <c r="H323" s="35"/>
      <c r="I323" s="2"/>
      <c r="K323" s="4">
        <f t="shared" si="290"/>
        <v>0</v>
      </c>
      <c r="L323" s="9">
        <v>20.0</v>
      </c>
      <c r="M323" s="9">
        <f>M319+1</f>
        <v>8</v>
      </c>
      <c r="N323" s="4"/>
      <c r="O323" s="4"/>
      <c r="P323" s="4"/>
      <c r="Q323" s="4"/>
      <c r="R323" s="4"/>
      <c r="U323" s="4"/>
      <c r="AR323" s="36">
        <v>1.0</v>
      </c>
      <c r="AS323" s="36">
        <f>AS319</f>
        <v>2</v>
      </c>
      <c r="AT323" s="36">
        <f>AT319+1</f>
        <v>8</v>
      </c>
      <c r="AU323" s="38" t="str">
        <f>H323</f>
        <v/>
      </c>
      <c r="AV323" s="38" t="str">
        <f>H324</f>
        <v/>
      </c>
      <c r="AW323" s="38" t="str">
        <f>IF(H325="画像","image","text")</f>
        <v>image</v>
      </c>
      <c r="AX323" s="38" t="str">
        <f>H326</f>
        <v/>
      </c>
    </row>
    <row r="324" hidden="1" outlineLevel="2">
      <c r="A324" s="24" t="s">
        <v>17</v>
      </c>
      <c r="B324" s="25" t="s">
        <v>18</v>
      </c>
      <c r="C324" s="24" t="str">
        <f>"リンク先URL"&amp;M323</f>
        <v>リンク先URL8</v>
      </c>
      <c r="D324" s="24" t="s">
        <v>85</v>
      </c>
      <c r="E324" s="25" t="str">
        <f t="shared" ref="E324:E325" si="291">E323</f>
        <v>不要</v>
      </c>
      <c r="F324" s="41" t="str">
        <f t="shared" si="278"/>
        <v>遷移先のURLを指定できます</v>
      </c>
      <c r="G324" s="63"/>
      <c r="H324" s="35"/>
      <c r="I324" s="24" t="s">
        <v>157</v>
      </c>
      <c r="K324" s="4"/>
      <c r="L324" s="4"/>
      <c r="M324" s="4"/>
      <c r="N324" s="4"/>
      <c r="O324" s="4"/>
      <c r="P324" s="4"/>
      <c r="Q324" s="4"/>
      <c r="R324" s="4"/>
      <c r="U324" s="4"/>
    </row>
    <row r="325" hidden="1" outlineLevel="2">
      <c r="A325" s="24" t="s">
        <v>17</v>
      </c>
      <c r="B325" s="25" t="s">
        <v>18</v>
      </c>
      <c r="C325" s="24" t="str">
        <f>"リンク表示形式"&amp;M323</f>
        <v>リンク表示形式8</v>
      </c>
      <c r="D325" s="24" t="s">
        <v>85</v>
      </c>
      <c r="E325" s="25" t="str">
        <f t="shared" si="291"/>
        <v>不要</v>
      </c>
      <c r="F325" s="41" t="str">
        <f t="shared" si="278"/>
        <v>リンクの表示形式を「ボタン(文字表示)」か「画像」を選択することができます。</v>
      </c>
      <c r="G325" s="63"/>
      <c r="H325" s="35" t="s">
        <v>159</v>
      </c>
      <c r="I325" s="98" t="s">
        <v>160</v>
      </c>
      <c r="K325" s="4"/>
      <c r="L325" s="4"/>
      <c r="M325" s="4"/>
      <c r="N325" s="4"/>
      <c r="O325" s="4"/>
      <c r="P325" s="4"/>
      <c r="Q325" s="4"/>
      <c r="R325" s="4"/>
      <c r="U325" s="4"/>
    </row>
    <row r="326" hidden="1" outlineLevel="2">
      <c r="A326" s="24" t="s">
        <v>17</v>
      </c>
      <c r="B326" s="25" t="s">
        <v>18</v>
      </c>
      <c r="C326" s="24" t="str">
        <f>"ボタンの文言"&amp;M323</f>
        <v>ボタンの文言8</v>
      </c>
      <c r="D326" s="24" t="s">
        <v>85</v>
      </c>
      <c r="E326" s="25" t="str">
        <f>IF($H325="画像","不要","必須")</f>
        <v>不要</v>
      </c>
      <c r="F326" s="41" t="str">
        <f t="shared" si="278"/>
        <v/>
      </c>
      <c r="G326" s="63"/>
      <c r="H326" s="35"/>
      <c r="I326" s="2"/>
      <c r="K326" s="4">
        <f>LEN(H326)</f>
        <v>0</v>
      </c>
      <c r="L326" s="9">
        <v>14.0</v>
      </c>
      <c r="M326" s="4"/>
      <c r="N326" s="4"/>
      <c r="O326" s="4"/>
      <c r="P326" s="4"/>
      <c r="Q326" s="4"/>
      <c r="R326" s="4"/>
      <c r="U326" s="4"/>
    </row>
    <row r="327" collapsed="1">
      <c r="A327" s="24" t="s">
        <v>17</v>
      </c>
      <c r="B327" s="25" t="s">
        <v>18</v>
      </c>
      <c r="C327" s="92" t="str">
        <f>"■ランク(結果)"&amp;$N327</f>
        <v>■ランク(結果)3</v>
      </c>
      <c r="D327" s="24"/>
      <c r="E327" s="25" t="str">
        <f>IF($B$242&gt;=$N327,"必須","不要")</f>
        <v>必須</v>
      </c>
      <c r="F327" s="41"/>
      <c r="G327" s="63"/>
      <c r="H327" s="35"/>
      <c r="I327" s="2"/>
      <c r="K327" s="4"/>
      <c r="L327" s="4"/>
      <c r="M327" s="4"/>
      <c r="N327" s="9">
        <f>N286+1</f>
        <v>3</v>
      </c>
      <c r="O327" s="4"/>
      <c r="P327" s="4"/>
      <c r="Q327" s="4"/>
      <c r="R327" s="4"/>
      <c r="U327" s="4"/>
      <c r="AA327" s="36">
        <f>AA286+1</f>
        <v>3</v>
      </c>
      <c r="AC327" s="36">
        <v>1.0</v>
      </c>
      <c r="AE327" s="38" t="str">
        <f>H328</f>
        <v/>
      </c>
      <c r="AF327" s="38" t="str">
        <f>H329</f>
        <v/>
      </c>
      <c r="AG327" s="38" t="str">
        <f>H330</f>
        <v/>
      </c>
      <c r="AH327" s="38" t="str">
        <f>H331</f>
        <v/>
      </c>
      <c r="AI327" s="38" t="str">
        <f>IF(AJ327&lt;&gt;"","on","off")</f>
        <v>off</v>
      </c>
      <c r="AJ327" s="38" t="str">
        <f>IFS(AND(B332="する",B333="する"),"all",AND(B332="する",B333="しない"),"url",AND(B332="しない",B333="する"),"x",AND(B332="しない",B333="しない"),"")</f>
        <v/>
      </c>
      <c r="AK327" s="38" t="str">
        <f>H333</f>
        <v/>
      </c>
      <c r="AN327" s="38" t="str">
        <f>IF(B334="なし","off","on")</f>
        <v>off</v>
      </c>
      <c r="AO327" s="38" t="str">
        <f>H335</f>
        <v/>
      </c>
    </row>
    <row r="328" hidden="1" outlineLevel="1">
      <c r="A328" s="24" t="s">
        <v>17</v>
      </c>
      <c r="B328" s="25" t="s">
        <v>18</v>
      </c>
      <c r="C328" s="24" t="str">
        <f>"ランク(結果)"&amp;$N327&amp;"-ランク(結果)名"</f>
        <v>ランク(結果)3-ランク(結果)名</v>
      </c>
      <c r="D328" s="24" t="s">
        <v>85</v>
      </c>
      <c r="E328" s="25" t="str">
        <f>IF($B$308&gt;=$N327,"必須","不要")</f>
        <v>必須</v>
      </c>
      <c r="F328" s="41" t="str">
        <f t="shared" ref="F328:F333" si="292">F287</f>
        <v>100文字以内で設定ができます</v>
      </c>
      <c r="G328" s="63"/>
      <c r="H328" s="35"/>
      <c r="I328" s="2"/>
      <c r="K328" s="4">
        <f t="shared" ref="K328:K330" si="293">LEN(H328)</f>
        <v>0</v>
      </c>
      <c r="L328" s="9">
        <v>100.0</v>
      </c>
      <c r="M328" s="4"/>
      <c r="N328" s="4"/>
      <c r="O328" s="4"/>
      <c r="P328" s="4"/>
      <c r="Q328" s="4"/>
      <c r="R328" s="4"/>
      <c r="U328" s="4"/>
    </row>
    <row r="329" hidden="1" outlineLevel="1">
      <c r="A329" s="24" t="s">
        <v>17</v>
      </c>
      <c r="B329" s="24" t="s">
        <v>53</v>
      </c>
      <c r="C329" s="24" t="str">
        <f>"ランク(結果)"&amp;$N327&amp;"-リード文"</f>
        <v>ランク(結果)3-リード文</v>
      </c>
      <c r="D329" s="24" t="s">
        <v>85</v>
      </c>
      <c r="E329" s="25" t="str">
        <f>IF($B329="する","必須","不要")</f>
        <v>不要</v>
      </c>
      <c r="F329" s="41" t="str">
        <f t="shared" si="292"/>
        <v>1,000文字以内で設定ができます</v>
      </c>
      <c r="G329" s="63"/>
      <c r="H329" s="35"/>
      <c r="I329" s="2"/>
      <c r="K329" s="4">
        <f t="shared" si="293"/>
        <v>0</v>
      </c>
      <c r="L329" s="9">
        <v>1000.0</v>
      </c>
      <c r="M329" s="4"/>
      <c r="N329" s="4"/>
      <c r="O329" s="4"/>
      <c r="P329" s="4"/>
      <c r="Q329" s="4"/>
      <c r="R329" s="4"/>
      <c r="U329" s="4"/>
    </row>
    <row r="330" hidden="1" outlineLevel="1">
      <c r="A330" s="24" t="s">
        <v>17</v>
      </c>
      <c r="B330" s="25" t="s">
        <v>18</v>
      </c>
      <c r="C330" s="24" t="str">
        <f>"ランク(結果)"&amp;$N327&amp;"-説明文"</f>
        <v>ランク(結果)3-説明文</v>
      </c>
      <c r="D330" s="24" t="s">
        <v>85</v>
      </c>
      <c r="E330" s="25" t="str">
        <f>IF($B$308&gt;=$N327,"必須","不要")</f>
        <v>必須</v>
      </c>
      <c r="F330" s="41" t="str">
        <f t="shared" si="292"/>
        <v>1,000文字以内で設定ができます</v>
      </c>
      <c r="G330" s="63"/>
      <c r="H330" s="35"/>
      <c r="I330" s="2"/>
      <c r="K330" s="4">
        <f t="shared" si="293"/>
        <v>0</v>
      </c>
      <c r="L330" s="9">
        <v>1000.0</v>
      </c>
      <c r="M330" s="4"/>
      <c r="N330" s="4"/>
      <c r="O330" s="4"/>
      <c r="P330" s="4"/>
      <c r="Q330" s="4"/>
      <c r="R330" s="4"/>
      <c r="U330" s="4"/>
    </row>
    <row r="331" hidden="1" outlineLevel="1">
      <c r="A331" s="24" t="s">
        <v>17</v>
      </c>
      <c r="B331" s="24" t="s">
        <v>53</v>
      </c>
      <c r="C331" s="24" t="str">
        <f>"ランク(結果)"&amp;$N327&amp;"-画像"</f>
        <v>ランク(結果)3-画像</v>
      </c>
      <c r="D331" s="24" t="s">
        <v>85</v>
      </c>
      <c r="E331" s="25" t="str">
        <f t="shared" ref="E331:E333" si="294">IF($B331="する","必須","不要")</f>
        <v>不要</v>
      </c>
      <c r="F331" s="41" t="str">
        <f t="shared" si="292"/>
        <v>フォーマット：PNGまたはJPG
ファイル容量上限：2MB
ファイル名：半角英数字のみ
Xで共有する場合の推奨サイズ：1,200px × 630px</v>
      </c>
      <c r="G331" s="93" t="s">
        <v>251</v>
      </c>
      <c r="H331" s="35"/>
      <c r="I331" s="2"/>
      <c r="K331" s="4"/>
      <c r="L331" s="4"/>
      <c r="M331" s="4"/>
      <c r="N331" s="4"/>
      <c r="O331" s="4"/>
      <c r="P331" s="4"/>
      <c r="Q331" s="4"/>
      <c r="R331" s="4"/>
      <c r="U331" s="4"/>
    </row>
    <row r="332" hidden="1" outlineLevel="1">
      <c r="A332" s="24" t="s">
        <v>17</v>
      </c>
      <c r="B332" s="24" t="s">
        <v>53</v>
      </c>
      <c r="C332" s="24" t="s">
        <v>146</v>
      </c>
      <c r="D332" s="24" t="s">
        <v>85</v>
      </c>
      <c r="E332" s="25" t="str">
        <f t="shared" si="294"/>
        <v>不要</v>
      </c>
      <c r="F332" s="41" t="str">
        <f t="shared" si="292"/>
        <v>結果ページに共有リンクを設置するか選択ができます。</v>
      </c>
      <c r="G332" s="63"/>
      <c r="H332" s="40"/>
      <c r="I332" s="2"/>
      <c r="K332" s="4"/>
      <c r="L332" s="4"/>
      <c r="M332" s="4"/>
      <c r="N332" s="4"/>
      <c r="O332" s="4"/>
      <c r="P332" s="4"/>
      <c r="Q332" s="4"/>
      <c r="R332" s="4"/>
      <c r="U332" s="4"/>
    </row>
    <row r="333" hidden="1" outlineLevel="1">
      <c r="A333" s="24" t="s">
        <v>17</v>
      </c>
      <c r="B333" s="24" t="s">
        <v>53</v>
      </c>
      <c r="C333" s="24" t="s">
        <v>148</v>
      </c>
      <c r="D333" s="24" t="s">
        <v>85</v>
      </c>
      <c r="E333" s="25" t="str">
        <f t="shared" si="294"/>
        <v>不要</v>
      </c>
      <c r="F333" s="41" t="str">
        <f t="shared" si="292"/>
        <v>結果ページにXの共有リンクを設置するか選択ができます(120文字以内)。
記載いただいた内容が120文字以内でも、投稿時に文字数を超える可能性があります。その際は別途、文字数の調整をお願いいたします。</v>
      </c>
      <c r="G333" s="63"/>
      <c r="H333" s="35"/>
      <c r="I333" s="2"/>
      <c r="K333" s="4">
        <f>LEN(H333)</f>
        <v>0</v>
      </c>
      <c r="L333" s="9">
        <v>120.0</v>
      </c>
      <c r="M333" s="4"/>
      <c r="N333" s="4"/>
      <c r="O333" s="4"/>
      <c r="P333" s="4"/>
      <c r="Q333" s="4"/>
      <c r="R333" s="4"/>
      <c r="U333" s="4"/>
    </row>
    <row r="334" hidden="1" outlineLevel="1">
      <c r="A334" s="94" t="s">
        <v>150</v>
      </c>
      <c r="B334" s="95" t="s">
        <v>2</v>
      </c>
      <c r="C334" s="96" t="s">
        <v>162</v>
      </c>
      <c r="D334" s="62" t="s">
        <v>152</v>
      </c>
      <c r="E334" s="25"/>
      <c r="F334" s="41"/>
      <c r="G334" s="63"/>
      <c r="H334" s="35"/>
      <c r="I334" s="2"/>
      <c r="K334" s="4"/>
      <c r="L334" s="9"/>
      <c r="M334" s="4"/>
      <c r="N334" s="4"/>
      <c r="O334" s="4"/>
      <c r="P334" s="4"/>
      <c r="Q334" s="4"/>
      <c r="R334" s="4"/>
      <c r="U334" s="4"/>
    </row>
    <row r="335" hidden="1" outlineLevel="1">
      <c r="A335" s="24" t="s">
        <v>17</v>
      </c>
      <c r="B335" s="25" t="s">
        <v>18</v>
      </c>
      <c r="C335" s="24" t="s">
        <v>153</v>
      </c>
      <c r="D335" s="24" t="s">
        <v>85</v>
      </c>
      <c r="E335" s="25" t="str">
        <f>IF(B334="なし","不要","必須")</f>
        <v>不要</v>
      </c>
      <c r="F335" s="41" t="str">
        <f t="shared" ref="F335:F339" si="295">F294</f>
        <v>20文字以内で設定ができます</v>
      </c>
      <c r="G335" s="63"/>
      <c r="H335" s="35"/>
      <c r="I335" s="2"/>
      <c r="K335" s="4">
        <f t="shared" ref="K335:K336" si="296">LEN(H335)</f>
        <v>0</v>
      </c>
      <c r="L335" s="9">
        <v>20.0</v>
      </c>
      <c r="M335" s="9" t="s">
        <v>2</v>
      </c>
      <c r="N335" s="4"/>
      <c r="O335" s="4"/>
      <c r="P335" s="4"/>
      <c r="Q335" s="4"/>
      <c r="R335" s="4"/>
      <c r="U335" s="4"/>
    </row>
    <row r="336" hidden="1" outlineLevel="1" collapsed="1">
      <c r="A336" s="24" t="s">
        <v>17</v>
      </c>
      <c r="B336" s="25" t="s">
        <v>18</v>
      </c>
      <c r="C336" s="24" t="str">
        <f>"リンク名"&amp;M336</f>
        <v>リンク名1</v>
      </c>
      <c r="D336" s="24" t="s">
        <v>85</v>
      </c>
      <c r="E336" s="25" t="str">
        <f t="shared" ref="E336:E338" si="297">E335</f>
        <v>不要</v>
      </c>
      <c r="F336" s="41" t="str">
        <f t="shared" si="295"/>
        <v>20文字以内で設定ができます。
リンク名は画面には表示されないため、「結果～タイプ：リンク名」のようにどの結果のリンクかが分かるように記載をお願いします。</v>
      </c>
      <c r="G336" s="63"/>
      <c r="H336" s="35"/>
      <c r="I336" s="2"/>
      <c r="K336" s="4">
        <f t="shared" si="296"/>
        <v>0</v>
      </c>
      <c r="L336" s="9">
        <v>20.0</v>
      </c>
      <c r="M336" s="9">
        <v>1.0</v>
      </c>
      <c r="N336" s="4"/>
      <c r="O336" s="4"/>
      <c r="P336" s="4"/>
      <c r="Q336" s="4"/>
      <c r="R336" s="4"/>
      <c r="U336" s="4"/>
      <c r="AR336" s="36">
        <v>1.0</v>
      </c>
      <c r="AS336" s="36">
        <f>AS295+1</f>
        <v>3</v>
      </c>
      <c r="AT336" s="36">
        <v>1.0</v>
      </c>
      <c r="AU336" s="38" t="str">
        <f>H336</f>
        <v/>
      </c>
      <c r="AV336" s="38" t="str">
        <f>H337</f>
        <v/>
      </c>
      <c r="AW336" s="38" t="str">
        <f>IF(H338="画像","image","text")</f>
        <v>image</v>
      </c>
      <c r="AX336" s="38" t="str">
        <f>H339</f>
        <v/>
      </c>
    </row>
    <row r="337" hidden="1" outlineLevel="2">
      <c r="A337" s="24" t="s">
        <v>17</v>
      </c>
      <c r="B337" s="25" t="s">
        <v>18</v>
      </c>
      <c r="C337" s="24" t="str">
        <f>"リンク先URL"&amp;M336</f>
        <v>リンク先URL1</v>
      </c>
      <c r="D337" s="24" t="s">
        <v>85</v>
      </c>
      <c r="E337" s="25" t="str">
        <f t="shared" si="297"/>
        <v>不要</v>
      </c>
      <c r="F337" s="41" t="str">
        <f t="shared" si="295"/>
        <v>遷移先のURLを指定できます</v>
      </c>
      <c r="G337" s="63"/>
      <c r="H337" s="35"/>
      <c r="I337" s="24" t="s">
        <v>157</v>
      </c>
      <c r="K337" s="4"/>
      <c r="L337" s="4"/>
      <c r="M337" s="4"/>
      <c r="N337" s="4"/>
      <c r="O337" s="4"/>
      <c r="P337" s="4"/>
      <c r="Q337" s="4"/>
      <c r="R337" s="4"/>
      <c r="U337" s="4"/>
    </row>
    <row r="338" hidden="1" outlineLevel="2">
      <c r="A338" s="24" t="s">
        <v>17</v>
      </c>
      <c r="B338" s="25" t="s">
        <v>18</v>
      </c>
      <c r="C338" s="24" t="str">
        <f>"リンク表示形式"&amp;M336</f>
        <v>リンク表示形式1</v>
      </c>
      <c r="D338" s="24" t="s">
        <v>85</v>
      </c>
      <c r="E338" s="25" t="str">
        <f t="shared" si="297"/>
        <v>不要</v>
      </c>
      <c r="F338" s="41" t="str">
        <f t="shared" si="295"/>
        <v>リンクの表示形式を「ボタン(文字表示)」か「画像」を選択することができます。</v>
      </c>
      <c r="G338" s="63"/>
      <c r="H338" s="35" t="s">
        <v>159</v>
      </c>
      <c r="I338" s="98" t="s">
        <v>160</v>
      </c>
      <c r="K338" s="4"/>
      <c r="L338" s="4"/>
      <c r="M338" s="4"/>
      <c r="N338" s="4"/>
      <c r="O338" s="4"/>
      <c r="P338" s="4"/>
      <c r="Q338" s="4"/>
      <c r="R338" s="4"/>
      <c r="U338" s="4"/>
    </row>
    <row r="339" hidden="1" outlineLevel="2">
      <c r="A339" s="24" t="s">
        <v>17</v>
      </c>
      <c r="B339" s="25" t="s">
        <v>18</v>
      </c>
      <c r="C339" s="24" t="str">
        <f>"ボタンの文言"&amp;M336</f>
        <v>ボタンの文言1</v>
      </c>
      <c r="D339" s="24" t="s">
        <v>85</v>
      </c>
      <c r="E339" s="25" t="str">
        <f>IF($H338="画像","不要","必須")</f>
        <v>不要</v>
      </c>
      <c r="F339" s="41" t="str">
        <f t="shared" si="295"/>
        <v/>
      </c>
      <c r="G339" s="63"/>
      <c r="H339" s="35"/>
      <c r="I339" s="2"/>
      <c r="K339" s="4">
        <f t="shared" ref="K339:K340" si="298">LEN(H339)</f>
        <v>0</v>
      </c>
      <c r="L339" s="9">
        <v>14.0</v>
      </c>
      <c r="M339" s="4"/>
      <c r="N339" s="4"/>
      <c r="O339" s="4"/>
      <c r="P339" s="4"/>
      <c r="Q339" s="4"/>
      <c r="R339" s="4"/>
      <c r="U339" s="4"/>
    </row>
    <row r="340" hidden="1" outlineLevel="1" collapsed="1">
      <c r="A340" s="24" t="s">
        <v>17</v>
      </c>
      <c r="B340" s="25" t="s">
        <v>18</v>
      </c>
      <c r="C340" s="24" t="str">
        <f>"リンク名"&amp;M340</f>
        <v>リンク名2</v>
      </c>
      <c r="D340" s="24" t="s">
        <v>85</v>
      </c>
      <c r="E340" s="25" t="str">
        <f>IFS($B334="なし","不要",$B334&lt;M340,"不要",$B334&gt;M336,"必須")</f>
        <v>不要</v>
      </c>
      <c r="F340" s="41" t="str">
        <f t="shared" ref="F340:F367" si="299">F336</f>
        <v>20文字以内で設定ができます。
リンク名は画面には表示されないため、「結果～タイプ：リンク名」のようにどの結果のリンクかが分かるように記載をお願いします。</v>
      </c>
      <c r="G340" s="63"/>
      <c r="H340" s="35"/>
      <c r="I340" s="2"/>
      <c r="K340" s="4">
        <f t="shared" si="298"/>
        <v>0</v>
      </c>
      <c r="L340" s="9">
        <v>20.0</v>
      </c>
      <c r="M340" s="9">
        <f>M336+1</f>
        <v>2</v>
      </c>
      <c r="N340" s="4"/>
      <c r="O340" s="4"/>
      <c r="P340" s="4"/>
      <c r="Q340" s="4"/>
      <c r="R340" s="4"/>
      <c r="U340" s="4"/>
      <c r="AR340" s="36">
        <v>1.0</v>
      </c>
      <c r="AS340" s="36">
        <f>AS336</f>
        <v>3</v>
      </c>
      <c r="AT340" s="36">
        <f>AT336+1</f>
        <v>2</v>
      </c>
      <c r="AU340" s="38" t="str">
        <f>H340</f>
        <v/>
      </c>
      <c r="AV340" s="38" t="str">
        <f>H341</f>
        <v/>
      </c>
      <c r="AW340" s="38" t="str">
        <f>IF(H342="画像","image","text")</f>
        <v>image</v>
      </c>
      <c r="AX340" s="38" t="str">
        <f>H343</f>
        <v/>
      </c>
    </row>
    <row r="341" hidden="1" outlineLevel="2">
      <c r="A341" s="24" t="s">
        <v>17</v>
      </c>
      <c r="B341" s="25" t="s">
        <v>18</v>
      </c>
      <c r="C341" s="24" t="str">
        <f>"リンク先URL"&amp;M340</f>
        <v>リンク先URL2</v>
      </c>
      <c r="D341" s="24" t="s">
        <v>85</v>
      </c>
      <c r="E341" s="25" t="str">
        <f t="shared" ref="E341:E342" si="300">E340</f>
        <v>不要</v>
      </c>
      <c r="F341" s="41" t="str">
        <f t="shared" si="299"/>
        <v>遷移先のURLを指定できます</v>
      </c>
      <c r="G341" s="63"/>
      <c r="H341" s="35"/>
      <c r="I341" s="24" t="s">
        <v>157</v>
      </c>
      <c r="K341" s="4"/>
      <c r="L341" s="4"/>
      <c r="M341" s="4"/>
      <c r="N341" s="4"/>
      <c r="O341" s="4"/>
      <c r="P341" s="4"/>
      <c r="Q341" s="4"/>
      <c r="R341" s="4"/>
      <c r="U341" s="4"/>
    </row>
    <row r="342" hidden="1" outlineLevel="2">
      <c r="A342" s="24" t="s">
        <v>17</v>
      </c>
      <c r="B342" s="25" t="s">
        <v>18</v>
      </c>
      <c r="C342" s="24" t="str">
        <f>"リンク表示形式"&amp;M340</f>
        <v>リンク表示形式2</v>
      </c>
      <c r="D342" s="24" t="s">
        <v>85</v>
      </c>
      <c r="E342" s="25" t="str">
        <f t="shared" si="300"/>
        <v>不要</v>
      </c>
      <c r="F342" s="41" t="str">
        <f t="shared" si="299"/>
        <v>リンクの表示形式を「ボタン(文字表示)」か「画像」を選択することができます。</v>
      </c>
      <c r="G342" s="63"/>
      <c r="H342" s="35" t="s">
        <v>159</v>
      </c>
      <c r="I342" s="98" t="s">
        <v>160</v>
      </c>
      <c r="K342" s="4"/>
      <c r="L342" s="4"/>
      <c r="M342" s="4"/>
      <c r="N342" s="4"/>
      <c r="O342" s="4"/>
      <c r="P342" s="4"/>
      <c r="Q342" s="4"/>
      <c r="R342" s="4"/>
      <c r="U342" s="4"/>
    </row>
    <row r="343" hidden="1" outlineLevel="2">
      <c r="A343" s="24" t="s">
        <v>17</v>
      </c>
      <c r="B343" s="25" t="s">
        <v>18</v>
      </c>
      <c r="C343" s="24" t="str">
        <f>"ボタンの文言"&amp;M340</f>
        <v>ボタンの文言2</v>
      </c>
      <c r="D343" s="24" t="s">
        <v>85</v>
      </c>
      <c r="E343" s="25" t="str">
        <f>IF($H342="画像","不要","必須")</f>
        <v>不要</v>
      </c>
      <c r="F343" s="41" t="str">
        <f t="shared" si="299"/>
        <v/>
      </c>
      <c r="G343" s="63"/>
      <c r="H343" s="35"/>
      <c r="I343" s="2"/>
      <c r="K343" s="4">
        <f t="shared" ref="K343:K344" si="301">LEN(H343)</f>
        <v>0</v>
      </c>
      <c r="L343" s="9">
        <v>14.0</v>
      </c>
      <c r="M343" s="4"/>
      <c r="N343" s="4"/>
      <c r="O343" s="4"/>
      <c r="P343" s="4"/>
      <c r="Q343" s="4"/>
      <c r="R343" s="4"/>
      <c r="U343" s="4"/>
    </row>
    <row r="344" hidden="1" outlineLevel="1" collapsed="1">
      <c r="A344" s="24" t="s">
        <v>17</v>
      </c>
      <c r="B344" s="25" t="s">
        <v>18</v>
      </c>
      <c r="C344" s="24" t="str">
        <f>"リンク名"&amp;M344</f>
        <v>リンク名3</v>
      </c>
      <c r="D344" s="24" t="s">
        <v>85</v>
      </c>
      <c r="E344" s="25" t="str">
        <f>IFS($B334="なし","不要",$B334&lt;M344,"不要",$B334&gt;M340,"必須")</f>
        <v>不要</v>
      </c>
      <c r="F344" s="41" t="str">
        <f t="shared" si="299"/>
        <v>20文字以内で設定ができます。
リンク名は画面には表示されないため、「結果～タイプ：リンク名」のようにどの結果のリンクかが分かるように記載をお願いします。</v>
      </c>
      <c r="G344" s="63"/>
      <c r="H344" s="35"/>
      <c r="I344" s="2"/>
      <c r="K344" s="4">
        <f t="shared" si="301"/>
        <v>0</v>
      </c>
      <c r="L344" s="9">
        <v>20.0</v>
      </c>
      <c r="M344" s="9">
        <f>M340+1</f>
        <v>3</v>
      </c>
      <c r="N344" s="4"/>
      <c r="O344" s="4"/>
      <c r="P344" s="4"/>
      <c r="Q344" s="4"/>
      <c r="R344" s="4"/>
      <c r="U344" s="4"/>
      <c r="AR344" s="36">
        <v>1.0</v>
      </c>
      <c r="AS344" s="36">
        <f>AS340</f>
        <v>3</v>
      </c>
      <c r="AT344" s="36">
        <f>AT340+1</f>
        <v>3</v>
      </c>
      <c r="AU344" s="38" t="str">
        <f>H344</f>
        <v/>
      </c>
      <c r="AV344" s="38" t="str">
        <f>H345</f>
        <v/>
      </c>
      <c r="AW344" s="38" t="str">
        <f>IF(H346="画像","image","text")</f>
        <v>image</v>
      </c>
      <c r="AX344" s="38" t="str">
        <f>H347</f>
        <v/>
      </c>
    </row>
    <row r="345" hidden="1" outlineLevel="2">
      <c r="A345" s="24" t="s">
        <v>17</v>
      </c>
      <c r="B345" s="25" t="s">
        <v>18</v>
      </c>
      <c r="C345" s="24" t="str">
        <f>"リンク先URL"&amp;M344</f>
        <v>リンク先URL3</v>
      </c>
      <c r="D345" s="24" t="s">
        <v>85</v>
      </c>
      <c r="E345" s="25" t="str">
        <f t="shared" ref="E345:E346" si="302">E344</f>
        <v>不要</v>
      </c>
      <c r="F345" s="41" t="str">
        <f t="shared" si="299"/>
        <v>遷移先のURLを指定できます</v>
      </c>
      <c r="G345" s="63"/>
      <c r="H345" s="35"/>
      <c r="I345" s="24" t="s">
        <v>157</v>
      </c>
      <c r="K345" s="4"/>
      <c r="L345" s="4"/>
      <c r="M345" s="4"/>
      <c r="N345" s="4"/>
      <c r="O345" s="4"/>
      <c r="P345" s="4"/>
      <c r="Q345" s="4"/>
      <c r="R345" s="4"/>
      <c r="U345" s="4"/>
    </row>
    <row r="346" hidden="1" outlineLevel="2">
      <c r="A346" s="24" t="s">
        <v>17</v>
      </c>
      <c r="B346" s="25" t="s">
        <v>18</v>
      </c>
      <c r="C346" s="24" t="str">
        <f>"リンク表示形式"&amp;M344</f>
        <v>リンク表示形式3</v>
      </c>
      <c r="D346" s="24" t="s">
        <v>85</v>
      </c>
      <c r="E346" s="25" t="str">
        <f t="shared" si="302"/>
        <v>不要</v>
      </c>
      <c r="F346" s="41" t="str">
        <f t="shared" si="299"/>
        <v>リンクの表示形式を「ボタン(文字表示)」か「画像」を選択することができます。</v>
      </c>
      <c r="G346" s="63"/>
      <c r="H346" s="35" t="s">
        <v>159</v>
      </c>
      <c r="I346" s="98" t="s">
        <v>160</v>
      </c>
      <c r="K346" s="4"/>
      <c r="L346" s="4"/>
      <c r="M346" s="4"/>
      <c r="N346" s="4"/>
      <c r="O346" s="4"/>
      <c r="P346" s="4"/>
      <c r="Q346" s="4"/>
      <c r="R346" s="4"/>
      <c r="U346" s="4"/>
    </row>
    <row r="347" hidden="1" outlineLevel="2">
      <c r="A347" s="24" t="s">
        <v>17</v>
      </c>
      <c r="B347" s="25" t="s">
        <v>18</v>
      </c>
      <c r="C347" s="24" t="str">
        <f>"ボタンの文言"&amp;M344</f>
        <v>ボタンの文言3</v>
      </c>
      <c r="D347" s="24" t="s">
        <v>85</v>
      </c>
      <c r="E347" s="25" t="str">
        <f>IF($H346="画像","不要","必須")</f>
        <v>不要</v>
      </c>
      <c r="F347" s="41" t="str">
        <f t="shared" si="299"/>
        <v/>
      </c>
      <c r="G347" s="63"/>
      <c r="H347" s="35"/>
      <c r="I347" s="2"/>
      <c r="K347" s="4">
        <f t="shared" ref="K347:K348" si="303">LEN(H347)</f>
        <v>0</v>
      </c>
      <c r="L347" s="9">
        <v>14.0</v>
      </c>
      <c r="M347" s="4"/>
      <c r="N347" s="4"/>
      <c r="O347" s="4"/>
      <c r="P347" s="4"/>
      <c r="Q347" s="4"/>
      <c r="R347" s="4"/>
      <c r="U347" s="4"/>
    </row>
    <row r="348" hidden="1" outlineLevel="1" collapsed="1">
      <c r="A348" s="24" t="s">
        <v>17</v>
      </c>
      <c r="B348" s="25" t="s">
        <v>18</v>
      </c>
      <c r="C348" s="24" t="str">
        <f>"リンク名"&amp;M348</f>
        <v>リンク名4</v>
      </c>
      <c r="D348" s="24" t="s">
        <v>85</v>
      </c>
      <c r="E348" s="25" t="str">
        <f>IFS($B334="なし","不要",$B334&lt;M348,"不要",$B334&gt;M344,"必須")</f>
        <v>不要</v>
      </c>
      <c r="F348" s="41" t="str">
        <f t="shared" si="299"/>
        <v>20文字以内で設定ができます。
リンク名は画面には表示されないため、「結果～タイプ：リンク名」のようにどの結果のリンクかが分かるように記載をお願いします。</v>
      </c>
      <c r="G348" s="63"/>
      <c r="H348" s="35"/>
      <c r="I348" s="2"/>
      <c r="K348" s="4">
        <f t="shared" si="303"/>
        <v>0</v>
      </c>
      <c r="L348" s="9">
        <v>20.0</v>
      </c>
      <c r="M348" s="9">
        <f>M344+1</f>
        <v>4</v>
      </c>
      <c r="N348" s="4"/>
      <c r="O348" s="4"/>
      <c r="P348" s="4"/>
      <c r="Q348" s="4"/>
      <c r="R348" s="4"/>
      <c r="U348" s="4"/>
      <c r="AR348" s="36">
        <v>1.0</v>
      </c>
      <c r="AS348" s="36">
        <f>AS344</f>
        <v>3</v>
      </c>
      <c r="AT348" s="36">
        <f>AT344+1</f>
        <v>4</v>
      </c>
      <c r="AU348" s="38" t="str">
        <f>H348</f>
        <v/>
      </c>
      <c r="AV348" s="38" t="str">
        <f>H349</f>
        <v/>
      </c>
      <c r="AW348" s="38" t="str">
        <f>IF(H350="画像","image","text")</f>
        <v>image</v>
      </c>
      <c r="AX348" s="38" t="str">
        <f>H351</f>
        <v/>
      </c>
    </row>
    <row r="349" hidden="1" outlineLevel="2">
      <c r="A349" s="24" t="s">
        <v>17</v>
      </c>
      <c r="B349" s="25" t="s">
        <v>18</v>
      </c>
      <c r="C349" s="24" t="str">
        <f>"リンク先URL"&amp;M348</f>
        <v>リンク先URL4</v>
      </c>
      <c r="D349" s="24" t="s">
        <v>85</v>
      </c>
      <c r="E349" s="25" t="str">
        <f t="shared" ref="E349:E350" si="304">E348</f>
        <v>不要</v>
      </c>
      <c r="F349" s="41" t="str">
        <f t="shared" si="299"/>
        <v>遷移先のURLを指定できます</v>
      </c>
      <c r="G349" s="63"/>
      <c r="H349" s="35"/>
      <c r="I349" s="24" t="s">
        <v>157</v>
      </c>
      <c r="K349" s="4"/>
      <c r="L349" s="4"/>
      <c r="M349" s="4"/>
      <c r="N349" s="4"/>
      <c r="O349" s="4"/>
      <c r="P349" s="4"/>
      <c r="Q349" s="4"/>
      <c r="R349" s="4"/>
      <c r="U349" s="4"/>
    </row>
    <row r="350" hidden="1" outlineLevel="2">
      <c r="A350" s="24" t="s">
        <v>17</v>
      </c>
      <c r="B350" s="25" t="s">
        <v>18</v>
      </c>
      <c r="C350" s="24" t="str">
        <f>"リンク表示形式"&amp;M348</f>
        <v>リンク表示形式4</v>
      </c>
      <c r="D350" s="24" t="s">
        <v>85</v>
      </c>
      <c r="E350" s="25" t="str">
        <f t="shared" si="304"/>
        <v>不要</v>
      </c>
      <c r="F350" s="41" t="str">
        <f t="shared" si="299"/>
        <v>リンクの表示形式を「ボタン(文字表示)」か「画像」を選択することができます。</v>
      </c>
      <c r="G350" s="63"/>
      <c r="H350" s="35" t="s">
        <v>159</v>
      </c>
      <c r="I350" s="98" t="s">
        <v>160</v>
      </c>
      <c r="K350" s="4"/>
      <c r="L350" s="4"/>
      <c r="M350" s="4"/>
      <c r="N350" s="4"/>
      <c r="O350" s="4"/>
      <c r="P350" s="4"/>
      <c r="Q350" s="4"/>
      <c r="R350" s="4"/>
      <c r="U350" s="4"/>
    </row>
    <row r="351" hidden="1" outlineLevel="2">
      <c r="A351" s="24" t="s">
        <v>17</v>
      </c>
      <c r="B351" s="25" t="s">
        <v>18</v>
      </c>
      <c r="C351" s="24" t="str">
        <f>"ボタンの文言"&amp;M348</f>
        <v>ボタンの文言4</v>
      </c>
      <c r="D351" s="24" t="s">
        <v>85</v>
      </c>
      <c r="E351" s="25" t="str">
        <f>IF($H350="画像","不要","必須")</f>
        <v>不要</v>
      </c>
      <c r="F351" s="41" t="str">
        <f t="shared" si="299"/>
        <v/>
      </c>
      <c r="G351" s="63"/>
      <c r="H351" s="35"/>
      <c r="I351" s="2"/>
      <c r="K351" s="4">
        <f t="shared" ref="K351:K352" si="305">LEN(H351)</f>
        <v>0</v>
      </c>
      <c r="L351" s="9">
        <v>14.0</v>
      </c>
      <c r="M351" s="4"/>
      <c r="N351" s="4"/>
      <c r="O351" s="4"/>
      <c r="P351" s="4"/>
      <c r="Q351" s="4"/>
      <c r="R351" s="4"/>
      <c r="U351" s="4"/>
    </row>
    <row r="352" hidden="1" outlineLevel="1" collapsed="1">
      <c r="A352" s="24" t="s">
        <v>17</v>
      </c>
      <c r="B352" s="25" t="s">
        <v>18</v>
      </c>
      <c r="C352" s="24" t="str">
        <f>"リンク名"&amp;M352</f>
        <v>リンク名5</v>
      </c>
      <c r="D352" s="24" t="s">
        <v>85</v>
      </c>
      <c r="E352" s="25" t="str">
        <f>IFS($B334="なし","不要",$B334&lt;M352,"不要",$B334&gt;M348,"必須")</f>
        <v>不要</v>
      </c>
      <c r="F352" s="41" t="str">
        <f t="shared" si="299"/>
        <v>20文字以内で設定ができます。
リンク名は画面には表示されないため、「結果～タイプ：リンク名」のようにどの結果のリンクかが分かるように記載をお願いします。</v>
      </c>
      <c r="G352" s="63"/>
      <c r="H352" s="35"/>
      <c r="I352" s="2"/>
      <c r="K352" s="4">
        <f t="shared" si="305"/>
        <v>0</v>
      </c>
      <c r="L352" s="9">
        <v>20.0</v>
      </c>
      <c r="M352" s="9">
        <f>M348+1</f>
        <v>5</v>
      </c>
      <c r="N352" s="4"/>
      <c r="O352" s="4"/>
      <c r="P352" s="4"/>
      <c r="Q352" s="4"/>
      <c r="R352" s="4"/>
      <c r="U352" s="4"/>
      <c r="AR352" s="36">
        <v>1.0</v>
      </c>
      <c r="AS352" s="36">
        <f>AS348</f>
        <v>3</v>
      </c>
      <c r="AT352" s="36">
        <f>AT348+1</f>
        <v>5</v>
      </c>
      <c r="AU352" s="38" t="str">
        <f>H352</f>
        <v/>
      </c>
      <c r="AV352" s="38" t="str">
        <f>H353</f>
        <v/>
      </c>
      <c r="AW352" s="38" t="str">
        <f>IF(H354="画像","image","text")</f>
        <v>image</v>
      </c>
      <c r="AX352" s="38" t="str">
        <f>H355</f>
        <v/>
      </c>
    </row>
    <row r="353" hidden="1" outlineLevel="2">
      <c r="A353" s="24" t="s">
        <v>17</v>
      </c>
      <c r="B353" s="25" t="s">
        <v>18</v>
      </c>
      <c r="C353" s="24" t="str">
        <f>"リンク先URL"&amp;M352</f>
        <v>リンク先URL5</v>
      </c>
      <c r="D353" s="24" t="s">
        <v>85</v>
      </c>
      <c r="E353" s="25" t="str">
        <f t="shared" ref="E353:E354" si="306">E352</f>
        <v>不要</v>
      </c>
      <c r="F353" s="41" t="str">
        <f t="shared" si="299"/>
        <v>遷移先のURLを指定できます</v>
      </c>
      <c r="G353" s="63"/>
      <c r="H353" s="35"/>
      <c r="I353" s="24" t="s">
        <v>157</v>
      </c>
      <c r="K353" s="4"/>
      <c r="L353" s="4"/>
      <c r="M353" s="4"/>
      <c r="N353" s="4"/>
      <c r="O353" s="4"/>
      <c r="P353" s="4"/>
      <c r="Q353" s="4"/>
      <c r="R353" s="4"/>
      <c r="U353" s="4"/>
    </row>
    <row r="354" hidden="1" outlineLevel="2">
      <c r="A354" s="24" t="s">
        <v>17</v>
      </c>
      <c r="B354" s="25" t="s">
        <v>18</v>
      </c>
      <c r="C354" s="24" t="str">
        <f>"リンク表示形式"&amp;M352</f>
        <v>リンク表示形式5</v>
      </c>
      <c r="D354" s="24" t="s">
        <v>85</v>
      </c>
      <c r="E354" s="25" t="str">
        <f t="shared" si="306"/>
        <v>不要</v>
      </c>
      <c r="F354" s="41" t="str">
        <f t="shared" si="299"/>
        <v>リンクの表示形式を「ボタン(文字表示)」か「画像」を選択することができます。</v>
      </c>
      <c r="G354" s="63"/>
      <c r="H354" s="35" t="s">
        <v>159</v>
      </c>
      <c r="I354" s="98" t="s">
        <v>160</v>
      </c>
      <c r="K354" s="4"/>
      <c r="L354" s="4"/>
      <c r="M354" s="4"/>
      <c r="N354" s="4"/>
      <c r="O354" s="4"/>
      <c r="P354" s="4"/>
      <c r="Q354" s="4"/>
      <c r="R354" s="4"/>
      <c r="U354" s="4"/>
    </row>
    <row r="355" hidden="1" outlineLevel="2">
      <c r="A355" s="24" t="s">
        <v>17</v>
      </c>
      <c r="B355" s="25" t="s">
        <v>18</v>
      </c>
      <c r="C355" s="24" t="str">
        <f>"ボタンの文言"&amp;M352</f>
        <v>ボタンの文言5</v>
      </c>
      <c r="D355" s="24" t="s">
        <v>85</v>
      </c>
      <c r="E355" s="25" t="str">
        <f>IF($H354="画像","不要","必須")</f>
        <v>不要</v>
      </c>
      <c r="F355" s="41" t="str">
        <f t="shared" si="299"/>
        <v/>
      </c>
      <c r="G355" s="63"/>
      <c r="H355" s="35"/>
      <c r="I355" s="2"/>
      <c r="K355" s="4">
        <f t="shared" ref="K355:K356" si="307">LEN(H355)</f>
        <v>0</v>
      </c>
      <c r="L355" s="9">
        <v>14.0</v>
      </c>
      <c r="M355" s="4"/>
      <c r="N355" s="4"/>
      <c r="O355" s="4"/>
      <c r="P355" s="4"/>
      <c r="Q355" s="4"/>
      <c r="R355" s="4"/>
      <c r="U355" s="4"/>
    </row>
    <row r="356" hidden="1" outlineLevel="1" collapsed="1">
      <c r="A356" s="24" t="s">
        <v>17</v>
      </c>
      <c r="B356" s="25" t="s">
        <v>18</v>
      </c>
      <c r="C356" s="24" t="str">
        <f>"リンク名"&amp;M356</f>
        <v>リンク名6</v>
      </c>
      <c r="D356" s="24" t="s">
        <v>85</v>
      </c>
      <c r="E356" s="25" t="str">
        <f>IFS($B334="なし","不要",$B334&lt;M356,"不要",$B334&gt;M352,"必須")</f>
        <v>不要</v>
      </c>
      <c r="F356" s="41" t="str">
        <f t="shared" si="299"/>
        <v>20文字以内で設定ができます。
リンク名は画面には表示されないため、「結果～タイプ：リンク名」のようにどの結果のリンクかが分かるように記載をお願いします。</v>
      </c>
      <c r="G356" s="63"/>
      <c r="H356" s="35"/>
      <c r="I356" s="2"/>
      <c r="K356" s="4">
        <f t="shared" si="307"/>
        <v>0</v>
      </c>
      <c r="L356" s="9">
        <v>20.0</v>
      </c>
      <c r="M356" s="9">
        <f>M352+1</f>
        <v>6</v>
      </c>
      <c r="N356" s="4"/>
      <c r="O356" s="4"/>
      <c r="P356" s="4"/>
      <c r="Q356" s="4"/>
      <c r="R356" s="4"/>
      <c r="U356" s="4"/>
      <c r="AR356" s="36">
        <v>1.0</v>
      </c>
      <c r="AS356" s="36">
        <f>AS352</f>
        <v>3</v>
      </c>
      <c r="AT356" s="36">
        <f>AT352+1</f>
        <v>6</v>
      </c>
      <c r="AU356" s="38" t="str">
        <f>H356</f>
        <v/>
      </c>
      <c r="AV356" s="38" t="str">
        <f>H357</f>
        <v/>
      </c>
      <c r="AW356" s="38" t="str">
        <f>IF(H358="画像","image","text")</f>
        <v>image</v>
      </c>
      <c r="AX356" s="38" t="str">
        <f>H359</f>
        <v/>
      </c>
    </row>
    <row r="357" hidden="1" outlineLevel="2">
      <c r="A357" s="24" t="s">
        <v>17</v>
      </c>
      <c r="B357" s="25" t="s">
        <v>18</v>
      </c>
      <c r="C357" s="24" t="str">
        <f>"リンク先URL"&amp;M356</f>
        <v>リンク先URL6</v>
      </c>
      <c r="D357" s="24" t="s">
        <v>85</v>
      </c>
      <c r="E357" s="25" t="str">
        <f t="shared" ref="E357:E358" si="308">E356</f>
        <v>不要</v>
      </c>
      <c r="F357" s="41" t="str">
        <f t="shared" si="299"/>
        <v>遷移先のURLを指定できます</v>
      </c>
      <c r="G357" s="63"/>
      <c r="H357" s="35"/>
      <c r="I357" s="24" t="s">
        <v>157</v>
      </c>
      <c r="K357" s="4"/>
      <c r="L357" s="4"/>
      <c r="M357" s="4"/>
      <c r="N357" s="4"/>
      <c r="O357" s="4"/>
      <c r="P357" s="4"/>
      <c r="Q357" s="4"/>
      <c r="R357" s="4"/>
      <c r="U357" s="4"/>
    </row>
    <row r="358" hidden="1" outlineLevel="2">
      <c r="A358" s="24" t="s">
        <v>17</v>
      </c>
      <c r="B358" s="25" t="s">
        <v>18</v>
      </c>
      <c r="C358" s="24" t="str">
        <f>"リンク表示形式"&amp;M356</f>
        <v>リンク表示形式6</v>
      </c>
      <c r="D358" s="24" t="s">
        <v>85</v>
      </c>
      <c r="E358" s="25" t="str">
        <f t="shared" si="308"/>
        <v>不要</v>
      </c>
      <c r="F358" s="41" t="str">
        <f t="shared" si="299"/>
        <v>リンクの表示形式を「ボタン(文字表示)」か「画像」を選択することができます。</v>
      </c>
      <c r="G358" s="63"/>
      <c r="H358" s="35" t="s">
        <v>159</v>
      </c>
      <c r="I358" s="98" t="s">
        <v>160</v>
      </c>
      <c r="K358" s="4"/>
      <c r="L358" s="4"/>
      <c r="M358" s="4"/>
      <c r="N358" s="4"/>
      <c r="O358" s="4"/>
      <c r="P358" s="4"/>
      <c r="Q358" s="4"/>
      <c r="R358" s="4"/>
      <c r="U358" s="4"/>
    </row>
    <row r="359" hidden="1" outlineLevel="2">
      <c r="A359" s="24" t="s">
        <v>17</v>
      </c>
      <c r="B359" s="25" t="s">
        <v>18</v>
      </c>
      <c r="C359" s="24" t="str">
        <f>"ボタンの文言"&amp;M356</f>
        <v>ボタンの文言6</v>
      </c>
      <c r="D359" s="24" t="s">
        <v>85</v>
      </c>
      <c r="E359" s="25" t="str">
        <f>IF($H358="画像","不要","必須")</f>
        <v>不要</v>
      </c>
      <c r="F359" s="41" t="str">
        <f t="shared" si="299"/>
        <v/>
      </c>
      <c r="G359" s="63"/>
      <c r="H359" s="35"/>
      <c r="I359" s="2"/>
      <c r="K359" s="4">
        <f t="shared" ref="K359:K360" si="309">LEN(H359)</f>
        <v>0</v>
      </c>
      <c r="L359" s="9">
        <v>14.0</v>
      </c>
      <c r="M359" s="4"/>
      <c r="N359" s="4"/>
      <c r="O359" s="4"/>
      <c r="P359" s="4"/>
      <c r="Q359" s="4"/>
      <c r="R359" s="4"/>
      <c r="U359" s="4"/>
    </row>
    <row r="360" hidden="1" outlineLevel="1" collapsed="1">
      <c r="A360" s="24" t="s">
        <v>17</v>
      </c>
      <c r="B360" s="25" t="s">
        <v>18</v>
      </c>
      <c r="C360" s="24" t="str">
        <f>"リンク名"&amp;M360</f>
        <v>リンク名7</v>
      </c>
      <c r="D360" s="24" t="s">
        <v>85</v>
      </c>
      <c r="E360" s="25" t="str">
        <f>IFS($B334="なし","不要",$B334&lt;M360,"不要",$B334&gt;M356,"必須")</f>
        <v>不要</v>
      </c>
      <c r="F360" s="41" t="str">
        <f t="shared" si="299"/>
        <v>20文字以内で設定ができます。
リンク名は画面には表示されないため、「結果～タイプ：リンク名」のようにどの結果のリンクかが分かるように記載をお願いします。</v>
      </c>
      <c r="G360" s="63"/>
      <c r="H360" s="35"/>
      <c r="I360" s="2"/>
      <c r="K360" s="4">
        <f t="shared" si="309"/>
        <v>0</v>
      </c>
      <c r="L360" s="9">
        <v>20.0</v>
      </c>
      <c r="M360" s="9">
        <f>M356+1</f>
        <v>7</v>
      </c>
      <c r="N360" s="4"/>
      <c r="O360" s="4"/>
      <c r="P360" s="4"/>
      <c r="Q360" s="4"/>
      <c r="R360" s="4"/>
      <c r="U360" s="4"/>
      <c r="AR360" s="36">
        <v>1.0</v>
      </c>
      <c r="AS360" s="36">
        <f>AS356</f>
        <v>3</v>
      </c>
      <c r="AT360" s="36">
        <f>AT356+1</f>
        <v>7</v>
      </c>
      <c r="AU360" s="38" t="str">
        <f>H360</f>
        <v/>
      </c>
      <c r="AV360" s="38" t="str">
        <f>H361</f>
        <v/>
      </c>
      <c r="AW360" s="38" t="str">
        <f>IF(H362="画像","image","text")</f>
        <v>image</v>
      </c>
      <c r="AX360" s="38" t="str">
        <f>H363</f>
        <v/>
      </c>
    </row>
    <row r="361" hidden="1" outlineLevel="2">
      <c r="A361" s="24" t="s">
        <v>17</v>
      </c>
      <c r="B361" s="25" t="s">
        <v>18</v>
      </c>
      <c r="C361" s="24" t="str">
        <f>"リンク先URL"&amp;M360</f>
        <v>リンク先URL7</v>
      </c>
      <c r="D361" s="24" t="s">
        <v>85</v>
      </c>
      <c r="E361" s="25" t="str">
        <f t="shared" ref="E361:E362" si="310">E360</f>
        <v>不要</v>
      </c>
      <c r="F361" s="41" t="str">
        <f t="shared" si="299"/>
        <v>遷移先のURLを指定できます</v>
      </c>
      <c r="G361" s="63"/>
      <c r="H361" s="35"/>
      <c r="I361" s="24" t="s">
        <v>157</v>
      </c>
      <c r="K361" s="4"/>
      <c r="L361" s="4"/>
      <c r="M361" s="4"/>
      <c r="N361" s="4"/>
      <c r="O361" s="4"/>
      <c r="P361" s="4"/>
      <c r="Q361" s="4"/>
      <c r="R361" s="4"/>
      <c r="U361" s="4"/>
    </row>
    <row r="362" hidden="1" outlineLevel="2">
      <c r="A362" s="24" t="s">
        <v>17</v>
      </c>
      <c r="B362" s="25" t="s">
        <v>18</v>
      </c>
      <c r="C362" s="24" t="str">
        <f>"リンク表示形式"&amp;M360</f>
        <v>リンク表示形式7</v>
      </c>
      <c r="D362" s="24" t="s">
        <v>85</v>
      </c>
      <c r="E362" s="25" t="str">
        <f t="shared" si="310"/>
        <v>不要</v>
      </c>
      <c r="F362" s="41" t="str">
        <f t="shared" si="299"/>
        <v>リンクの表示形式を「ボタン(文字表示)」か「画像」を選択することができます。</v>
      </c>
      <c r="G362" s="63"/>
      <c r="H362" s="35" t="s">
        <v>159</v>
      </c>
      <c r="I362" s="98" t="s">
        <v>160</v>
      </c>
      <c r="K362" s="4"/>
      <c r="L362" s="4"/>
      <c r="M362" s="4"/>
      <c r="N362" s="4"/>
      <c r="O362" s="4"/>
      <c r="P362" s="4"/>
      <c r="Q362" s="4"/>
      <c r="R362" s="4"/>
      <c r="U362" s="4"/>
    </row>
    <row r="363" hidden="1" outlineLevel="2">
      <c r="A363" s="24" t="s">
        <v>17</v>
      </c>
      <c r="B363" s="25" t="s">
        <v>18</v>
      </c>
      <c r="C363" s="24" t="str">
        <f>"ボタンの文言"&amp;M360</f>
        <v>ボタンの文言7</v>
      </c>
      <c r="D363" s="24" t="s">
        <v>85</v>
      </c>
      <c r="E363" s="25" t="str">
        <f>IF($H362="画像","不要","必須")</f>
        <v>不要</v>
      </c>
      <c r="F363" s="41" t="str">
        <f t="shared" si="299"/>
        <v/>
      </c>
      <c r="G363" s="63"/>
      <c r="H363" s="35"/>
      <c r="I363" s="2"/>
      <c r="K363" s="4">
        <f t="shared" ref="K363:K364" si="311">LEN(H363)</f>
        <v>0</v>
      </c>
      <c r="L363" s="9">
        <v>14.0</v>
      </c>
      <c r="M363" s="4"/>
      <c r="N363" s="4"/>
      <c r="O363" s="4"/>
      <c r="P363" s="4"/>
      <c r="Q363" s="4"/>
      <c r="R363" s="4"/>
      <c r="U363" s="4"/>
    </row>
    <row r="364" hidden="1" outlineLevel="1" collapsed="1">
      <c r="A364" s="24" t="s">
        <v>17</v>
      </c>
      <c r="B364" s="25" t="s">
        <v>18</v>
      </c>
      <c r="C364" s="24" t="str">
        <f>"リンク名"&amp;M364</f>
        <v>リンク名8</v>
      </c>
      <c r="D364" s="24" t="s">
        <v>85</v>
      </c>
      <c r="E364" s="25" t="str">
        <f>IFS($B334="なし","不要",$B334&lt;M364,"不要",$B334&gt;M360,"必須")</f>
        <v>不要</v>
      </c>
      <c r="F364" s="41" t="str">
        <f t="shared" si="299"/>
        <v>20文字以内で設定ができます。
リンク名は画面には表示されないため、「結果～タイプ：リンク名」のようにどの結果のリンクかが分かるように記載をお願いします。</v>
      </c>
      <c r="G364" s="63"/>
      <c r="H364" s="35"/>
      <c r="I364" s="2"/>
      <c r="K364" s="4">
        <f t="shared" si="311"/>
        <v>0</v>
      </c>
      <c r="L364" s="9">
        <v>20.0</v>
      </c>
      <c r="M364" s="9">
        <f>M360+1</f>
        <v>8</v>
      </c>
      <c r="N364" s="4"/>
      <c r="O364" s="4"/>
      <c r="P364" s="4"/>
      <c r="Q364" s="4"/>
      <c r="R364" s="4"/>
      <c r="U364" s="4"/>
      <c r="AR364" s="36">
        <v>1.0</v>
      </c>
      <c r="AS364" s="36">
        <f>AS360</f>
        <v>3</v>
      </c>
      <c r="AT364" s="36">
        <f>AT360+1</f>
        <v>8</v>
      </c>
      <c r="AU364" s="38" t="str">
        <f>H364</f>
        <v/>
      </c>
      <c r="AV364" s="38" t="str">
        <f>H365</f>
        <v/>
      </c>
      <c r="AW364" s="38" t="str">
        <f>IF(H366="画像","image","text")</f>
        <v>image</v>
      </c>
      <c r="AX364" s="38" t="str">
        <f>H367</f>
        <v/>
      </c>
    </row>
    <row r="365" hidden="1" outlineLevel="2">
      <c r="A365" s="24" t="s">
        <v>17</v>
      </c>
      <c r="B365" s="25" t="s">
        <v>18</v>
      </c>
      <c r="C365" s="24" t="str">
        <f>"リンク先URL"&amp;M364</f>
        <v>リンク先URL8</v>
      </c>
      <c r="D365" s="24" t="s">
        <v>85</v>
      </c>
      <c r="E365" s="25" t="str">
        <f t="shared" ref="E365:E366" si="312">E364</f>
        <v>不要</v>
      </c>
      <c r="F365" s="41" t="str">
        <f t="shared" si="299"/>
        <v>遷移先のURLを指定できます</v>
      </c>
      <c r="G365" s="63"/>
      <c r="H365" s="35"/>
      <c r="I365" s="24" t="s">
        <v>157</v>
      </c>
      <c r="K365" s="4"/>
      <c r="L365" s="4"/>
      <c r="M365" s="4"/>
      <c r="N365" s="4"/>
      <c r="O365" s="4"/>
      <c r="P365" s="4"/>
      <c r="Q365" s="4"/>
      <c r="R365" s="4"/>
      <c r="U365" s="4"/>
    </row>
    <row r="366" hidden="1" outlineLevel="2">
      <c r="A366" s="24" t="s">
        <v>17</v>
      </c>
      <c r="B366" s="25" t="s">
        <v>18</v>
      </c>
      <c r="C366" s="24" t="str">
        <f>"リンク表示形式"&amp;M364</f>
        <v>リンク表示形式8</v>
      </c>
      <c r="D366" s="24" t="s">
        <v>85</v>
      </c>
      <c r="E366" s="25" t="str">
        <f t="shared" si="312"/>
        <v>不要</v>
      </c>
      <c r="F366" s="41" t="str">
        <f t="shared" si="299"/>
        <v>リンクの表示形式を「ボタン(文字表示)」か「画像」を選択することができます。</v>
      </c>
      <c r="G366" s="63"/>
      <c r="H366" s="35" t="s">
        <v>159</v>
      </c>
      <c r="I366" s="98" t="s">
        <v>160</v>
      </c>
      <c r="K366" s="4"/>
      <c r="L366" s="4"/>
      <c r="M366" s="4"/>
      <c r="N366" s="4"/>
      <c r="O366" s="4"/>
      <c r="P366" s="4"/>
      <c r="Q366" s="4"/>
      <c r="R366" s="4"/>
      <c r="U366" s="4"/>
    </row>
    <row r="367" hidden="1" outlineLevel="2">
      <c r="A367" s="24" t="s">
        <v>17</v>
      </c>
      <c r="B367" s="25" t="s">
        <v>18</v>
      </c>
      <c r="C367" s="24" t="str">
        <f>"ボタンの文言"&amp;M364</f>
        <v>ボタンの文言8</v>
      </c>
      <c r="D367" s="24" t="s">
        <v>85</v>
      </c>
      <c r="E367" s="25" t="str">
        <f>IF($H366="画像","不要","必須")</f>
        <v>不要</v>
      </c>
      <c r="F367" s="41" t="str">
        <f t="shared" si="299"/>
        <v/>
      </c>
      <c r="G367" s="63"/>
      <c r="H367" s="35"/>
      <c r="I367" s="2"/>
      <c r="K367" s="4">
        <f>LEN(H367)</f>
        <v>0</v>
      </c>
      <c r="L367" s="9">
        <v>14.0</v>
      </c>
      <c r="M367" s="4"/>
      <c r="N367" s="4"/>
      <c r="O367" s="4"/>
      <c r="P367" s="4"/>
      <c r="Q367" s="4"/>
      <c r="R367" s="4"/>
      <c r="U367" s="4"/>
    </row>
    <row r="368" collapsed="1">
      <c r="A368" s="24" t="s">
        <v>17</v>
      </c>
      <c r="B368" s="25" t="s">
        <v>18</v>
      </c>
      <c r="C368" s="92" t="str">
        <f>"■ランク(結果)"&amp;$N368</f>
        <v>■ランク(結果)4</v>
      </c>
      <c r="D368" s="24"/>
      <c r="E368" s="25" t="str">
        <f>IF($B$242&gt;=$N368,"必須","不要")</f>
        <v>必須</v>
      </c>
      <c r="F368" s="41"/>
      <c r="G368" s="63"/>
      <c r="H368" s="35"/>
      <c r="I368" s="2"/>
      <c r="K368" s="4"/>
      <c r="L368" s="4"/>
      <c r="M368" s="4"/>
      <c r="N368" s="9">
        <f>N327+1</f>
        <v>4</v>
      </c>
      <c r="O368" s="4"/>
      <c r="P368" s="4"/>
      <c r="Q368" s="4"/>
      <c r="R368" s="4"/>
      <c r="U368" s="4"/>
      <c r="AA368" s="36">
        <f>AA327+1</f>
        <v>4</v>
      </c>
      <c r="AC368" s="36">
        <v>1.0</v>
      </c>
      <c r="AE368" s="38" t="str">
        <f>H369</f>
        <v/>
      </c>
      <c r="AF368" s="38" t="str">
        <f>H370</f>
        <v/>
      </c>
      <c r="AG368" s="38" t="str">
        <f>H371</f>
        <v/>
      </c>
      <c r="AH368" s="38" t="str">
        <f>H372</f>
        <v/>
      </c>
      <c r="AI368" s="38" t="str">
        <f>IF(AJ368&lt;&gt;"","on","off")</f>
        <v>off</v>
      </c>
      <c r="AJ368" s="38" t="str">
        <f>IFS(AND(B373="する",B374="する"),"all",AND(B373="する",B374="しない"),"url",AND(B373="しない",B374="する"),"x",AND(B373="しない",B374="しない"),"")</f>
        <v/>
      </c>
      <c r="AK368" s="38" t="str">
        <f>H374</f>
        <v/>
      </c>
      <c r="AN368" s="38" t="str">
        <f>IF(B375="なし","off","on")</f>
        <v>off</v>
      </c>
      <c r="AO368" s="38" t="str">
        <f>H376</f>
        <v/>
      </c>
    </row>
    <row r="369" hidden="1" outlineLevel="1">
      <c r="A369" s="24" t="s">
        <v>17</v>
      </c>
      <c r="B369" s="25" t="s">
        <v>18</v>
      </c>
      <c r="C369" s="24" t="str">
        <f>"ランク(結果)"&amp;$N368&amp;"-ランク(結果)名"</f>
        <v>ランク(結果)4-ランク(結果)名</v>
      </c>
      <c r="D369" s="24" t="s">
        <v>85</v>
      </c>
      <c r="E369" s="25" t="str">
        <f>IF($B$308&gt;=$N368,"必須","不要")</f>
        <v>必須</v>
      </c>
      <c r="F369" s="41" t="str">
        <f t="shared" ref="F369:F374" si="313">F328</f>
        <v>100文字以内で設定ができます</v>
      </c>
      <c r="G369" s="63"/>
      <c r="H369" s="35"/>
      <c r="I369" s="2"/>
      <c r="K369" s="4">
        <f t="shared" ref="K369:K371" si="314">LEN(H369)</f>
        <v>0</v>
      </c>
      <c r="L369" s="9">
        <v>100.0</v>
      </c>
      <c r="M369" s="4"/>
      <c r="N369" s="4"/>
      <c r="O369" s="4"/>
      <c r="P369" s="4"/>
      <c r="Q369" s="4"/>
      <c r="R369" s="4"/>
      <c r="U369" s="4"/>
    </row>
    <row r="370" hidden="1" outlineLevel="1">
      <c r="A370" s="24" t="s">
        <v>17</v>
      </c>
      <c r="B370" s="24" t="s">
        <v>53</v>
      </c>
      <c r="C370" s="24" t="str">
        <f>"ランク(結果)"&amp;$N368&amp;"-リード文"</f>
        <v>ランク(結果)4-リード文</v>
      </c>
      <c r="D370" s="24" t="s">
        <v>85</v>
      </c>
      <c r="E370" s="25" t="str">
        <f>IF($B370="する","必須","不要")</f>
        <v>不要</v>
      </c>
      <c r="F370" s="41" t="str">
        <f t="shared" si="313"/>
        <v>1,000文字以内で設定ができます</v>
      </c>
      <c r="G370" s="63"/>
      <c r="H370" s="35"/>
      <c r="I370" s="2"/>
      <c r="K370" s="4">
        <f t="shared" si="314"/>
        <v>0</v>
      </c>
      <c r="L370" s="9">
        <v>1000.0</v>
      </c>
      <c r="M370" s="4"/>
      <c r="N370" s="4"/>
      <c r="O370" s="4"/>
      <c r="P370" s="4"/>
      <c r="Q370" s="4"/>
      <c r="R370" s="4"/>
      <c r="U370" s="4"/>
    </row>
    <row r="371" hidden="1" outlineLevel="1">
      <c r="A371" s="24" t="s">
        <v>17</v>
      </c>
      <c r="B371" s="25" t="s">
        <v>18</v>
      </c>
      <c r="C371" s="24" t="str">
        <f>"ランク(結果)"&amp;$N368&amp;"-説明文"</f>
        <v>ランク(結果)4-説明文</v>
      </c>
      <c r="D371" s="24" t="s">
        <v>85</v>
      </c>
      <c r="E371" s="25" t="str">
        <f>IF($B$308&gt;=$N368,"必須","不要")</f>
        <v>必須</v>
      </c>
      <c r="F371" s="41" t="str">
        <f t="shared" si="313"/>
        <v>1,000文字以内で設定ができます</v>
      </c>
      <c r="G371" s="63"/>
      <c r="H371" s="35"/>
      <c r="I371" s="2"/>
      <c r="K371" s="4">
        <f t="shared" si="314"/>
        <v>0</v>
      </c>
      <c r="L371" s="9">
        <v>1000.0</v>
      </c>
      <c r="M371" s="4"/>
      <c r="N371" s="4"/>
      <c r="O371" s="4"/>
      <c r="P371" s="4"/>
      <c r="Q371" s="4"/>
      <c r="R371" s="4"/>
      <c r="U371" s="4"/>
    </row>
    <row r="372" hidden="1" outlineLevel="1">
      <c r="A372" s="24" t="s">
        <v>17</v>
      </c>
      <c r="B372" s="24" t="s">
        <v>53</v>
      </c>
      <c r="C372" s="24" t="str">
        <f>"ランク(結果)"&amp;$N368&amp;"-画像"</f>
        <v>ランク(結果)4-画像</v>
      </c>
      <c r="D372" s="24" t="s">
        <v>85</v>
      </c>
      <c r="E372" s="25" t="str">
        <f t="shared" ref="E372:E374" si="315">IF($B372="する","必須","不要")</f>
        <v>不要</v>
      </c>
      <c r="F372" s="41" t="str">
        <f t="shared" si="313"/>
        <v>フォーマット：PNGまたはJPG
ファイル容量上限：2MB
ファイル名：半角英数字のみ
Xで共有する場合の推奨サイズ：1,200px × 630px</v>
      </c>
      <c r="G372" s="93" t="s">
        <v>252</v>
      </c>
      <c r="H372" s="35"/>
      <c r="I372" s="2"/>
      <c r="K372" s="4"/>
      <c r="L372" s="4"/>
      <c r="M372" s="4"/>
      <c r="N372" s="4"/>
      <c r="O372" s="4"/>
      <c r="P372" s="4"/>
      <c r="Q372" s="4"/>
      <c r="R372" s="4"/>
      <c r="U372" s="4"/>
    </row>
    <row r="373" hidden="1" outlineLevel="1">
      <c r="A373" s="24" t="s">
        <v>17</v>
      </c>
      <c r="B373" s="24" t="s">
        <v>53</v>
      </c>
      <c r="C373" s="24" t="s">
        <v>146</v>
      </c>
      <c r="D373" s="24" t="s">
        <v>85</v>
      </c>
      <c r="E373" s="25" t="str">
        <f t="shared" si="315"/>
        <v>不要</v>
      </c>
      <c r="F373" s="41" t="str">
        <f t="shared" si="313"/>
        <v>結果ページに共有リンクを設置するか選択ができます。</v>
      </c>
      <c r="G373" s="63"/>
      <c r="H373" s="40"/>
      <c r="I373" s="2"/>
      <c r="K373" s="4"/>
      <c r="L373" s="4"/>
      <c r="M373" s="4"/>
      <c r="N373" s="4"/>
      <c r="O373" s="4"/>
      <c r="P373" s="4"/>
      <c r="Q373" s="4"/>
      <c r="R373" s="4"/>
      <c r="U373" s="4"/>
    </row>
    <row r="374" hidden="1" outlineLevel="1">
      <c r="A374" s="24" t="s">
        <v>17</v>
      </c>
      <c r="B374" s="24" t="s">
        <v>53</v>
      </c>
      <c r="C374" s="24" t="s">
        <v>148</v>
      </c>
      <c r="D374" s="24" t="s">
        <v>85</v>
      </c>
      <c r="E374" s="25" t="str">
        <f t="shared" si="315"/>
        <v>不要</v>
      </c>
      <c r="F374" s="41" t="str">
        <f t="shared" si="313"/>
        <v>結果ページにXの共有リンクを設置するか選択ができます(120文字以内)。
記載いただいた内容が120文字以内でも、投稿時に文字数を超える可能性があります。その際は別途、文字数の調整をお願いいたします。</v>
      </c>
      <c r="G374" s="63"/>
      <c r="H374" s="35"/>
      <c r="I374" s="2"/>
      <c r="K374" s="4">
        <f>LEN(H374)</f>
        <v>0</v>
      </c>
      <c r="L374" s="9">
        <v>120.0</v>
      </c>
      <c r="M374" s="4"/>
      <c r="N374" s="4"/>
      <c r="O374" s="4"/>
      <c r="P374" s="4"/>
      <c r="Q374" s="4"/>
      <c r="R374" s="4"/>
      <c r="U374" s="4"/>
    </row>
    <row r="375" hidden="1" outlineLevel="1">
      <c r="A375" s="94" t="s">
        <v>150</v>
      </c>
      <c r="B375" s="95" t="s">
        <v>2</v>
      </c>
      <c r="C375" s="96" t="s">
        <v>162</v>
      </c>
      <c r="D375" s="62" t="s">
        <v>152</v>
      </c>
      <c r="E375" s="25"/>
      <c r="F375" s="41"/>
      <c r="G375" s="63"/>
      <c r="H375" s="35"/>
      <c r="I375" s="2"/>
      <c r="K375" s="4"/>
      <c r="L375" s="9"/>
      <c r="M375" s="4"/>
      <c r="N375" s="4"/>
      <c r="O375" s="4"/>
      <c r="P375" s="4"/>
      <c r="Q375" s="4"/>
      <c r="R375" s="4"/>
      <c r="U375" s="4"/>
    </row>
    <row r="376" hidden="1" outlineLevel="1">
      <c r="A376" s="24" t="s">
        <v>17</v>
      </c>
      <c r="B376" s="25" t="s">
        <v>18</v>
      </c>
      <c r="C376" s="24" t="s">
        <v>153</v>
      </c>
      <c r="D376" s="24" t="s">
        <v>85</v>
      </c>
      <c r="E376" s="25" t="str">
        <f>IF(B375="なし","不要","必須")</f>
        <v>不要</v>
      </c>
      <c r="F376" s="41" t="str">
        <f t="shared" ref="F376:F380" si="316">F335</f>
        <v>20文字以内で設定ができます</v>
      </c>
      <c r="G376" s="63"/>
      <c r="H376" s="35"/>
      <c r="I376" s="2"/>
      <c r="K376" s="4">
        <f t="shared" ref="K376:K377" si="317">LEN(H376)</f>
        <v>0</v>
      </c>
      <c r="L376" s="9">
        <v>20.0</v>
      </c>
      <c r="M376" s="9" t="s">
        <v>2</v>
      </c>
      <c r="N376" s="4"/>
      <c r="O376" s="4"/>
      <c r="P376" s="4"/>
      <c r="Q376" s="4"/>
      <c r="R376" s="4"/>
      <c r="U376" s="4"/>
    </row>
    <row r="377" hidden="1" outlineLevel="1" collapsed="1">
      <c r="A377" s="24" t="s">
        <v>17</v>
      </c>
      <c r="B377" s="25" t="s">
        <v>18</v>
      </c>
      <c r="C377" s="24" t="str">
        <f>"リンク名"&amp;M377</f>
        <v>リンク名1</v>
      </c>
      <c r="D377" s="24" t="s">
        <v>85</v>
      </c>
      <c r="E377" s="25" t="str">
        <f t="shared" ref="E377:E379" si="318">E376</f>
        <v>不要</v>
      </c>
      <c r="F377" s="41" t="str">
        <f t="shared" si="316"/>
        <v>20文字以内で設定ができます。
リンク名は画面には表示されないため、「結果～タイプ：リンク名」のようにどの結果のリンクかが分かるように記載をお願いします。</v>
      </c>
      <c r="G377" s="63"/>
      <c r="H377" s="35"/>
      <c r="I377" s="2"/>
      <c r="K377" s="4">
        <f t="shared" si="317"/>
        <v>0</v>
      </c>
      <c r="L377" s="9">
        <v>20.0</v>
      </c>
      <c r="M377" s="9">
        <v>1.0</v>
      </c>
      <c r="N377" s="4"/>
      <c r="O377" s="4"/>
      <c r="P377" s="4"/>
      <c r="Q377" s="4"/>
      <c r="R377" s="4"/>
      <c r="U377" s="4"/>
      <c r="AR377" s="36">
        <v>1.0</v>
      </c>
      <c r="AS377" s="36">
        <f>AS336+1</f>
        <v>4</v>
      </c>
      <c r="AT377" s="36">
        <v>1.0</v>
      </c>
      <c r="AU377" s="38" t="str">
        <f>H377</f>
        <v/>
      </c>
      <c r="AV377" s="38" t="str">
        <f>H378</f>
        <v/>
      </c>
      <c r="AW377" s="38" t="str">
        <f>IF(H379="画像","image","text")</f>
        <v>image</v>
      </c>
      <c r="AX377" s="38" t="str">
        <f>H380</f>
        <v/>
      </c>
    </row>
    <row r="378" hidden="1" outlineLevel="2">
      <c r="A378" s="24" t="s">
        <v>17</v>
      </c>
      <c r="B378" s="25" t="s">
        <v>18</v>
      </c>
      <c r="C378" s="24" t="str">
        <f>"リンク先URL"&amp;M377</f>
        <v>リンク先URL1</v>
      </c>
      <c r="D378" s="24" t="s">
        <v>85</v>
      </c>
      <c r="E378" s="25" t="str">
        <f t="shared" si="318"/>
        <v>不要</v>
      </c>
      <c r="F378" s="41" t="str">
        <f t="shared" si="316"/>
        <v>遷移先のURLを指定できます</v>
      </c>
      <c r="G378" s="63"/>
      <c r="H378" s="35"/>
      <c r="I378" s="24" t="s">
        <v>157</v>
      </c>
      <c r="K378" s="4"/>
      <c r="L378" s="4"/>
      <c r="M378" s="4"/>
      <c r="N378" s="4"/>
      <c r="O378" s="4"/>
      <c r="P378" s="4"/>
      <c r="Q378" s="4"/>
      <c r="R378" s="4"/>
      <c r="U378" s="4"/>
    </row>
    <row r="379" hidden="1" outlineLevel="2">
      <c r="A379" s="24" t="s">
        <v>17</v>
      </c>
      <c r="B379" s="25" t="s">
        <v>18</v>
      </c>
      <c r="C379" s="24" t="str">
        <f>"リンク表示形式"&amp;M377</f>
        <v>リンク表示形式1</v>
      </c>
      <c r="D379" s="24" t="s">
        <v>85</v>
      </c>
      <c r="E379" s="25" t="str">
        <f t="shared" si="318"/>
        <v>不要</v>
      </c>
      <c r="F379" s="41" t="str">
        <f t="shared" si="316"/>
        <v>リンクの表示形式を「ボタン(文字表示)」か「画像」を選択することができます。</v>
      </c>
      <c r="G379" s="63"/>
      <c r="H379" s="35" t="s">
        <v>159</v>
      </c>
      <c r="I379" s="98" t="s">
        <v>160</v>
      </c>
      <c r="K379" s="4"/>
      <c r="L379" s="4"/>
      <c r="M379" s="4"/>
      <c r="N379" s="4"/>
      <c r="O379" s="4"/>
      <c r="P379" s="4"/>
      <c r="Q379" s="4"/>
      <c r="R379" s="4"/>
      <c r="U379" s="4"/>
    </row>
    <row r="380" hidden="1" outlineLevel="2">
      <c r="A380" s="24" t="s">
        <v>17</v>
      </c>
      <c r="B380" s="25" t="s">
        <v>18</v>
      </c>
      <c r="C380" s="24" t="str">
        <f>"ボタンの文言"&amp;M377</f>
        <v>ボタンの文言1</v>
      </c>
      <c r="D380" s="24" t="s">
        <v>85</v>
      </c>
      <c r="E380" s="25" t="str">
        <f>IF($H379="画像","不要","必須")</f>
        <v>不要</v>
      </c>
      <c r="F380" s="41" t="str">
        <f t="shared" si="316"/>
        <v/>
      </c>
      <c r="G380" s="63"/>
      <c r="H380" s="35"/>
      <c r="I380" s="2"/>
      <c r="K380" s="4">
        <f t="shared" ref="K380:K381" si="319">LEN(H380)</f>
        <v>0</v>
      </c>
      <c r="L380" s="9">
        <v>14.0</v>
      </c>
      <c r="M380" s="4"/>
      <c r="N380" s="4"/>
      <c r="O380" s="4"/>
      <c r="P380" s="4"/>
      <c r="Q380" s="4"/>
      <c r="R380" s="4"/>
      <c r="U380" s="4"/>
    </row>
    <row r="381" hidden="1" outlineLevel="1" collapsed="1">
      <c r="A381" s="24" t="s">
        <v>17</v>
      </c>
      <c r="B381" s="25" t="s">
        <v>18</v>
      </c>
      <c r="C381" s="24" t="str">
        <f>"リンク名"&amp;M381</f>
        <v>リンク名2</v>
      </c>
      <c r="D381" s="24" t="s">
        <v>85</v>
      </c>
      <c r="E381" s="25" t="str">
        <f>IFS($B375="なし","不要",$B375&lt;M381,"不要",$B375&gt;M377,"必須")</f>
        <v>不要</v>
      </c>
      <c r="F381" s="41" t="str">
        <f t="shared" ref="F381:F408" si="320">F377</f>
        <v>20文字以内で設定ができます。
リンク名は画面には表示されないため、「結果～タイプ：リンク名」のようにどの結果のリンクかが分かるように記載をお願いします。</v>
      </c>
      <c r="G381" s="63"/>
      <c r="H381" s="35"/>
      <c r="I381" s="2"/>
      <c r="K381" s="4">
        <f t="shared" si="319"/>
        <v>0</v>
      </c>
      <c r="L381" s="9">
        <v>20.0</v>
      </c>
      <c r="M381" s="9">
        <f>M377+1</f>
        <v>2</v>
      </c>
      <c r="N381" s="4"/>
      <c r="O381" s="4"/>
      <c r="P381" s="4"/>
      <c r="Q381" s="4"/>
      <c r="R381" s="4"/>
      <c r="U381" s="4"/>
      <c r="AR381" s="36">
        <v>1.0</v>
      </c>
      <c r="AS381" s="36">
        <f>AS377</f>
        <v>4</v>
      </c>
      <c r="AT381" s="36">
        <f>AT377+1</f>
        <v>2</v>
      </c>
      <c r="AU381" s="38" t="str">
        <f>H381</f>
        <v/>
      </c>
      <c r="AV381" s="38" t="str">
        <f>H382</f>
        <v/>
      </c>
      <c r="AW381" s="38" t="str">
        <f>IF(H383="画像","image","text")</f>
        <v>image</v>
      </c>
      <c r="AX381" s="38" t="str">
        <f>H384</f>
        <v/>
      </c>
    </row>
    <row r="382" hidden="1" outlineLevel="2">
      <c r="A382" s="24" t="s">
        <v>17</v>
      </c>
      <c r="B382" s="25" t="s">
        <v>18</v>
      </c>
      <c r="C382" s="24" t="str">
        <f>"リンク先URL"&amp;M381</f>
        <v>リンク先URL2</v>
      </c>
      <c r="D382" s="24" t="s">
        <v>85</v>
      </c>
      <c r="E382" s="25" t="str">
        <f t="shared" ref="E382:E383" si="321">E381</f>
        <v>不要</v>
      </c>
      <c r="F382" s="41" t="str">
        <f t="shared" si="320"/>
        <v>遷移先のURLを指定できます</v>
      </c>
      <c r="G382" s="63"/>
      <c r="H382" s="35"/>
      <c r="I382" s="24" t="s">
        <v>157</v>
      </c>
      <c r="K382" s="4"/>
      <c r="L382" s="4"/>
      <c r="M382" s="4"/>
      <c r="N382" s="4"/>
      <c r="O382" s="4"/>
      <c r="P382" s="4"/>
      <c r="Q382" s="4"/>
      <c r="R382" s="4"/>
      <c r="U382" s="4"/>
    </row>
    <row r="383" hidden="1" outlineLevel="2">
      <c r="A383" s="24" t="s">
        <v>17</v>
      </c>
      <c r="B383" s="25" t="s">
        <v>18</v>
      </c>
      <c r="C383" s="24" t="str">
        <f>"リンク表示形式"&amp;M381</f>
        <v>リンク表示形式2</v>
      </c>
      <c r="D383" s="24" t="s">
        <v>85</v>
      </c>
      <c r="E383" s="25" t="str">
        <f t="shared" si="321"/>
        <v>不要</v>
      </c>
      <c r="F383" s="41" t="str">
        <f t="shared" si="320"/>
        <v>リンクの表示形式を「ボタン(文字表示)」か「画像」を選択することができます。</v>
      </c>
      <c r="G383" s="63"/>
      <c r="H383" s="35" t="s">
        <v>159</v>
      </c>
      <c r="I383" s="98" t="s">
        <v>160</v>
      </c>
      <c r="K383" s="4"/>
      <c r="L383" s="4"/>
      <c r="M383" s="4"/>
      <c r="N383" s="4"/>
      <c r="O383" s="4"/>
      <c r="P383" s="4"/>
      <c r="Q383" s="4"/>
      <c r="R383" s="4"/>
      <c r="U383" s="4"/>
    </row>
    <row r="384" hidden="1" outlineLevel="2">
      <c r="A384" s="24" t="s">
        <v>17</v>
      </c>
      <c r="B384" s="25" t="s">
        <v>18</v>
      </c>
      <c r="C384" s="24" t="str">
        <f>"ボタンの文言"&amp;M381</f>
        <v>ボタンの文言2</v>
      </c>
      <c r="D384" s="24" t="s">
        <v>85</v>
      </c>
      <c r="E384" s="25" t="str">
        <f>IF($H383="画像","不要","必須")</f>
        <v>不要</v>
      </c>
      <c r="F384" s="41" t="str">
        <f t="shared" si="320"/>
        <v/>
      </c>
      <c r="G384" s="63"/>
      <c r="H384" s="35"/>
      <c r="I384" s="2"/>
      <c r="K384" s="4">
        <f t="shared" ref="K384:K385" si="322">LEN(H384)</f>
        <v>0</v>
      </c>
      <c r="L384" s="9">
        <v>14.0</v>
      </c>
      <c r="M384" s="4"/>
      <c r="N384" s="4"/>
      <c r="O384" s="4"/>
      <c r="P384" s="4"/>
      <c r="Q384" s="4"/>
      <c r="R384" s="4"/>
      <c r="U384" s="4"/>
    </row>
    <row r="385" hidden="1" outlineLevel="1" collapsed="1">
      <c r="A385" s="24" t="s">
        <v>17</v>
      </c>
      <c r="B385" s="25" t="s">
        <v>18</v>
      </c>
      <c r="C385" s="24" t="str">
        <f>"リンク名"&amp;M385</f>
        <v>リンク名3</v>
      </c>
      <c r="D385" s="24" t="s">
        <v>85</v>
      </c>
      <c r="E385" s="25" t="str">
        <f>IFS($B375="なし","不要",$B375&lt;M385,"不要",$B375&gt;M381,"必須")</f>
        <v>不要</v>
      </c>
      <c r="F385" s="41" t="str">
        <f t="shared" si="320"/>
        <v>20文字以内で設定ができます。
リンク名は画面には表示されないため、「結果～タイプ：リンク名」のようにどの結果のリンクかが分かるように記載をお願いします。</v>
      </c>
      <c r="G385" s="63"/>
      <c r="H385" s="35"/>
      <c r="I385" s="2"/>
      <c r="K385" s="4">
        <f t="shared" si="322"/>
        <v>0</v>
      </c>
      <c r="L385" s="9">
        <v>20.0</v>
      </c>
      <c r="M385" s="9">
        <f>M381+1</f>
        <v>3</v>
      </c>
      <c r="N385" s="4"/>
      <c r="O385" s="4"/>
      <c r="P385" s="4"/>
      <c r="Q385" s="4"/>
      <c r="R385" s="4"/>
      <c r="U385" s="4"/>
      <c r="AR385" s="36">
        <v>1.0</v>
      </c>
      <c r="AS385" s="36">
        <f>AS381</f>
        <v>4</v>
      </c>
      <c r="AT385" s="36">
        <f>AT381+1</f>
        <v>3</v>
      </c>
      <c r="AU385" s="38" t="str">
        <f>H385</f>
        <v/>
      </c>
      <c r="AV385" s="38" t="str">
        <f>H386</f>
        <v/>
      </c>
      <c r="AW385" s="38" t="str">
        <f>IF(H387="画像","image","text")</f>
        <v>image</v>
      </c>
      <c r="AX385" s="38" t="str">
        <f>H388</f>
        <v/>
      </c>
    </row>
    <row r="386" hidden="1" outlineLevel="2">
      <c r="A386" s="24" t="s">
        <v>17</v>
      </c>
      <c r="B386" s="25" t="s">
        <v>18</v>
      </c>
      <c r="C386" s="24" t="str">
        <f>"リンク先URL"&amp;M385</f>
        <v>リンク先URL3</v>
      </c>
      <c r="D386" s="24" t="s">
        <v>85</v>
      </c>
      <c r="E386" s="25" t="str">
        <f t="shared" ref="E386:E387" si="323">E385</f>
        <v>不要</v>
      </c>
      <c r="F386" s="41" t="str">
        <f t="shared" si="320"/>
        <v>遷移先のURLを指定できます</v>
      </c>
      <c r="G386" s="63"/>
      <c r="H386" s="35"/>
      <c r="I386" s="24" t="s">
        <v>157</v>
      </c>
      <c r="K386" s="4"/>
      <c r="L386" s="4"/>
      <c r="M386" s="4"/>
      <c r="N386" s="4"/>
      <c r="O386" s="4"/>
      <c r="P386" s="4"/>
      <c r="Q386" s="4"/>
      <c r="R386" s="4"/>
      <c r="U386" s="4"/>
    </row>
    <row r="387" hidden="1" outlineLevel="2">
      <c r="A387" s="24" t="s">
        <v>17</v>
      </c>
      <c r="B387" s="25" t="s">
        <v>18</v>
      </c>
      <c r="C387" s="24" t="str">
        <f>"リンク表示形式"&amp;M385</f>
        <v>リンク表示形式3</v>
      </c>
      <c r="D387" s="24" t="s">
        <v>85</v>
      </c>
      <c r="E387" s="25" t="str">
        <f t="shared" si="323"/>
        <v>不要</v>
      </c>
      <c r="F387" s="41" t="str">
        <f t="shared" si="320"/>
        <v>リンクの表示形式を「ボタン(文字表示)」か「画像」を選択することができます。</v>
      </c>
      <c r="G387" s="63"/>
      <c r="H387" s="35" t="s">
        <v>159</v>
      </c>
      <c r="I387" s="98" t="s">
        <v>160</v>
      </c>
      <c r="K387" s="4"/>
      <c r="L387" s="4"/>
      <c r="M387" s="4"/>
      <c r="N387" s="4"/>
      <c r="O387" s="4"/>
      <c r="P387" s="4"/>
      <c r="Q387" s="4"/>
      <c r="R387" s="4"/>
      <c r="U387" s="4"/>
    </row>
    <row r="388" hidden="1" outlineLevel="2">
      <c r="A388" s="24" t="s">
        <v>17</v>
      </c>
      <c r="B388" s="25" t="s">
        <v>18</v>
      </c>
      <c r="C388" s="24" t="str">
        <f>"ボタンの文言"&amp;M385</f>
        <v>ボタンの文言3</v>
      </c>
      <c r="D388" s="24" t="s">
        <v>85</v>
      </c>
      <c r="E388" s="25" t="str">
        <f>IF($H387="画像","不要","必須")</f>
        <v>不要</v>
      </c>
      <c r="F388" s="41" t="str">
        <f t="shared" si="320"/>
        <v/>
      </c>
      <c r="G388" s="63"/>
      <c r="H388" s="35"/>
      <c r="I388" s="2"/>
      <c r="K388" s="4">
        <f t="shared" ref="K388:K389" si="324">LEN(H388)</f>
        <v>0</v>
      </c>
      <c r="L388" s="9">
        <v>14.0</v>
      </c>
      <c r="M388" s="4"/>
      <c r="N388" s="4"/>
      <c r="O388" s="4"/>
      <c r="P388" s="4"/>
      <c r="Q388" s="4"/>
      <c r="R388" s="4"/>
      <c r="U388" s="4"/>
    </row>
    <row r="389" hidden="1" outlineLevel="1" collapsed="1">
      <c r="A389" s="24" t="s">
        <v>17</v>
      </c>
      <c r="B389" s="25" t="s">
        <v>18</v>
      </c>
      <c r="C389" s="24" t="str">
        <f>"リンク名"&amp;M389</f>
        <v>リンク名4</v>
      </c>
      <c r="D389" s="24" t="s">
        <v>85</v>
      </c>
      <c r="E389" s="25" t="str">
        <f>IFS($B375="なし","不要",$B375&lt;M389,"不要",$B375&gt;M385,"必須")</f>
        <v>不要</v>
      </c>
      <c r="F389" s="41" t="str">
        <f t="shared" si="320"/>
        <v>20文字以内で設定ができます。
リンク名は画面には表示されないため、「結果～タイプ：リンク名」のようにどの結果のリンクかが分かるように記載をお願いします。</v>
      </c>
      <c r="G389" s="63"/>
      <c r="H389" s="35"/>
      <c r="I389" s="2"/>
      <c r="K389" s="4">
        <f t="shared" si="324"/>
        <v>0</v>
      </c>
      <c r="L389" s="9">
        <v>20.0</v>
      </c>
      <c r="M389" s="9">
        <f>M385+1</f>
        <v>4</v>
      </c>
      <c r="N389" s="4"/>
      <c r="O389" s="4"/>
      <c r="P389" s="4"/>
      <c r="Q389" s="4"/>
      <c r="R389" s="4"/>
      <c r="U389" s="4"/>
      <c r="AR389" s="36">
        <v>1.0</v>
      </c>
      <c r="AS389" s="36">
        <f>AS385</f>
        <v>4</v>
      </c>
      <c r="AT389" s="36">
        <f>AT385+1</f>
        <v>4</v>
      </c>
      <c r="AU389" s="38" t="str">
        <f>H389</f>
        <v/>
      </c>
      <c r="AV389" s="38" t="str">
        <f>H390</f>
        <v/>
      </c>
      <c r="AW389" s="38" t="str">
        <f>IF(H391="画像","image","text")</f>
        <v>image</v>
      </c>
      <c r="AX389" s="38" t="str">
        <f>H392</f>
        <v/>
      </c>
    </row>
    <row r="390" hidden="1" outlineLevel="2">
      <c r="A390" s="24" t="s">
        <v>17</v>
      </c>
      <c r="B390" s="25" t="s">
        <v>18</v>
      </c>
      <c r="C390" s="24" t="str">
        <f>"リンク先URL"&amp;M389</f>
        <v>リンク先URL4</v>
      </c>
      <c r="D390" s="24" t="s">
        <v>85</v>
      </c>
      <c r="E390" s="25" t="str">
        <f t="shared" ref="E390:E391" si="325">E389</f>
        <v>不要</v>
      </c>
      <c r="F390" s="41" t="str">
        <f t="shared" si="320"/>
        <v>遷移先のURLを指定できます</v>
      </c>
      <c r="G390" s="63"/>
      <c r="H390" s="35"/>
      <c r="I390" s="24" t="s">
        <v>157</v>
      </c>
      <c r="K390" s="4"/>
      <c r="L390" s="4"/>
      <c r="M390" s="4"/>
      <c r="N390" s="4"/>
      <c r="O390" s="4"/>
      <c r="P390" s="4"/>
      <c r="Q390" s="4"/>
      <c r="R390" s="4"/>
      <c r="U390" s="4"/>
    </row>
    <row r="391" hidden="1" outlineLevel="2">
      <c r="A391" s="24" t="s">
        <v>17</v>
      </c>
      <c r="B391" s="25" t="s">
        <v>18</v>
      </c>
      <c r="C391" s="24" t="str">
        <f>"リンク表示形式"&amp;M389</f>
        <v>リンク表示形式4</v>
      </c>
      <c r="D391" s="24" t="s">
        <v>85</v>
      </c>
      <c r="E391" s="25" t="str">
        <f t="shared" si="325"/>
        <v>不要</v>
      </c>
      <c r="F391" s="41" t="str">
        <f t="shared" si="320"/>
        <v>リンクの表示形式を「ボタン(文字表示)」か「画像」を選択することができます。</v>
      </c>
      <c r="G391" s="63"/>
      <c r="H391" s="35" t="s">
        <v>159</v>
      </c>
      <c r="I391" s="98" t="s">
        <v>160</v>
      </c>
      <c r="K391" s="4"/>
      <c r="L391" s="4"/>
      <c r="M391" s="4"/>
      <c r="N391" s="4"/>
      <c r="O391" s="4"/>
      <c r="P391" s="4"/>
      <c r="Q391" s="4"/>
      <c r="R391" s="4"/>
      <c r="U391" s="4"/>
    </row>
    <row r="392" hidden="1" outlineLevel="2">
      <c r="A392" s="24" t="s">
        <v>17</v>
      </c>
      <c r="B392" s="25" t="s">
        <v>18</v>
      </c>
      <c r="C392" s="24" t="str">
        <f>"ボタンの文言"&amp;M389</f>
        <v>ボタンの文言4</v>
      </c>
      <c r="D392" s="24" t="s">
        <v>85</v>
      </c>
      <c r="E392" s="25" t="str">
        <f>IF($H391="画像","不要","必須")</f>
        <v>不要</v>
      </c>
      <c r="F392" s="41" t="str">
        <f t="shared" si="320"/>
        <v/>
      </c>
      <c r="G392" s="63"/>
      <c r="H392" s="35"/>
      <c r="I392" s="2"/>
      <c r="K392" s="4">
        <f t="shared" ref="K392:K393" si="326">LEN(H392)</f>
        <v>0</v>
      </c>
      <c r="L392" s="9">
        <v>14.0</v>
      </c>
      <c r="M392" s="4"/>
      <c r="N392" s="4"/>
      <c r="O392" s="4"/>
      <c r="P392" s="4"/>
      <c r="Q392" s="4"/>
      <c r="R392" s="4"/>
      <c r="U392" s="4"/>
    </row>
    <row r="393" hidden="1" outlineLevel="1" collapsed="1">
      <c r="A393" s="24" t="s">
        <v>17</v>
      </c>
      <c r="B393" s="25" t="s">
        <v>18</v>
      </c>
      <c r="C393" s="24" t="str">
        <f>"リンク名"&amp;M393</f>
        <v>リンク名5</v>
      </c>
      <c r="D393" s="24" t="s">
        <v>85</v>
      </c>
      <c r="E393" s="25" t="str">
        <f>IFS($B375="なし","不要",$B375&lt;M393,"不要",$B375&gt;M389,"必須")</f>
        <v>不要</v>
      </c>
      <c r="F393" s="41" t="str">
        <f t="shared" si="320"/>
        <v>20文字以内で設定ができます。
リンク名は画面には表示されないため、「結果～タイプ：リンク名」のようにどの結果のリンクかが分かるように記載をお願いします。</v>
      </c>
      <c r="G393" s="63"/>
      <c r="H393" s="35"/>
      <c r="I393" s="2"/>
      <c r="K393" s="4">
        <f t="shared" si="326"/>
        <v>0</v>
      </c>
      <c r="L393" s="9">
        <v>20.0</v>
      </c>
      <c r="M393" s="9">
        <f>M389+1</f>
        <v>5</v>
      </c>
      <c r="N393" s="4"/>
      <c r="O393" s="4"/>
      <c r="P393" s="4"/>
      <c r="Q393" s="4"/>
      <c r="R393" s="4"/>
      <c r="U393" s="4"/>
      <c r="AR393" s="36">
        <v>1.0</v>
      </c>
      <c r="AS393" s="36">
        <f>AS389</f>
        <v>4</v>
      </c>
      <c r="AT393" s="36">
        <f>AT389+1</f>
        <v>5</v>
      </c>
      <c r="AU393" s="38" t="str">
        <f>H393</f>
        <v/>
      </c>
      <c r="AV393" s="38" t="str">
        <f>H394</f>
        <v/>
      </c>
      <c r="AW393" s="38" t="str">
        <f>IF(H395="画像","image","text")</f>
        <v>image</v>
      </c>
      <c r="AX393" s="38" t="str">
        <f>H396</f>
        <v/>
      </c>
    </row>
    <row r="394" hidden="1" outlineLevel="2">
      <c r="A394" s="24" t="s">
        <v>17</v>
      </c>
      <c r="B394" s="25" t="s">
        <v>18</v>
      </c>
      <c r="C394" s="24" t="str">
        <f>"リンク先URL"&amp;M393</f>
        <v>リンク先URL5</v>
      </c>
      <c r="D394" s="24" t="s">
        <v>85</v>
      </c>
      <c r="E394" s="25" t="str">
        <f t="shared" ref="E394:E395" si="327">E393</f>
        <v>不要</v>
      </c>
      <c r="F394" s="41" t="str">
        <f t="shared" si="320"/>
        <v>遷移先のURLを指定できます</v>
      </c>
      <c r="G394" s="63"/>
      <c r="H394" s="35"/>
      <c r="I394" s="24" t="s">
        <v>157</v>
      </c>
      <c r="K394" s="4"/>
      <c r="L394" s="4"/>
      <c r="M394" s="4"/>
      <c r="N394" s="4"/>
      <c r="O394" s="4"/>
      <c r="P394" s="4"/>
      <c r="Q394" s="4"/>
      <c r="R394" s="4"/>
      <c r="U394" s="4"/>
    </row>
    <row r="395" hidden="1" outlineLevel="2">
      <c r="A395" s="24" t="s">
        <v>17</v>
      </c>
      <c r="B395" s="25" t="s">
        <v>18</v>
      </c>
      <c r="C395" s="24" t="str">
        <f>"リンク表示形式"&amp;M393</f>
        <v>リンク表示形式5</v>
      </c>
      <c r="D395" s="24" t="s">
        <v>85</v>
      </c>
      <c r="E395" s="25" t="str">
        <f t="shared" si="327"/>
        <v>不要</v>
      </c>
      <c r="F395" s="41" t="str">
        <f t="shared" si="320"/>
        <v>リンクの表示形式を「ボタン(文字表示)」か「画像」を選択することができます。</v>
      </c>
      <c r="G395" s="63"/>
      <c r="H395" s="35" t="s">
        <v>159</v>
      </c>
      <c r="I395" s="98" t="s">
        <v>160</v>
      </c>
      <c r="K395" s="4"/>
      <c r="L395" s="4"/>
      <c r="M395" s="4"/>
      <c r="N395" s="4"/>
      <c r="O395" s="4"/>
      <c r="P395" s="4"/>
      <c r="Q395" s="4"/>
      <c r="R395" s="4"/>
      <c r="U395" s="4"/>
    </row>
    <row r="396" hidden="1" outlineLevel="2">
      <c r="A396" s="24" t="s">
        <v>17</v>
      </c>
      <c r="B396" s="25" t="s">
        <v>18</v>
      </c>
      <c r="C396" s="24" t="str">
        <f>"ボタンの文言"&amp;M393</f>
        <v>ボタンの文言5</v>
      </c>
      <c r="D396" s="24" t="s">
        <v>85</v>
      </c>
      <c r="E396" s="25" t="str">
        <f>IF($H395="画像","不要","必須")</f>
        <v>不要</v>
      </c>
      <c r="F396" s="41" t="str">
        <f t="shared" si="320"/>
        <v/>
      </c>
      <c r="G396" s="63"/>
      <c r="H396" s="35"/>
      <c r="I396" s="2"/>
      <c r="K396" s="4">
        <f t="shared" ref="K396:K397" si="328">LEN(H396)</f>
        <v>0</v>
      </c>
      <c r="L396" s="9">
        <v>14.0</v>
      </c>
      <c r="M396" s="4"/>
      <c r="N396" s="4"/>
      <c r="O396" s="4"/>
      <c r="P396" s="4"/>
      <c r="Q396" s="4"/>
      <c r="R396" s="4"/>
      <c r="U396" s="4"/>
    </row>
    <row r="397" hidden="1" outlineLevel="1" collapsed="1">
      <c r="A397" s="24" t="s">
        <v>17</v>
      </c>
      <c r="B397" s="25" t="s">
        <v>18</v>
      </c>
      <c r="C397" s="24" t="str">
        <f>"リンク名"&amp;M397</f>
        <v>リンク名6</v>
      </c>
      <c r="D397" s="24" t="s">
        <v>85</v>
      </c>
      <c r="E397" s="25" t="str">
        <f>IFS($B375="なし","不要",$B375&lt;M397,"不要",$B375&gt;M393,"必須")</f>
        <v>不要</v>
      </c>
      <c r="F397" s="41" t="str">
        <f t="shared" si="320"/>
        <v>20文字以内で設定ができます。
リンク名は画面には表示されないため、「結果～タイプ：リンク名」のようにどの結果のリンクかが分かるように記載をお願いします。</v>
      </c>
      <c r="G397" s="63"/>
      <c r="H397" s="35"/>
      <c r="I397" s="2"/>
      <c r="K397" s="4">
        <f t="shared" si="328"/>
        <v>0</v>
      </c>
      <c r="L397" s="9">
        <v>20.0</v>
      </c>
      <c r="M397" s="9">
        <f>M393+1</f>
        <v>6</v>
      </c>
      <c r="N397" s="4"/>
      <c r="O397" s="4"/>
      <c r="P397" s="4"/>
      <c r="Q397" s="4"/>
      <c r="R397" s="4"/>
      <c r="U397" s="4"/>
      <c r="AR397" s="36">
        <v>1.0</v>
      </c>
      <c r="AS397" s="36">
        <f>AS393</f>
        <v>4</v>
      </c>
      <c r="AT397" s="36">
        <f>AT393+1</f>
        <v>6</v>
      </c>
      <c r="AU397" s="38" t="str">
        <f>H397</f>
        <v/>
      </c>
      <c r="AV397" s="38" t="str">
        <f>H398</f>
        <v/>
      </c>
      <c r="AW397" s="38" t="str">
        <f>IF(H399="画像","image","text")</f>
        <v>image</v>
      </c>
      <c r="AX397" s="38" t="str">
        <f>H400</f>
        <v/>
      </c>
    </row>
    <row r="398" hidden="1" outlineLevel="2">
      <c r="A398" s="24" t="s">
        <v>17</v>
      </c>
      <c r="B398" s="25" t="s">
        <v>18</v>
      </c>
      <c r="C398" s="24" t="str">
        <f>"リンク先URL"&amp;M397</f>
        <v>リンク先URL6</v>
      </c>
      <c r="D398" s="24" t="s">
        <v>85</v>
      </c>
      <c r="E398" s="25" t="str">
        <f t="shared" ref="E398:E399" si="329">E397</f>
        <v>不要</v>
      </c>
      <c r="F398" s="41" t="str">
        <f t="shared" si="320"/>
        <v>遷移先のURLを指定できます</v>
      </c>
      <c r="G398" s="63"/>
      <c r="H398" s="35"/>
      <c r="I398" s="24" t="s">
        <v>157</v>
      </c>
      <c r="K398" s="4"/>
      <c r="L398" s="4"/>
      <c r="M398" s="4"/>
      <c r="N398" s="4"/>
      <c r="O398" s="4"/>
      <c r="P398" s="4"/>
      <c r="Q398" s="4"/>
      <c r="R398" s="4"/>
      <c r="U398" s="4"/>
    </row>
    <row r="399" hidden="1" outlineLevel="2">
      <c r="A399" s="24" t="s">
        <v>17</v>
      </c>
      <c r="B399" s="25" t="s">
        <v>18</v>
      </c>
      <c r="C399" s="24" t="str">
        <f>"リンク表示形式"&amp;M397</f>
        <v>リンク表示形式6</v>
      </c>
      <c r="D399" s="24" t="s">
        <v>85</v>
      </c>
      <c r="E399" s="25" t="str">
        <f t="shared" si="329"/>
        <v>不要</v>
      </c>
      <c r="F399" s="41" t="str">
        <f t="shared" si="320"/>
        <v>リンクの表示形式を「ボタン(文字表示)」か「画像」を選択することができます。</v>
      </c>
      <c r="G399" s="63"/>
      <c r="H399" s="35" t="s">
        <v>159</v>
      </c>
      <c r="I399" s="98" t="s">
        <v>160</v>
      </c>
      <c r="K399" s="4"/>
      <c r="L399" s="4"/>
      <c r="M399" s="4"/>
      <c r="N399" s="4"/>
      <c r="O399" s="4"/>
      <c r="P399" s="4"/>
      <c r="Q399" s="4"/>
      <c r="R399" s="4"/>
      <c r="U399" s="4"/>
    </row>
    <row r="400" hidden="1" outlineLevel="2">
      <c r="A400" s="24" t="s">
        <v>17</v>
      </c>
      <c r="B400" s="25" t="s">
        <v>18</v>
      </c>
      <c r="C400" s="24" t="str">
        <f>"ボタンの文言"&amp;M397</f>
        <v>ボタンの文言6</v>
      </c>
      <c r="D400" s="24" t="s">
        <v>85</v>
      </c>
      <c r="E400" s="25" t="str">
        <f>IF($H399="画像","不要","必須")</f>
        <v>不要</v>
      </c>
      <c r="F400" s="41" t="str">
        <f t="shared" si="320"/>
        <v/>
      </c>
      <c r="G400" s="63"/>
      <c r="H400" s="35"/>
      <c r="I400" s="2"/>
      <c r="K400" s="4">
        <f t="shared" ref="K400:K401" si="330">LEN(H400)</f>
        <v>0</v>
      </c>
      <c r="L400" s="9">
        <v>14.0</v>
      </c>
      <c r="M400" s="4"/>
      <c r="N400" s="4"/>
      <c r="O400" s="4"/>
      <c r="P400" s="4"/>
      <c r="Q400" s="4"/>
      <c r="R400" s="4"/>
      <c r="U400" s="4"/>
    </row>
    <row r="401" hidden="1" outlineLevel="1" collapsed="1">
      <c r="A401" s="24" t="s">
        <v>17</v>
      </c>
      <c r="B401" s="25" t="s">
        <v>18</v>
      </c>
      <c r="C401" s="24" t="str">
        <f>"リンク名"&amp;M401</f>
        <v>リンク名7</v>
      </c>
      <c r="D401" s="24" t="s">
        <v>85</v>
      </c>
      <c r="E401" s="25" t="str">
        <f>IFS($B375="なし","不要",$B375&lt;M401,"不要",$B375&gt;M397,"必須")</f>
        <v>不要</v>
      </c>
      <c r="F401" s="41" t="str">
        <f t="shared" si="320"/>
        <v>20文字以内で設定ができます。
リンク名は画面には表示されないため、「結果～タイプ：リンク名」のようにどの結果のリンクかが分かるように記載をお願いします。</v>
      </c>
      <c r="G401" s="63"/>
      <c r="H401" s="35"/>
      <c r="I401" s="2"/>
      <c r="K401" s="4">
        <f t="shared" si="330"/>
        <v>0</v>
      </c>
      <c r="L401" s="9">
        <v>20.0</v>
      </c>
      <c r="M401" s="9">
        <f>M397+1</f>
        <v>7</v>
      </c>
      <c r="N401" s="4"/>
      <c r="O401" s="4"/>
      <c r="P401" s="4"/>
      <c r="Q401" s="4"/>
      <c r="R401" s="4"/>
      <c r="U401" s="4"/>
      <c r="AR401" s="36">
        <v>1.0</v>
      </c>
      <c r="AS401" s="36">
        <f>AS397</f>
        <v>4</v>
      </c>
      <c r="AT401" s="36">
        <f>AT397+1</f>
        <v>7</v>
      </c>
      <c r="AU401" s="38" t="str">
        <f>H401</f>
        <v/>
      </c>
      <c r="AV401" s="38" t="str">
        <f>H402</f>
        <v/>
      </c>
      <c r="AW401" s="38" t="str">
        <f>IF(H403="画像","image","text")</f>
        <v>image</v>
      </c>
      <c r="AX401" s="38" t="str">
        <f>H404</f>
        <v/>
      </c>
    </row>
    <row r="402" hidden="1" outlineLevel="2">
      <c r="A402" s="24" t="s">
        <v>17</v>
      </c>
      <c r="B402" s="25" t="s">
        <v>18</v>
      </c>
      <c r="C402" s="24" t="str">
        <f>"リンク先URL"&amp;M401</f>
        <v>リンク先URL7</v>
      </c>
      <c r="D402" s="24" t="s">
        <v>85</v>
      </c>
      <c r="E402" s="25" t="str">
        <f t="shared" ref="E402:E403" si="331">E401</f>
        <v>不要</v>
      </c>
      <c r="F402" s="41" t="str">
        <f t="shared" si="320"/>
        <v>遷移先のURLを指定できます</v>
      </c>
      <c r="G402" s="63"/>
      <c r="H402" s="35"/>
      <c r="I402" s="24" t="s">
        <v>157</v>
      </c>
      <c r="K402" s="4"/>
      <c r="L402" s="4"/>
      <c r="M402" s="4"/>
      <c r="N402" s="4"/>
      <c r="O402" s="4"/>
      <c r="P402" s="4"/>
      <c r="Q402" s="4"/>
      <c r="R402" s="4"/>
      <c r="U402" s="4"/>
    </row>
    <row r="403" hidden="1" outlineLevel="2">
      <c r="A403" s="24" t="s">
        <v>17</v>
      </c>
      <c r="B403" s="25" t="s">
        <v>18</v>
      </c>
      <c r="C403" s="24" t="str">
        <f>"リンク表示形式"&amp;M401</f>
        <v>リンク表示形式7</v>
      </c>
      <c r="D403" s="24" t="s">
        <v>85</v>
      </c>
      <c r="E403" s="25" t="str">
        <f t="shared" si="331"/>
        <v>不要</v>
      </c>
      <c r="F403" s="41" t="str">
        <f t="shared" si="320"/>
        <v>リンクの表示形式を「ボタン(文字表示)」か「画像」を選択することができます。</v>
      </c>
      <c r="G403" s="63"/>
      <c r="H403" s="35" t="s">
        <v>159</v>
      </c>
      <c r="I403" s="98" t="s">
        <v>160</v>
      </c>
      <c r="K403" s="4"/>
      <c r="L403" s="4"/>
      <c r="M403" s="4"/>
      <c r="N403" s="4"/>
      <c r="O403" s="4"/>
      <c r="P403" s="4"/>
      <c r="Q403" s="4"/>
      <c r="R403" s="4"/>
      <c r="U403" s="4"/>
    </row>
    <row r="404" hidden="1" outlineLevel="2">
      <c r="A404" s="24" t="s">
        <v>17</v>
      </c>
      <c r="B404" s="25" t="s">
        <v>18</v>
      </c>
      <c r="C404" s="24" t="str">
        <f>"ボタンの文言"&amp;M401</f>
        <v>ボタンの文言7</v>
      </c>
      <c r="D404" s="24" t="s">
        <v>85</v>
      </c>
      <c r="E404" s="25" t="str">
        <f>IF($H403="画像","不要","必須")</f>
        <v>不要</v>
      </c>
      <c r="F404" s="41" t="str">
        <f t="shared" si="320"/>
        <v/>
      </c>
      <c r="G404" s="63"/>
      <c r="H404" s="35"/>
      <c r="I404" s="2"/>
      <c r="K404" s="4">
        <f t="shared" ref="K404:K405" si="332">LEN(H404)</f>
        <v>0</v>
      </c>
      <c r="L404" s="9">
        <v>14.0</v>
      </c>
      <c r="M404" s="4"/>
      <c r="N404" s="4"/>
      <c r="O404" s="4"/>
      <c r="P404" s="4"/>
      <c r="Q404" s="4"/>
      <c r="R404" s="4"/>
      <c r="U404" s="4"/>
    </row>
    <row r="405" hidden="1" outlineLevel="1" collapsed="1">
      <c r="A405" s="24" t="s">
        <v>17</v>
      </c>
      <c r="B405" s="25" t="s">
        <v>18</v>
      </c>
      <c r="C405" s="24" t="str">
        <f>"リンク名"&amp;M405</f>
        <v>リンク名8</v>
      </c>
      <c r="D405" s="24" t="s">
        <v>85</v>
      </c>
      <c r="E405" s="25" t="str">
        <f>IFS($B375="なし","不要",$B375&lt;M405,"不要",$B375&gt;M401,"必須")</f>
        <v>不要</v>
      </c>
      <c r="F405" s="41" t="str">
        <f t="shared" si="320"/>
        <v>20文字以内で設定ができます。
リンク名は画面には表示されないため、「結果～タイプ：リンク名」のようにどの結果のリンクかが分かるように記載をお願いします。</v>
      </c>
      <c r="G405" s="63"/>
      <c r="H405" s="35"/>
      <c r="I405" s="2"/>
      <c r="K405" s="4">
        <f t="shared" si="332"/>
        <v>0</v>
      </c>
      <c r="L405" s="9">
        <v>20.0</v>
      </c>
      <c r="M405" s="9">
        <f>M401+1</f>
        <v>8</v>
      </c>
      <c r="N405" s="4"/>
      <c r="O405" s="4"/>
      <c r="P405" s="4"/>
      <c r="Q405" s="4"/>
      <c r="R405" s="4"/>
      <c r="U405" s="4"/>
      <c r="AR405" s="36">
        <v>1.0</v>
      </c>
      <c r="AS405" s="36">
        <f>AS401</f>
        <v>4</v>
      </c>
      <c r="AT405" s="36">
        <f>AT401+1</f>
        <v>8</v>
      </c>
      <c r="AU405" s="38" t="str">
        <f>H405</f>
        <v/>
      </c>
      <c r="AV405" s="38" t="str">
        <f>H406</f>
        <v/>
      </c>
      <c r="AW405" s="38" t="str">
        <f>IF(H407="画像","image","text")</f>
        <v>image</v>
      </c>
      <c r="AX405" s="38" t="str">
        <f>H408</f>
        <v/>
      </c>
    </row>
    <row r="406" hidden="1" outlineLevel="2">
      <c r="A406" s="24" t="s">
        <v>17</v>
      </c>
      <c r="B406" s="25" t="s">
        <v>18</v>
      </c>
      <c r="C406" s="24" t="str">
        <f>"リンク先URL"&amp;M405</f>
        <v>リンク先URL8</v>
      </c>
      <c r="D406" s="24" t="s">
        <v>85</v>
      </c>
      <c r="E406" s="25" t="str">
        <f t="shared" ref="E406:E407" si="333">E405</f>
        <v>不要</v>
      </c>
      <c r="F406" s="41" t="str">
        <f t="shared" si="320"/>
        <v>遷移先のURLを指定できます</v>
      </c>
      <c r="G406" s="63"/>
      <c r="H406" s="35"/>
      <c r="I406" s="24" t="s">
        <v>157</v>
      </c>
      <c r="K406" s="4"/>
      <c r="L406" s="4"/>
      <c r="M406" s="4"/>
      <c r="N406" s="4"/>
      <c r="O406" s="4"/>
      <c r="P406" s="4"/>
      <c r="Q406" s="4"/>
      <c r="R406" s="4"/>
      <c r="U406" s="4"/>
    </row>
    <row r="407" hidden="1" outlineLevel="2">
      <c r="A407" s="24" t="s">
        <v>17</v>
      </c>
      <c r="B407" s="25" t="s">
        <v>18</v>
      </c>
      <c r="C407" s="24" t="str">
        <f>"リンク表示形式"&amp;M405</f>
        <v>リンク表示形式8</v>
      </c>
      <c r="D407" s="24" t="s">
        <v>85</v>
      </c>
      <c r="E407" s="25" t="str">
        <f t="shared" si="333"/>
        <v>不要</v>
      </c>
      <c r="F407" s="41" t="str">
        <f t="shared" si="320"/>
        <v>リンクの表示形式を「ボタン(文字表示)」か「画像」を選択することができます。</v>
      </c>
      <c r="G407" s="63"/>
      <c r="H407" s="35" t="s">
        <v>159</v>
      </c>
      <c r="I407" s="98" t="s">
        <v>160</v>
      </c>
      <c r="K407" s="4"/>
      <c r="L407" s="4"/>
      <c r="M407" s="4"/>
      <c r="N407" s="4"/>
      <c r="O407" s="4"/>
      <c r="P407" s="4"/>
      <c r="Q407" s="4"/>
      <c r="R407" s="4"/>
      <c r="U407" s="4"/>
    </row>
    <row r="408" hidden="1" outlineLevel="2">
      <c r="A408" s="24" t="s">
        <v>17</v>
      </c>
      <c r="B408" s="25" t="s">
        <v>18</v>
      </c>
      <c r="C408" s="24" t="str">
        <f>"ボタンの文言"&amp;M405</f>
        <v>ボタンの文言8</v>
      </c>
      <c r="D408" s="24" t="s">
        <v>85</v>
      </c>
      <c r="E408" s="25" t="str">
        <f>IF($H407="画像","不要","必須")</f>
        <v>不要</v>
      </c>
      <c r="F408" s="41" t="str">
        <f t="shared" si="320"/>
        <v/>
      </c>
      <c r="G408" s="63"/>
      <c r="H408" s="35"/>
      <c r="I408" s="2"/>
      <c r="K408" s="4">
        <f>LEN(H408)</f>
        <v>0</v>
      </c>
      <c r="L408" s="9">
        <v>14.0</v>
      </c>
      <c r="M408" s="4"/>
      <c r="N408" s="4"/>
      <c r="O408" s="4"/>
      <c r="P408" s="4"/>
      <c r="Q408" s="4"/>
      <c r="R408" s="4"/>
      <c r="U408" s="4"/>
    </row>
    <row r="409" collapsed="1">
      <c r="A409" s="24" t="s">
        <v>17</v>
      </c>
      <c r="B409" s="25" t="s">
        <v>18</v>
      </c>
      <c r="C409" s="92" t="str">
        <f>"■ランク(結果)"&amp;$N409</f>
        <v>■ランク(結果)5</v>
      </c>
      <c r="D409" s="24"/>
      <c r="E409" s="25" t="str">
        <f>IF($B$242&gt;=$N409,"必須","不要")</f>
        <v>不要</v>
      </c>
      <c r="F409" s="41"/>
      <c r="G409" s="63"/>
      <c r="H409" s="35"/>
      <c r="I409" s="2"/>
      <c r="K409" s="4"/>
      <c r="L409" s="4"/>
      <c r="M409" s="4"/>
      <c r="N409" s="9">
        <f>N368+1</f>
        <v>5</v>
      </c>
      <c r="O409" s="4"/>
      <c r="P409" s="4"/>
      <c r="Q409" s="4"/>
      <c r="R409" s="4"/>
      <c r="U409" s="4"/>
      <c r="AA409" s="36">
        <f>AA368+1</f>
        <v>5</v>
      </c>
      <c r="AC409" s="36">
        <v>1.0</v>
      </c>
      <c r="AE409" s="38" t="str">
        <f>H410</f>
        <v/>
      </c>
      <c r="AF409" s="38" t="str">
        <f>H411</f>
        <v/>
      </c>
      <c r="AG409" s="38" t="str">
        <f>H412</f>
        <v/>
      </c>
      <c r="AH409" s="38" t="str">
        <f>H413</f>
        <v/>
      </c>
      <c r="AI409" s="38" t="str">
        <f>IF(AJ409&lt;&gt;"","on","off")</f>
        <v>off</v>
      </c>
      <c r="AJ409" s="38" t="str">
        <f>IFS(AND(B414="する",B415="する"),"all",AND(B414="する",B415="しない"),"url",AND(B414="しない",B415="する"),"x",AND(B414="しない",B415="しない"),"")</f>
        <v/>
      </c>
      <c r="AK409" s="38" t="str">
        <f>H415</f>
        <v/>
      </c>
      <c r="AN409" s="38" t="str">
        <f>IF(B416="なし","off","on")</f>
        <v>off</v>
      </c>
      <c r="AO409" s="38" t="str">
        <f>H417</f>
        <v/>
      </c>
    </row>
    <row r="410" hidden="1" outlineLevel="1">
      <c r="A410" s="24" t="s">
        <v>17</v>
      </c>
      <c r="B410" s="25" t="s">
        <v>18</v>
      </c>
      <c r="C410" s="24" t="str">
        <f>"ランク(結果)"&amp;$N409&amp;"-ランク(結果)名"</f>
        <v>ランク(結果)5-ランク(結果)名</v>
      </c>
      <c r="D410" s="24" t="s">
        <v>85</v>
      </c>
      <c r="E410" s="25" t="str">
        <f>IF($B$242&gt;=$N409,"必須","不要")</f>
        <v>不要</v>
      </c>
      <c r="F410" s="41" t="str">
        <f t="shared" ref="F410:F415" si="334">F369</f>
        <v>100文字以内で設定ができます</v>
      </c>
      <c r="G410" s="63"/>
      <c r="H410" s="35"/>
      <c r="I410" s="2"/>
      <c r="K410" s="4">
        <f t="shared" ref="K410:K412" si="335">LEN(H410)</f>
        <v>0</v>
      </c>
      <c r="L410" s="9">
        <v>100.0</v>
      </c>
      <c r="M410" s="4"/>
      <c r="N410" s="4"/>
      <c r="O410" s="4"/>
      <c r="P410" s="4"/>
      <c r="Q410" s="4"/>
      <c r="R410" s="4"/>
      <c r="U410" s="4"/>
    </row>
    <row r="411" hidden="1" outlineLevel="1">
      <c r="A411" s="24" t="s">
        <v>17</v>
      </c>
      <c r="B411" s="24" t="s">
        <v>53</v>
      </c>
      <c r="C411" s="24" t="str">
        <f>"ランク(結果)"&amp;$N409&amp;"-リード文"</f>
        <v>ランク(結果)5-リード文</v>
      </c>
      <c r="D411" s="24" t="s">
        <v>85</v>
      </c>
      <c r="E411" s="25" t="str">
        <f>IF($B411="する","必須","不要")</f>
        <v>不要</v>
      </c>
      <c r="F411" s="41" t="str">
        <f t="shared" si="334"/>
        <v>1,000文字以内で設定ができます</v>
      </c>
      <c r="G411" s="63"/>
      <c r="H411" s="35"/>
      <c r="I411" s="2"/>
      <c r="K411" s="4">
        <f t="shared" si="335"/>
        <v>0</v>
      </c>
      <c r="L411" s="9">
        <v>1000.0</v>
      </c>
      <c r="M411" s="4"/>
      <c r="N411" s="4"/>
      <c r="O411" s="4"/>
      <c r="P411" s="4"/>
      <c r="Q411" s="4"/>
      <c r="R411" s="4"/>
      <c r="U411" s="4"/>
    </row>
    <row r="412" hidden="1" outlineLevel="1">
      <c r="A412" s="24" t="s">
        <v>17</v>
      </c>
      <c r="B412" s="25" t="s">
        <v>18</v>
      </c>
      <c r="C412" s="24" t="str">
        <f>"ランク(結果)"&amp;$N409&amp;"-説明文"</f>
        <v>ランク(結果)5-説明文</v>
      </c>
      <c r="D412" s="24" t="s">
        <v>85</v>
      </c>
      <c r="E412" s="25" t="str">
        <f>E410</f>
        <v>不要</v>
      </c>
      <c r="F412" s="41" t="str">
        <f t="shared" si="334"/>
        <v>1,000文字以内で設定ができます</v>
      </c>
      <c r="G412" s="63"/>
      <c r="H412" s="35"/>
      <c r="I412" s="2"/>
      <c r="K412" s="4">
        <f t="shared" si="335"/>
        <v>0</v>
      </c>
      <c r="L412" s="9">
        <v>1000.0</v>
      </c>
      <c r="M412" s="4"/>
      <c r="N412" s="4"/>
      <c r="O412" s="4"/>
      <c r="P412" s="4"/>
      <c r="Q412" s="4"/>
      <c r="R412" s="4"/>
      <c r="U412" s="4"/>
    </row>
    <row r="413" hidden="1" outlineLevel="1">
      <c r="A413" s="24" t="s">
        <v>17</v>
      </c>
      <c r="B413" s="24" t="s">
        <v>53</v>
      </c>
      <c r="C413" s="24" t="str">
        <f>"ランク(結果)"&amp;$N409&amp;"-画像"</f>
        <v>ランク(結果)5-画像</v>
      </c>
      <c r="D413" s="24" t="s">
        <v>85</v>
      </c>
      <c r="E413" s="25" t="str">
        <f t="shared" ref="E413:E415" si="336">IF($B413="する","必須","不要")</f>
        <v>不要</v>
      </c>
      <c r="F413" s="41" t="str">
        <f t="shared" si="334"/>
        <v>フォーマット：PNGまたはJPG
ファイル容量上限：2MB
ファイル名：半角英数字のみ
Xで共有する場合の推奨サイズ：1,200px × 630px</v>
      </c>
      <c r="G413" s="93" t="s">
        <v>253</v>
      </c>
      <c r="H413" s="35"/>
      <c r="I413" s="2"/>
      <c r="K413" s="4"/>
      <c r="L413" s="4"/>
      <c r="M413" s="4"/>
      <c r="N413" s="4"/>
      <c r="O413" s="4"/>
      <c r="P413" s="4"/>
      <c r="Q413" s="4"/>
      <c r="R413" s="4"/>
      <c r="U413" s="4"/>
    </row>
    <row r="414" hidden="1" outlineLevel="1">
      <c r="A414" s="24" t="s">
        <v>17</v>
      </c>
      <c r="B414" s="24" t="s">
        <v>53</v>
      </c>
      <c r="C414" s="24" t="s">
        <v>146</v>
      </c>
      <c r="D414" s="24" t="s">
        <v>85</v>
      </c>
      <c r="E414" s="25" t="str">
        <f t="shared" si="336"/>
        <v>不要</v>
      </c>
      <c r="F414" s="41" t="str">
        <f t="shared" si="334"/>
        <v>結果ページに共有リンクを設置するか選択ができます。</v>
      </c>
      <c r="G414" s="63"/>
      <c r="H414" s="40"/>
      <c r="I414" s="2"/>
      <c r="K414" s="4"/>
      <c r="L414" s="4"/>
      <c r="M414" s="4"/>
      <c r="N414" s="4"/>
      <c r="O414" s="4"/>
      <c r="P414" s="4"/>
      <c r="Q414" s="4"/>
      <c r="R414" s="4"/>
      <c r="U414" s="4"/>
    </row>
    <row r="415" hidden="1" outlineLevel="1">
      <c r="A415" s="24" t="s">
        <v>17</v>
      </c>
      <c r="B415" s="24" t="s">
        <v>53</v>
      </c>
      <c r="C415" s="24" t="s">
        <v>148</v>
      </c>
      <c r="D415" s="24" t="s">
        <v>85</v>
      </c>
      <c r="E415" s="25" t="str">
        <f t="shared" si="336"/>
        <v>不要</v>
      </c>
      <c r="F415" s="41" t="str">
        <f t="shared" si="334"/>
        <v>結果ページにXの共有リンクを設置するか選択ができます(120文字以内)。
記載いただいた内容が120文字以内でも、投稿時に文字数を超える可能性があります。その際は別途、文字数の調整をお願いいたします。</v>
      </c>
      <c r="G415" s="63"/>
      <c r="H415" s="35"/>
      <c r="I415" s="2"/>
      <c r="K415" s="4">
        <f>LEN(H415)</f>
        <v>0</v>
      </c>
      <c r="L415" s="9">
        <v>120.0</v>
      </c>
      <c r="M415" s="4"/>
      <c r="N415" s="4"/>
      <c r="O415" s="4"/>
      <c r="P415" s="4"/>
      <c r="Q415" s="4"/>
      <c r="R415" s="4"/>
      <c r="U415" s="4"/>
    </row>
    <row r="416" hidden="1" outlineLevel="1">
      <c r="A416" s="94" t="s">
        <v>150</v>
      </c>
      <c r="B416" s="95" t="s">
        <v>2</v>
      </c>
      <c r="C416" s="96" t="s">
        <v>162</v>
      </c>
      <c r="D416" s="62" t="s">
        <v>152</v>
      </c>
      <c r="E416" s="25"/>
      <c r="F416" s="41"/>
      <c r="G416" s="63"/>
      <c r="H416" s="35"/>
      <c r="I416" s="2"/>
      <c r="K416" s="4"/>
      <c r="L416" s="9"/>
      <c r="M416" s="4"/>
      <c r="N416" s="4"/>
      <c r="O416" s="4"/>
      <c r="P416" s="4"/>
      <c r="Q416" s="4"/>
      <c r="R416" s="4"/>
      <c r="U416" s="4"/>
    </row>
    <row r="417" hidden="1" outlineLevel="1">
      <c r="A417" s="24" t="s">
        <v>17</v>
      </c>
      <c r="B417" s="25" t="s">
        <v>18</v>
      </c>
      <c r="C417" s="24" t="s">
        <v>153</v>
      </c>
      <c r="D417" s="24" t="s">
        <v>85</v>
      </c>
      <c r="E417" s="25" t="str">
        <f>IF(B416="なし","不要","必須")</f>
        <v>不要</v>
      </c>
      <c r="F417" s="41" t="str">
        <f t="shared" ref="F417:F421" si="337">F376</f>
        <v>20文字以内で設定ができます</v>
      </c>
      <c r="G417" s="63"/>
      <c r="H417" s="35"/>
      <c r="I417" s="2"/>
      <c r="K417" s="4">
        <f t="shared" ref="K417:K418" si="338">LEN(H417)</f>
        <v>0</v>
      </c>
      <c r="L417" s="9">
        <v>20.0</v>
      </c>
      <c r="M417" s="9" t="s">
        <v>2</v>
      </c>
      <c r="N417" s="4"/>
      <c r="O417" s="4"/>
      <c r="P417" s="4"/>
      <c r="Q417" s="4"/>
      <c r="R417" s="4"/>
      <c r="U417" s="4"/>
    </row>
    <row r="418" hidden="1" outlineLevel="1" collapsed="1">
      <c r="A418" s="24" t="s">
        <v>17</v>
      </c>
      <c r="B418" s="25" t="s">
        <v>18</v>
      </c>
      <c r="C418" s="24" t="str">
        <f>"リンク名"&amp;M418</f>
        <v>リンク名1</v>
      </c>
      <c r="D418" s="24" t="s">
        <v>85</v>
      </c>
      <c r="E418" s="25" t="str">
        <f t="shared" ref="E418:E420" si="339">E417</f>
        <v>不要</v>
      </c>
      <c r="F418" s="41" t="str">
        <f t="shared" si="337"/>
        <v>20文字以内で設定ができます。
リンク名は画面には表示されないため、「結果～タイプ：リンク名」のようにどの結果のリンクかが分かるように記載をお願いします。</v>
      </c>
      <c r="G418" s="63"/>
      <c r="H418" s="35"/>
      <c r="I418" s="2"/>
      <c r="K418" s="4">
        <f t="shared" si="338"/>
        <v>0</v>
      </c>
      <c r="L418" s="9">
        <v>20.0</v>
      </c>
      <c r="M418" s="9">
        <v>1.0</v>
      </c>
      <c r="N418" s="4"/>
      <c r="O418" s="4"/>
      <c r="P418" s="4"/>
      <c r="Q418" s="4"/>
      <c r="R418" s="4"/>
      <c r="U418" s="4"/>
      <c r="AR418" s="36">
        <v>1.0</v>
      </c>
      <c r="AS418" s="36">
        <f>AS377+1</f>
        <v>5</v>
      </c>
      <c r="AT418" s="36">
        <v>1.0</v>
      </c>
      <c r="AU418" s="38" t="str">
        <f>H418</f>
        <v/>
      </c>
      <c r="AV418" s="38" t="str">
        <f>H419</f>
        <v/>
      </c>
      <c r="AW418" s="38" t="str">
        <f>IF(H420="画像","image","text")</f>
        <v>image</v>
      </c>
      <c r="AX418" s="38" t="str">
        <f>H421</f>
        <v/>
      </c>
    </row>
    <row r="419" hidden="1" outlineLevel="2">
      <c r="A419" s="24" t="s">
        <v>17</v>
      </c>
      <c r="B419" s="25" t="s">
        <v>18</v>
      </c>
      <c r="C419" s="24" t="str">
        <f>"リンク先URL"&amp;M418</f>
        <v>リンク先URL1</v>
      </c>
      <c r="D419" s="24" t="s">
        <v>85</v>
      </c>
      <c r="E419" s="25" t="str">
        <f t="shared" si="339"/>
        <v>不要</v>
      </c>
      <c r="F419" s="41" t="str">
        <f t="shared" si="337"/>
        <v>遷移先のURLを指定できます</v>
      </c>
      <c r="G419" s="63"/>
      <c r="H419" s="35"/>
      <c r="I419" s="24" t="s">
        <v>157</v>
      </c>
      <c r="K419" s="4"/>
      <c r="L419" s="4"/>
      <c r="M419" s="4"/>
      <c r="N419" s="4"/>
      <c r="O419" s="4"/>
      <c r="P419" s="4"/>
      <c r="Q419" s="4"/>
      <c r="R419" s="4"/>
      <c r="U419" s="4"/>
    </row>
    <row r="420" hidden="1" outlineLevel="2">
      <c r="A420" s="24" t="s">
        <v>17</v>
      </c>
      <c r="B420" s="25" t="s">
        <v>18</v>
      </c>
      <c r="C420" s="24" t="str">
        <f>"リンク表示形式"&amp;M418</f>
        <v>リンク表示形式1</v>
      </c>
      <c r="D420" s="24" t="s">
        <v>85</v>
      </c>
      <c r="E420" s="25" t="str">
        <f t="shared" si="339"/>
        <v>不要</v>
      </c>
      <c r="F420" s="41" t="str">
        <f t="shared" si="337"/>
        <v>リンクの表示形式を「ボタン(文字表示)」か「画像」を選択することができます。</v>
      </c>
      <c r="G420" s="63"/>
      <c r="H420" s="35" t="s">
        <v>159</v>
      </c>
      <c r="I420" s="98" t="s">
        <v>160</v>
      </c>
      <c r="K420" s="4"/>
      <c r="L420" s="4"/>
      <c r="M420" s="4"/>
      <c r="N420" s="4"/>
      <c r="O420" s="4"/>
      <c r="P420" s="4"/>
      <c r="Q420" s="4"/>
      <c r="R420" s="4"/>
      <c r="U420" s="4"/>
    </row>
    <row r="421" hidden="1" outlineLevel="2">
      <c r="A421" s="24" t="s">
        <v>17</v>
      </c>
      <c r="B421" s="25" t="s">
        <v>18</v>
      </c>
      <c r="C421" s="24" t="str">
        <f>"ボタンの文言"&amp;M418</f>
        <v>ボタンの文言1</v>
      </c>
      <c r="D421" s="24" t="s">
        <v>85</v>
      </c>
      <c r="E421" s="25" t="str">
        <f>IF($H420="画像","不要","必須")</f>
        <v>不要</v>
      </c>
      <c r="F421" s="41" t="str">
        <f t="shared" si="337"/>
        <v/>
      </c>
      <c r="G421" s="63"/>
      <c r="H421" s="35"/>
      <c r="I421" s="2"/>
      <c r="K421" s="4">
        <f t="shared" ref="K421:K422" si="340">LEN(H421)</f>
        <v>0</v>
      </c>
      <c r="L421" s="9">
        <v>14.0</v>
      </c>
      <c r="M421" s="4"/>
      <c r="N421" s="4"/>
      <c r="O421" s="4"/>
      <c r="P421" s="4"/>
      <c r="Q421" s="4"/>
      <c r="R421" s="4"/>
      <c r="U421" s="4"/>
    </row>
    <row r="422" hidden="1" outlineLevel="1" collapsed="1">
      <c r="A422" s="24" t="s">
        <v>17</v>
      </c>
      <c r="B422" s="25" t="s">
        <v>18</v>
      </c>
      <c r="C422" s="24" t="str">
        <f>"リンク名"&amp;M422</f>
        <v>リンク名2</v>
      </c>
      <c r="D422" s="24" t="s">
        <v>85</v>
      </c>
      <c r="E422" s="25" t="str">
        <f>IFS($B416="なし","不要",$B416&lt;M422,"不要",$B416&gt;M418,"必須")</f>
        <v>不要</v>
      </c>
      <c r="F422" s="41" t="str">
        <f t="shared" ref="F422:F449" si="341">F418</f>
        <v>20文字以内で設定ができます。
リンク名は画面には表示されないため、「結果～タイプ：リンク名」のようにどの結果のリンクかが分かるように記載をお願いします。</v>
      </c>
      <c r="G422" s="63"/>
      <c r="H422" s="35"/>
      <c r="I422" s="2"/>
      <c r="K422" s="4">
        <f t="shared" si="340"/>
        <v>0</v>
      </c>
      <c r="L422" s="9">
        <v>20.0</v>
      </c>
      <c r="M422" s="9">
        <f>M418+1</f>
        <v>2</v>
      </c>
      <c r="N422" s="4"/>
      <c r="O422" s="4"/>
      <c r="P422" s="4"/>
      <c r="Q422" s="4"/>
      <c r="R422" s="4"/>
      <c r="U422" s="4"/>
      <c r="AR422" s="36">
        <v>1.0</v>
      </c>
      <c r="AS422" s="36">
        <f>AS418</f>
        <v>5</v>
      </c>
      <c r="AT422" s="36">
        <f>AT418+1</f>
        <v>2</v>
      </c>
      <c r="AU422" s="38" t="str">
        <f>H422</f>
        <v/>
      </c>
      <c r="AV422" s="38" t="str">
        <f>H423</f>
        <v/>
      </c>
      <c r="AW422" s="38" t="str">
        <f>IF(H424="画像","image","text")</f>
        <v>image</v>
      </c>
      <c r="AX422" s="38" t="str">
        <f>H425</f>
        <v/>
      </c>
    </row>
    <row r="423" hidden="1" outlineLevel="2">
      <c r="A423" s="24" t="s">
        <v>17</v>
      </c>
      <c r="B423" s="25" t="s">
        <v>18</v>
      </c>
      <c r="C423" s="24" t="str">
        <f>"リンク先URL"&amp;M422</f>
        <v>リンク先URL2</v>
      </c>
      <c r="D423" s="24" t="s">
        <v>85</v>
      </c>
      <c r="E423" s="25" t="str">
        <f t="shared" ref="E423:E424" si="342">E422</f>
        <v>不要</v>
      </c>
      <c r="F423" s="41" t="str">
        <f t="shared" si="341"/>
        <v>遷移先のURLを指定できます</v>
      </c>
      <c r="G423" s="63"/>
      <c r="H423" s="35"/>
      <c r="I423" s="24" t="s">
        <v>157</v>
      </c>
      <c r="K423" s="4"/>
      <c r="L423" s="4"/>
      <c r="M423" s="4"/>
      <c r="N423" s="4"/>
      <c r="O423" s="4"/>
      <c r="P423" s="4"/>
      <c r="Q423" s="4"/>
      <c r="R423" s="4"/>
      <c r="U423" s="4"/>
    </row>
    <row r="424" hidden="1" outlineLevel="2">
      <c r="A424" s="24" t="s">
        <v>17</v>
      </c>
      <c r="B424" s="25" t="s">
        <v>18</v>
      </c>
      <c r="C424" s="24" t="str">
        <f>"リンク表示形式"&amp;M422</f>
        <v>リンク表示形式2</v>
      </c>
      <c r="D424" s="24" t="s">
        <v>85</v>
      </c>
      <c r="E424" s="25" t="str">
        <f t="shared" si="342"/>
        <v>不要</v>
      </c>
      <c r="F424" s="41" t="str">
        <f t="shared" si="341"/>
        <v>リンクの表示形式を「ボタン(文字表示)」か「画像」を選択することができます。</v>
      </c>
      <c r="G424" s="63"/>
      <c r="H424" s="35" t="s">
        <v>159</v>
      </c>
      <c r="I424" s="98" t="s">
        <v>160</v>
      </c>
      <c r="K424" s="4"/>
      <c r="L424" s="4"/>
      <c r="M424" s="4"/>
      <c r="N424" s="4"/>
      <c r="O424" s="4"/>
      <c r="P424" s="4"/>
      <c r="Q424" s="4"/>
      <c r="R424" s="4"/>
      <c r="U424" s="4"/>
    </row>
    <row r="425" hidden="1" outlineLevel="2">
      <c r="A425" s="24" t="s">
        <v>17</v>
      </c>
      <c r="B425" s="25" t="s">
        <v>18</v>
      </c>
      <c r="C425" s="24" t="str">
        <f>"ボタンの文言"&amp;M422</f>
        <v>ボタンの文言2</v>
      </c>
      <c r="D425" s="24" t="s">
        <v>85</v>
      </c>
      <c r="E425" s="25" t="str">
        <f>IF($H424="画像","不要","必須")</f>
        <v>不要</v>
      </c>
      <c r="F425" s="41" t="str">
        <f t="shared" si="341"/>
        <v/>
      </c>
      <c r="G425" s="63"/>
      <c r="H425" s="35"/>
      <c r="I425" s="2"/>
      <c r="K425" s="4">
        <f t="shared" ref="K425:K426" si="343">LEN(H425)</f>
        <v>0</v>
      </c>
      <c r="L425" s="9">
        <v>14.0</v>
      </c>
      <c r="M425" s="4"/>
      <c r="N425" s="4"/>
      <c r="O425" s="4"/>
      <c r="P425" s="4"/>
      <c r="Q425" s="4"/>
      <c r="R425" s="4"/>
      <c r="U425" s="4"/>
    </row>
    <row r="426" hidden="1" outlineLevel="1" collapsed="1">
      <c r="A426" s="24" t="s">
        <v>17</v>
      </c>
      <c r="B426" s="25" t="s">
        <v>18</v>
      </c>
      <c r="C426" s="24" t="str">
        <f>"リンク名"&amp;M426</f>
        <v>リンク名3</v>
      </c>
      <c r="D426" s="24" t="s">
        <v>85</v>
      </c>
      <c r="E426" s="25" t="str">
        <f>IFS($B416="なし","不要",$B416&lt;M426,"不要",$B416&gt;M422,"必須")</f>
        <v>不要</v>
      </c>
      <c r="F426" s="41" t="str">
        <f t="shared" si="341"/>
        <v>20文字以内で設定ができます。
リンク名は画面には表示されないため、「結果～タイプ：リンク名」のようにどの結果のリンクかが分かるように記載をお願いします。</v>
      </c>
      <c r="G426" s="63"/>
      <c r="H426" s="35"/>
      <c r="I426" s="2"/>
      <c r="K426" s="4">
        <f t="shared" si="343"/>
        <v>0</v>
      </c>
      <c r="L426" s="9">
        <v>20.0</v>
      </c>
      <c r="M426" s="9">
        <f>M422+1</f>
        <v>3</v>
      </c>
      <c r="N426" s="4"/>
      <c r="O426" s="4"/>
      <c r="P426" s="4"/>
      <c r="Q426" s="4"/>
      <c r="R426" s="4"/>
      <c r="U426" s="4"/>
      <c r="AR426" s="36">
        <v>1.0</v>
      </c>
      <c r="AS426" s="36">
        <f>AS422</f>
        <v>5</v>
      </c>
      <c r="AT426" s="36">
        <f>AT422+1</f>
        <v>3</v>
      </c>
      <c r="AU426" s="38" t="str">
        <f>H426</f>
        <v/>
      </c>
      <c r="AV426" s="38" t="str">
        <f>H427</f>
        <v/>
      </c>
      <c r="AW426" s="38" t="str">
        <f>IF(H428="画像","image","text")</f>
        <v>image</v>
      </c>
      <c r="AX426" s="38" t="str">
        <f>H429</f>
        <v/>
      </c>
    </row>
    <row r="427" hidden="1" outlineLevel="2">
      <c r="A427" s="24" t="s">
        <v>17</v>
      </c>
      <c r="B427" s="25" t="s">
        <v>18</v>
      </c>
      <c r="C427" s="24" t="str">
        <f>"リンク先URL"&amp;M426</f>
        <v>リンク先URL3</v>
      </c>
      <c r="D427" s="24" t="s">
        <v>85</v>
      </c>
      <c r="E427" s="25" t="str">
        <f t="shared" ref="E427:E428" si="344">E426</f>
        <v>不要</v>
      </c>
      <c r="F427" s="41" t="str">
        <f t="shared" si="341"/>
        <v>遷移先のURLを指定できます</v>
      </c>
      <c r="G427" s="63"/>
      <c r="H427" s="35"/>
      <c r="I427" s="24" t="s">
        <v>157</v>
      </c>
      <c r="K427" s="4"/>
      <c r="L427" s="4"/>
      <c r="M427" s="4"/>
      <c r="N427" s="4"/>
      <c r="O427" s="4"/>
      <c r="P427" s="4"/>
      <c r="Q427" s="4"/>
      <c r="R427" s="4"/>
      <c r="U427" s="4"/>
    </row>
    <row r="428" hidden="1" outlineLevel="2">
      <c r="A428" s="24" t="s">
        <v>17</v>
      </c>
      <c r="B428" s="25" t="s">
        <v>18</v>
      </c>
      <c r="C428" s="24" t="str">
        <f>"リンク表示形式"&amp;M426</f>
        <v>リンク表示形式3</v>
      </c>
      <c r="D428" s="24" t="s">
        <v>85</v>
      </c>
      <c r="E428" s="25" t="str">
        <f t="shared" si="344"/>
        <v>不要</v>
      </c>
      <c r="F428" s="41" t="str">
        <f t="shared" si="341"/>
        <v>リンクの表示形式を「ボタン(文字表示)」か「画像」を選択することができます。</v>
      </c>
      <c r="G428" s="63"/>
      <c r="H428" s="35" t="s">
        <v>159</v>
      </c>
      <c r="I428" s="98" t="s">
        <v>160</v>
      </c>
      <c r="K428" s="4"/>
      <c r="L428" s="4"/>
      <c r="M428" s="4"/>
      <c r="N428" s="4"/>
      <c r="O428" s="4"/>
      <c r="P428" s="4"/>
      <c r="Q428" s="4"/>
      <c r="R428" s="4"/>
      <c r="U428" s="4"/>
    </row>
    <row r="429" hidden="1" outlineLevel="2">
      <c r="A429" s="24" t="s">
        <v>17</v>
      </c>
      <c r="B429" s="25" t="s">
        <v>18</v>
      </c>
      <c r="C429" s="24" t="str">
        <f>"ボタンの文言"&amp;M426</f>
        <v>ボタンの文言3</v>
      </c>
      <c r="D429" s="24" t="s">
        <v>85</v>
      </c>
      <c r="E429" s="25" t="str">
        <f>IF($H428="画像","不要","必須")</f>
        <v>不要</v>
      </c>
      <c r="F429" s="41" t="str">
        <f t="shared" si="341"/>
        <v/>
      </c>
      <c r="G429" s="63"/>
      <c r="H429" s="35"/>
      <c r="I429" s="2"/>
      <c r="K429" s="4">
        <f t="shared" ref="K429:K430" si="345">LEN(H429)</f>
        <v>0</v>
      </c>
      <c r="L429" s="9">
        <v>14.0</v>
      </c>
      <c r="M429" s="4"/>
      <c r="N429" s="4"/>
      <c r="O429" s="4"/>
      <c r="P429" s="4"/>
      <c r="Q429" s="4"/>
      <c r="R429" s="4"/>
      <c r="U429" s="4"/>
    </row>
    <row r="430" hidden="1" outlineLevel="1" collapsed="1">
      <c r="A430" s="24" t="s">
        <v>17</v>
      </c>
      <c r="B430" s="25" t="s">
        <v>18</v>
      </c>
      <c r="C430" s="24" t="str">
        <f>"リンク名"&amp;M430</f>
        <v>リンク名4</v>
      </c>
      <c r="D430" s="24" t="s">
        <v>85</v>
      </c>
      <c r="E430" s="25" t="str">
        <f>IFS($B416="なし","不要",$B416&lt;M430,"不要",$B416&gt;M426,"必須")</f>
        <v>不要</v>
      </c>
      <c r="F430" s="41" t="str">
        <f t="shared" si="341"/>
        <v>20文字以内で設定ができます。
リンク名は画面には表示されないため、「結果～タイプ：リンク名」のようにどの結果のリンクかが分かるように記載をお願いします。</v>
      </c>
      <c r="G430" s="63"/>
      <c r="H430" s="35"/>
      <c r="I430" s="2"/>
      <c r="K430" s="4">
        <f t="shared" si="345"/>
        <v>0</v>
      </c>
      <c r="L430" s="9">
        <v>20.0</v>
      </c>
      <c r="M430" s="9">
        <f>M426+1</f>
        <v>4</v>
      </c>
      <c r="N430" s="4"/>
      <c r="O430" s="4"/>
      <c r="P430" s="4"/>
      <c r="Q430" s="4"/>
      <c r="R430" s="4"/>
      <c r="U430" s="4"/>
      <c r="AR430" s="36">
        <v>1.0</v>
      </c>
      <c r="AS430" s="36">
        <f>AS426</f>
        <v>5</v>
      </c>
      <c r="AT430" s="36">
        <f>AT426+1</f>
        <v>4</v>
      </c>
      <c r="AU430" s="38" t="str">
        <f>H430</f>
        <v/>
      </c>
      <c r="AV430" s="38" t="str">
        <f>H431</f>
        <v/>
      </c>
      <c r="AW430" s="38" t="str">
        <f>IF(H432="画像","image","text")</f>
        <v>image</v>
      </c>
      <c r="AX430" s="38" t="str">
        <f>H433</f>
        <v/>
      </c>
    </row>
    <row r="431" hidden="1" outlineLevel="2">
      <c r="A431" s="24" t="s">
        <v>17</v>
      </c>
      <c r="B431" s="25" t="s">
        <v>18</v>
      </c>
      <c r="C431" s="24" t="str">
        <f>"リンク先URL"&amp;M430</f>
        <v>リンク先URL4</v>
      </c>
      <c r="D431" s="24" t="s">
        <v>85</v>
      </c>
      <c r="E431" s="25" t="str">
        <f t="shared" ref="E431:E432" si="346">E430</f>
        <v>不要</v>
      </c>
      <c r="F431" s="41" t="str">
        <f t="shared" si="341"/>
        <v>遷移先のURLを指定できます</v>
      </c>
      <c r="G431" s="63"/>
      <c r="H431" s="35"/>
      <c r="I431" s="24" t="s">
        <v>157</v>
      </c>
      <c r="K431" s="4"/>
      <c r="L431" s="4"/>
      <c r="M431" s="4"/>
      <c r="N431" s="4"/>
      <c r="O431" s="4"/>
      <c r="P431" s="4"/>
      <c r="Q431" s="4"/>
      <c r="R431" s="4"/>
      <c r="U431" s="4"/>
    </row>
    <row r="432" hidden="1" outlineLevel="2">
      <c r="A432" s="24" t="s">
        <v>17</v>
      </c>
      <c r="B432" s="25" t="s">
        <v>18</v>
      </c>
      <c r="C432" s="24" t="str">
        <f>"リンク表示形式"&amp;M430</f>
        <v>リンク表示形式4</v>
      </c>
      <c r="D432" s="24" t="s">
        <v>85</v>
      </c>
      <c r="E432" s="25" t="str">
        <f t="shared" si="346"/>
        <v>不要</v>
      </c>
      <c r="F432" s="41" t="str">
        <f t="shared" si="341"/>
        <v>リンクの表示形式を「ボタン(文字表示)」か「画像」を選択することができます。</v>
      </c>
      <c r="G432" s="63"/>
      <c r="H432" s="35" t="s">
        <v>159</v>
      </c>
      <c r="I432" s="98" t="s">
        <v>160</v>
      </c>
      <c r="K432" s="4"/>
      <c r="L432" s="4"/>
      <c r="M432" s="4"/>
      <c r="N432" s="4"/>
      <c r="O432" s="4"/>
      <c r="P432" s="4"/>
      <c r="Q432" s="4"/>
      <c r="R432" s="4"/>
      <c r="U432" s="4"/>
    </row>
    <row r="433" hidden="1" outlineLevel="2">
      <c r="A433" s="24" t="s">
        <v>17</v>
      </c>
      <c r="B433" s="25" t="s">
        <v>18</v>
      </c>
      <c r="C433" s="24" t="str">
        <f>"ボタンの文言"&amp;M430</f>
        <v>ボタンの文言4</v>
      </c>
      <c r="D433" s="24" t="s">
        <v>85</v>
      </c>
      <c r="E433" s="25" t="str">
        <f>IF($H432="画像","不要","必須")</f>
        <v>不要</v>
      </c>
      <c r="F433" s="41" t="str">
        <f t="shared" si="341"/>
        <v/>
      </c>
      <c r="G433" s="63"/>
      <c r="H433" s="35"/>
      <c r="I433" s="2"/>
      <c r="K433" s="4">
        <f t="shared" ref="K433:K434" si="347">LEN(H433)</f>
        <v>0</v>
      </c>
      <c r="L433" s="9">
        <v>14.0</v>
      </c>
      <c r="M433" s="4"/>
      <c r="N433" s="4"/>
      <c r="O433" s="4"/>
      <c r="P433" s="4"/>
      <c r="Q433" s="4"/>
      <c r="R433" s="4"/>
      <c r="U433" s="4"/>
    </row>
    <row r="434" hidden="1" outlineLevel="1" collapsed="1">
      <c r="A434" s="24" t="s">
        <v>17</v>
      </c>
      <c r="B434" s="25" t="s">
        <v>18</v>
      </c>
      <c r="C434" s="24" t="str">
        <f>"リンク名"&amp;M434</f>
        <v>リンク名5</v>
      </c>
      <c r="D434" s="24" t="s">
        <v>85</v>
      </c>
      <c r="E434" s="25" t="str">
        <f>IFS($B416="なし","不要",$B416&lt;M434,"不要",$B416&gt;M430,"必須")</f>
        <v>不要</v>
      </c>
      <c r="F434" s="41" t="str">
        <f t="shared" si="341"/>
        <v>20文字以内で設定ができます。
リンク名は画面には表示されないため、「結果～タイプ：リンク名」のようにどの結果のリンクかが分かるように記載をお願いします。</v>
      </c>
      <c r="G434" s="63"/>
      <c r="H434" s="35"/>
      <c r="I434" s="2"/>
      <c r="K434" s="4">
        <f t="shared" si="347"/>
        <v>0</v>
      </c>
      <c r="L434" s="9">
        <v>20.0</v>
      </c>
      <c r="M434" s="9">
        <f>M430+1</f>
        <v>5</v>
      </c>
      <c r="N434" s="4"/>
      <c r="O434" s="4"/>
      <c r="P434" s="4"/>
      <c r="Q434" s="4"/>
      <c r="R434" s="4"/>
      <c r="U434" s="4"/>
      <c r="AR434" s="36">
        <v>1.0</v>
      </c>
      <c r="AS434" s="36">
        <f>AS430</f>
        <v>5</v>
      </c>
      <c r="AT434" s="36">
        <f>AT430+1</f>
        <v>5</v>
      </c>
      <c r="AU434" s="38" t="str">
        <f>H434</f>
        <v/>
      </c>
      <c r="AV434" s="38" t="str">
        <f>H435</f>
        <v/>
      </c>
      <c r="AW434" s="38" t="str">
        <f>IF(H436="画像","image","text")</f>
        <v>image</v>
      </c>
      <c r="AX434" s="38" t="str">
        <f>H437</f>
        <v/>
      </c>
    </row>
    <row r="435" hidden="1" outlineLevel="2">
      <c r="A435" s="24" t="s">
        <v>17</v>
      </c>
      <c r="B435" s="25" t="s">
        <v>18</v>
      </c>
      <c r="C435" s="24" t="str">
        <f>"リンク先URL"&amp;M434</f>
        <v>リンク先URL5</v>
      </c>
      <c r="D435" s="24" t="s">
        <v>85</v>
      </c>
      <c r="E435" s="25" t="str">
        <f t="shared" ref="E435:E436" si="348">E434</f>
        <v>不要</v>
      </c>
      <c r="F435" s="41" t="str">
        <f t="shared" si="341"/>
        <v>遷移先のURLを指定できます</v>
      </c>
      <c r="G435" s="63"/>
      <c r="H435" s="35"/>
      <c r="I435" s="24" t="s">
        <v>157</v>
      </c>
      <c r="K435" s="4"/>
      <c r="L435" s="4"/>
      <c r="M435" s="4"/>
      <c r="N435" s="4"/>
      <c r="O435" s="4"/>
      <c r="P435" s="4"/>
      <c r="Q435" s="4"/>
      <c r="R435" s="4"/>
      <c r="U435" s="4"/>
    </row>
    <row r="436" hidden="1" outlineLevel="2">
      <c r="A436" s="24" t="s">
        <v>17</v>
      </c>
      <c r="B436" s="25" t="s">
        <v>18</v>
      </c>
      <c r="C436" s="24" t="str">
        <f>"リンク表示形式"&amp;M434</f>
        <v>リンク表示形式5</v>
      </c>
      <c r="D436" s="24" t="s">
        <v>85</v>
      </c>
      <c r="E436" s="25" t="str">
        <f t="shared" si="348"/>
        <v>不要</v>
      </c>
      <c r="F436" s="41" t="str">
        <f t="shared" si="341"/>
        <v>リンクの表示形式を「ボタン(文字表示)」か「画像」を選択することができます。</v>
      </c>
      <c r="G436" s="63"/>
      <c r="H436" s="35" t="s">
        <v>159</v>
      </c>
      <c r="I436" s="98" t="s">
        <v>160</v>
      </c>
      <c r="K436" s="4"/>
      <c r="L436" s="4"/>
      <c r="M436" s="4"/>
      <c r="N436" s="4"/>
      <c r="O436" s="4"/>
      <c r="P436" s="4"/>
      <c r="Q436" s="4"/>
      <c r="R436" s="4"/>
      <c r="U436" s="4"/>
    </row>
    <row r="437" hidden="1" outlineLevel="2">
      <c r="A437" s="24" t="s">
        <v>17</v>
      </c>
      <c r="B437" s="25" t="s">
        <v>18</v>
      </c>
      <c r="C437" s="24" t="str">
        <f>"ボタンの文言"&amp;M434</f>
        <v>ボタンの文言5</v>
      </c>
      <c r="D437" s="24" t="s">
        <v>85</v>
      </c>
      <c r="E437" s="25" t="str">
        <f>IF($H436="画像","不要","必須")</f>
        <v>不要</v>
      </c>
      <c r="F437" s="41" t="str">
        <f t="shared" si="341"/>
        <v/>
      </c>
      <c r="G437" s="63"/>
      <c r="H437" s="35"/>
      <c r="I437" s="2"/>
      <c r="K437" s="4">
        <f t="shared" ref="K437:K438" si="349">LEN(H437)</f>
        <v>0</v>
      </c>
      <c r="L437" s="9">
        <v>14.0</v>
      </c>
      <c r="M437" s="4"/>
      <c r="N437" s="4"/>
      <c r="O437" s="4"/>
      <c r="P437" s="4"/>
      <c r="Q437" s="4"/>
      <c r="R437" s="4"/>
      <c r="U437" s="4"/>
    </row>
    <row r="438" hidden="1" outlineLevel="1" collapsed="1">
      <c r="A438" s="24" t="s">
        <v>17</v>
      </c>
      <c r="B438" s="25" t="s">
        <v>18</v>
      </c>
      <c r="C438" s="24" t="str">
        <f>"リンク名"&amp;M438</f>
        <v>リンク名6</v>
      </c>
      <c r="D438" s="24" t="s">
        <v>85</v>
      </c>
      <c r="E438" s="25" t="str">
        <f>IFS($B416="なし","不要",$B416&lt;M438,"不要",$B416&gt;M434,"必須")</f>
        <v>不要</v>
      </c>
      <c r="F438" s="41" t="str">
        <f t="shared" si="341"/>
        <v>20文字以内で設定ができます。
リンク名は画面には表示されないため、「結果～タイプ：リンク名」のようにどの結果のリンクかが分かるように記載をお願いします。</v>
      </c>
      <c r="G438" s="63"/>
      <c r="H438" s="35"/>
      <c r="I438" s="2"/>
      <c r="K438" s="4">
        <f t="shared" si="349"/>
        <v>0</v>
      </c>
      <c r="L438" s="9">
        <v>20.0</v>
      </c>
      <c r="M438" s="9">
        <f>M434+1</f>
        <v>6</v>
      </c>
      <c r="N438" s="4"/>
      <c r="O438" s="4"/>
      <c r="P438" s="4"/>
      <c r="Q438" s="4"/>
      <c r="R438" s="4"/>
      <c r="U438" s="4"/>
      <c r="AR438" s="36">
        <v>1.0</v>
      </c>
      <c r="AS438" s="36">
        <f>AS434</f>
        <v>5</v>
      </c>
      <c r="AT438" s="36">
        <f>AT434+1</f>
        <v>6</v>
      </c>
      <c r="AU438" s="38" t="str">
        <f>H438</f>
        <v/>
      </c>
      <c r="AV438" s="38" t="str">
        <f>H439</f>
        <v/>
      </c>
      <c r="AW438" s="38" t="str">
        <f>IF(H440="画像","image","text")</f>
        <v>image</v>
      </c>
      <c r="AX438" s="38" t="str">
        <f>H441</f>
        <v/>
      </c>
    </row>
    <row r="439" hidden="1" outlineLevel="2">
      <c r="A439" s="24" t="s">
        <v>17</v>
      </c>
      <c r="B439" s="25" t="s">
        <v>18</v>
      </c>
      <c r="C439" s="24" t="str">
        <f>"リンク先URL"&amp;M438</f>
        <v>リンク先URL6</v>
      </c>
      <c r="D439" s="24" t="s">
        <v>85</v>
      </c>
      <c r="E439" s="25" t="str">
        <f t="shared" ref="E439:E440" si="350">E438</f>
        <v>不要</v>
      </c>
      <c r="F439" s="41" t="str">
        <f t="shared" si="341"/>
        <v>遷移先のURLを指定できます</v>
      </c>
      <c r="G439" s="63"/>
      <c r="H439" s="35"/>
      <c r="I439" s="24" t="s">
        <v>157</v>
      </c>
      <c r="K439" s="4"/>
      <c r="L439" s="4"/>
      <c r="M439" s="4"/>
      <c r="N439" s="4"/>
      <c r="O439" s="4"/>
      <c r="P439" s="4"/>
      <c r="Q439" s="4"/>
      <c r="R439" s="4"/>
      <c r="U439" s="4"/>
    </row>
    <row r="440" hidden="1" outlineLevel="2">
      <c r="A440" s="24" t="s">
        <v>17</v>
      </c>
      <c r="B440" s="25" t="s">
        <v>18</v>
      </c>
      <c r="C440" s="24" t="str">
        <f>"リンク表示形式"&amp;M438</f>
        <v>リンク表示形式6</v>
      </c>
      <c r="D440" s="24" t="s">
        <v>85</v>
      </c>
      <c r="E440" s="25" t="str">
        <f t="shared" si="350"/>
        <v>不要</v>
      </c>
      <c r="F440" s="41" t="str">
        <f t="shared" si="341"/>
        <v>リンクの表示形式を「ボタン(文字表示)」か「画像」を選択することができます。</v>
      </c>
      <c r="G440" s="63"/>
      <c r="H440" s="35" t="s">
        <v>159</v>
      </c>
      <c r="I440" s="98" t="s">
        <v>160</v>
      </c>
      <c r="K440" s="4"/>
      <c r="L440" s="4"/>
      <c r="M440" s="4"/>
      <c r="N440" s="4"/>
      <c r="O440" s="4"/>
      <c r="P440" s="4"/>
      <c r="Q440" s="4"/>
      <c r="R440" s="4"/>
      <c r="U440" s="4"/>
    </row>
    <row r="441" hidden="1" outlineLevel="2">
      <c r="A441" s="24" t="s">
        <v>17</v>
      </c>
      <c r="B441" s="25" t="s">
        <v>18</v>
      </c>
      <c r="C441" s="24" t="str">
        <f>"ボタンの文言"&amp;M438</f>
        <v>ボタンの文言6</v>
      </c>
      <c r="D441" s="24" t="s">
        <v>85</v>
      </c>
      <c r="E441" s="25" t="str">
        <f>IF($H440="画像","不要","必須")</f>
        <v>不要</v>
      </c>
      <c r="F441" s="41" t="str">
        <f t="shared" si="341"/>
        <v/>
      </c>
      <c r="G441" s="63"/>
      <c r="H441" s="35"/>
      <c r="I441" s="2"/>
      <c r="K441" s="4">
        <f t="shared" ref="K441:K442" si="351">LEN(H441)</f>
        <v>0</v>
      </c>
      <c r="L441" s="9">
        <v>14.0</v>
      </c>
      <c r="M441" s="4"/>
      <c r="N441" s="4"/>
      <c r="O441" s="4"/>
      <c r="P441" s="4"/>
      <c r="Q441" s="4"/>
      <c r="R441" s="4"/>
      <c r="U441" s="4"/>
    </row>
    <row r="442" hidden="1" outlineLevel="1" collapsed="1">
      <c r="A442" s="24" t="s">
        <v>17</v>
      </c>
      <c r="B442" s="25" t="s">
        <v>18</v>
      </c>
      <c r="C442" s="24" t="str">
        <f>"リンク名"&amp;M442</f>
        <v>リンク名7</v>
      </c>
      <c r="D442" s="24" t="s">
        <v>85</v>
      </c>
      <c r="E442" s="25" t="str">
        <f>IFS($B416="なし","不要",$B416&lt;M442,"不要",$B416&gt;M438,"必須")</f>
        <v>不要</v>
      </c>
      <c r="F442" s="41" t="str">
        <f t="shared" si="341"/>
        <v>20文字以内で設定ができます。
リンク名は画面には表示されないため、「結果～タイプ：リンク名」のようにどの結果のリンクかが分かるように記載をお願いします。</v>
      </c>
      <c r="G442" s="63"/>
      <c r="H442" s="35"/>
      <c r="I442" s="2"/>
      <c r="K442" s="4">
        <f t="shared" si="351"/>
        <v>0</v>
      </c>
      <c r="L442" s="9">
        <v>20.0</v>
      </c>
      <c r="M442" s="9">
        <f>M438+1</f>
        <v>7</v>
      </c>
      <c r="N442" s="4"/>
      <c r="O442" s="4"/>
      <c r="P442" s="4"/>
      <c r="Q442" s="4"/>
      <c r="R442" s="4"/>
      <c r="U442" s="4"/>
      <c r="AR442" s="36">
        <v>1.0</v>
      </c>
      <c r="AS442" s="36">
        <f>AS438</f>
        <v>5</v>
      </c>
      <c r="AT442" s="36">
        <f>AT438+1</f>
        <v>7</v>
      </c>
      <c r="AU442" s="38" t="str">
        <f>H442</f>
        <v/>
      </c>
      <c r="AV442" s="38" t="str">
        <f>H443</f>
        <v/>
      </c>
      <c r="AW442" s="38" t="str">
        <f>IF(H444="画像","image","text")</f>
        <v>image</v>
      </c>
      <c r="AX442" s="38" t="str">
        <f>H445</f>
        <v/>
      </c>
    </row>
    <row r="443" hidden="1" outlineLevel="2">
      <c r="A443" s="24" t="s">
        <v>17</v>
      </c>
      <c r="B443" s="25" t="s">
        <v>18</v>
      </c>
      <c r="C443" s="24" t="str">
        <f>"リンク先URL"&amp;M442</f>
        <v>リンク先URL7</v>
      </c>
      <c r="D443" s="24" t="s">
        <v>85</v>
      </c>
      <c r="E443" s="25" t="str">
        <f t="shared" ref="E443:E444" si="352">E442</f>
        <v>不要</v>
      </c>
      <c r="F443" s="41" t="str">
        <f t="shared" si="341"/>
        <v>遷移先のURLを指定できます</v>
      </c>
      <c r="G443" s="63"/>
      <c r="H443" s="35"/>
      <c r="I443" s="24" t="s">
        <v>157</v>
      </c>
      <c r="K443" s="4"/>
      <c r="L443" s="4"/>
      <c r="M443" s="4"/>
      <c r="N443" s="4"/>
      <c r="O443" s="4"/>
      <c r="P443" s="4"/>
      <c r="Q443" s="4"/>
      <c r="R443" s="4"/>
      <c r="U443" s="4"/>
    </row>
    <row r="444" hidden="1" outlineLevel="2">
      <c r="A444" s="24" t="s">
        <v>17</v>
      </c>
      <c r="B444" s="25" t="s">
        <v>18</v>
      </c>
      <c r="C444" s="24" t="str">
        <f>"リンク表示形式"&amp;M442</f>
        <v>リンク表示形式7</v>
      </c>
      <c r="D444" s="24" t="s">
        <v>85</v>
      </c>
      <c r="E444" s="25" t="str">
        <f t="shared" si="352"/>
        <v>不要</v>
      </c>
      <c r="F444" s="41" t="str">
        <f t="shared" si="341"/>
        <v>リンクの表示形式を「ボタン(文字表示)」か「画像」を選択することができます。</v>
      </c>
      <c r="G444" s="63"/>
      <c r="H444" s="35" t="s">
        <v>159</v>
      </c>
      <c r="I444" s="98" t="s">
        <v>160</v>
      </c>
      <c r="K444" s="4"/>
      <c r="L444" s="4"/>
      <c r="M444" s="4"/>
      <c r="N444" s="4"/>
      <c r="O444" s="4"/>
      <c r="P444" s="4"/>
      <c r="Q444" s="4"/>
      <c r="R444" s="4"/>
      <c r="U444" s="4"/>
    </row>
    <row r="445" hidden="1" outlineLevel="2">
      <c r="A445" s="24" t="s">
        <v>17</v>
      </c>
      <c r="B445" s="25" t="s">
        <v>18</v>
      </c>
      <c r="C445" s="24" t="str">
        <f>"ボタンの文言"&amp;M442</f>
        <v>ボタンの文言7</v>
      </c>
      <c r="D445" s="24" t="s">
        <v>85</v>
      </c>
      <c r="E445" s="25" t="str">
        <f>IF($H444="画像","不要","必須")</f>
        <v>不要</v>
      </c>
      <c r="F445" s="41" t="str">
        <f t="shared" si="341"/>
        <v/>
      </c>
      <c r="G445" s="63"/>
      <c r="H445" s="35"/>
      <c r="I445" s="2"/>
      <c r="K445" s="4">
        <f t="shared" ref="K445:K446" si="353">LEN(H445)</f>
        <v>0</v>
      </c>
      <c r="L445" s="9">
        <v>14.0</v>
      </c>
      <c r="M445" s="4"/>
      <c r="N445" s="4"/>
      <c r="O445" s="4"/>
      <c r="P445" s="4"/>
      <c r="Q445" s="4"/>
      <c r="R445" s="4"/>
      <c r="U445" s="4"/>
    </row>
    <row r="446" hidden="1" outlineLevel="1" collapsed="1">
      <c r="A446" s="24" t="s">
        <v>17</v>
      </c>
      <c r="B446" s="25" t="s">
        <v>18</v>
      </c>
      <c r="C446" s="24" t="str">
        <f>"リンク名"&amp;M446</f>
        <v>リンク名8</v>
      </c>
      <c r="D446" s="24" t="s">
        <v>85</v>
      </c>
      <c r="E446" s="25" t="str">
        <f>IFS($B416="なし","不要",$B416&lt;M446,"不要",$B416&gt;M442,"必須")</f>
        <v>不要</v>
      </c>
      <c r="F446" s="41" t="str">
        <f t="shared" si="341"/>
        <v>20文字以内で設定ができます。
リンク名は画面には表示されないため、「結果～タイプ：リンク名」のようにどの結果のリンクかが分かるように記載をお願いします。</v>
      </c>
      <c r="G446" s="63"/>
      <c r="H446" s="35"/>
      <c r="I446" s="2"/>
      <c r="K446" s="4">
        <f t="shared" si="353"/>
        <v>0</v>
      </c>
      <c r="L446" s="9">
        <v>20.0</v>
      </c>
      <c r="M446" s="9">
        <f>M442+1</f>
        <v>8</v>
      </c>
      <c r="N446" s="4"/>
      <c r="O446" s="4"/>
      <c r="P446" s="4"/>
      <c r="Q446" s="4"/>
      <c r="R446" s="4"/>
      <c r="U446" s="4"/>
      <c r="AR446" s="36">
        <v>1.0</v>
      </c>
      <c r="AS446" s="36">
        <f>AS442</f>
        <v>5</v>
      </c>
      <c r="AT446" s="36">
        <f>AT442+1</f>
        <v>8</v>
      </c>
      <c r="AU446" s="38" t="str">
        <f>H446</f>
        <v/>
      </c>
      <c r="AV446" s="38" t="str">
        <f>H447</f>
        <v/>
      </c>
      <c r="AW446" s="38" t="str">
        <f>IF(H448="画像","image","text")</f>
        <v>image</v>
      </c>
      <c r="AX446" s="38" t="str">
        <f>H449</f>
        <v/>
      </c>
    </row>
    <row r="447" hidden="1" outlineLevel="2">
      <c r="A447" s="24" t="s">
        <v>17</v>
      </c>
      <c r="B447" s="25" t="s">
        <v>18</v>
      </c>
      <c r="C447" s="24" t="str">
        <f>"リンク先URL"&amp;M446</f>
        <v>リンク先URL8</v>
      </c>
      <c r="D447" s="24" t="s">
        <v>85</v>
      </c>
      <c r="E447" s="25" t="str">
        <f t="shared" ref="E447:E448" si="354">E446</f>
        <v>不要</v>
      </c>
      <c r="F447" s="41" t="str">
        <f t="shared" si="341"/>
        <v>遷移先のURLを指定できます</v>
      </c>
      <c r="G447" s="63"/>
      <c r="H447" s="35"/>
      <c r="I447" s="24" t="s">
        <v>157</v>
      </c>
      <c r="K447" s="4"/>
      <c r="L447" s="4"/>
      <c r="M447" s="4"/>
      <c r="N447" s="4"/>
      <c r="O447" s="4"/>
      <c r="P447" s="4"/>
      <c r="Q447" s="4"/>
      <c r="R447" s="4"/>
      <c r="U447" s="4"/>
    </row>
    <row r="448" hidden="1" outlineLevel="2">
      <c r="A448" s="24" t="s">
        <v>17</v>
      </c>
      <c r="B448" s="25" t="s">
        <v>18</v>
      </c>
      <c r="C448" s="24" t="str">
        <f>"リンク表示形式"&amp;M446</f>
        <v>リンク表示形式8</v>
      </c>
      <c r="D448" s="24" t="s">
        <v>85</v>
      </c>
      <c r="E448" s="25" t="str">
        <f t="shared" si="354"/>
        <v>不要</v>
      </c>
      <c r="F448" s="41" t="str">
        <f t="shared" si="341"/>
        <v>リンクの表示形式を「ボタン(文字表示)」か「画像」を選択することができます。</v>
      </c>
      <c r="G448" s="63"/>
      <c r="H448" s="35" t="s">
        <v>159</v>
      </c>
      <c r="I448" s="98" t="s">
        <v>160</v>
      </c>
      <c r="K448" s="4"/>
      <c r="L448" s="4"/>
      <c r="M448" s="4"/>
      <c r="N448" s="4"/>
      <c r="O448" s="4"/>
      <c r="P448" s="4"/>
      <c r="Q448" s="4"/>
      <c r="R448" s="4"/>
      <c r="U448" s="4"/>
    </row>
    <row r="449" hidden="1" outlineLevel="2">
      <c r="A449" s="24" t="s">
        <v>17</v>
      </c>
      <c r="B449" s="25" t="s">
        <v>18</v>
      </c>
      <c r="C449" s="24" t="str">
        <f>"ボタンの文言"&amp;M446</f>
        <v>ボタンの文言8</v>
      </c>
      <c r="D449" s="24" t="s">
        <v>85</v>
      </c>
      <c r="E449" s="25" t="str">
        <f>IF($H448="画像","不要","必須")</f>
        <v>不要</v>
      </c>
      <c r="F449" s="41" t="str">
        <f t="shared" si="341"/>
        <v/>
      </c>
      <c r="G449" s="63"/>
      <c r="H449" s="35"/>
      <c r="I449" s="2"/>
      <c r="K449" s="4">
        <f>LEN(H449)</f>
        <v>0</v>
      </c>
      <c r="L449" s="9">
        <v>14.0</v>
      </c>
      <c r="M449" s="4"/>
      <c r="N449" s="4"/>
      <c r="O449" s="4"/>
      <c r="P449" s="4"/>
      <c r="Q449" s="4"/>
      <c r="R449" s="4"/>
      <c r="U449" s="4"/>
    </row>
    <row r="450" collapsed="1">
      <c r="A450" s="24" t="s">
        <v>17</v>
      </c>
      <c r="B450" s="25" t="s">
        <v>18</v>
      </c>
      <c r="C450" s="92" t="str">
        <f>"■ランク(結果)"&amp;$N450</f>
        <v>■ランク(結果)6</v>
      </c>
      <c r="D450" s="24"/>
      <c r="E450" s="25" t="str">
        <f>IF($B$242&gt;=$N450,"必須","不要")</f>
        <v>不要</v>
      </c>
      <c r="F450" s="41"/>
      <c r="G450" s="63"/>
      <c r="H450" s="35"/>
      <c r="I450" s="2"/>
      <c r="K450" s="4"/>
      <c r="L450" s="4"/>
      <c r="M450" s="4"/>
      <c r="N450" s="9">
        <f>N409+1</f>
        <v>6</v>
      </c>
      <c r="O450" s="4"/>
      <c r="P450" s="4"/>
      <c r="Q450" s="4"/>
      <c r="R450" s="4"/>
      <c r="U450" s="4"/>
      <c r="AA450" s="36">
        <f>AA409+1</f>
        <v>6</v>
      </c>
      <c r="AC450" s="36">
        <v>1.0</v>
      </c>
      <c r="AE450" s="38" t="str">
        <f>H451</f>
        <v/>
      </c>
      <c r="AF450" s="38" t="str">
        <f>H452</f>
        <v/>
      </c>
      <c r="AG450" s="38" t="str">
        <f>H453</f>
        <v/>
      </c>
      <c r="AH450" s="38" t="str">
        <f>H454</f>
        <v/>
      </c>
      <c r="AI450" s="38" t="str">
        <f>IF(AJ450&lt;&gt;"","on","off")</f>
        <v>off</v>
      </c>
      <c r="AJ450" s="38" t="str">
        <f>IFS(AND(B455="する",B456="する"),"all",AND(B455="する",B456="しない"),"url",AND(B455="しない",B456="する"),"x",AND(B455="しない",B456="しない"),"")</f>
        <v/>
      </c>
      <c r="AK450" s="38" t="str">
        <f>H456</f>
        <v/>
      </c>
      <c r="AN450" s="38" t="str">
        <f>IF(B457="なし","off","on")</f>
        <v>off</v>
      </c>
      <c r="AO450" s="38" t="str">
        <f>H458</f>
        <v/>
      </c>
    </row>
    <row r="451" hidden="1" outlineLevel="1">
      <c r="A451" s="24" t="s">
        <v>17</v>
      </c>
      <c r="B451" s="25" t="s">
        <v>18</v>
      </c>
      <c r="C451" s="24" t="str">
        <f>"ランク(結果)"&amp;$N450&amp;"-ランク(結果)名"</f>
        <v>ランク(結果)6-ランク(結果)名</v>
      </c>
      <c r="D451" s="24" t="s">
        <v>85</v>
      </c>
      <c r="E451" s="25" t="str">
        <f>IF($B$242&gt;=$N450,"必須","不要")</f>
        <v>不要</v>
      </c>
      <c r="F451" s="41" t="str">
        <f t="shared" ref="F451:F456" si="355">F410</f>
        <v>100文字以内で設定ができます</v>
      </c>
      <c r="G451" s="63"/>
      <c r="H451" s="35"/>
      <c r="I451" s="2"/>
      <c r="K451" s="4">
        <f t="shared" ref="K451:K453" si="356">LEN(H451)</f>
        <v>0</v>
      </c>
      <c r="L451" s="9">
        <v>100.0</v>
      </c>
      <c r="M451" s="4"/>
      <c r="N451" s="4"/>
      <c r="O451" s="4"/>
      <c r="P451" s="4"/>
      <c r="Q451" s="4"/>
      <c r="R451" s="4"/>
      <c r="U451" s="4"/>
    </row>
    <row r="452" hidden="1" outlineLevel="1">
      <c r="A452" s="24" t="s">
        <v>17</v>
      </c>
      <c r="B452" s="24" t="s">
        <v>53</v>
      </c>
      <c r="C452" s="24" t="str">
        <f>"ランク(結果)"&amp;$N450&amp;"-リード文"</f>
        <v>ランク(結果)6-リード文</v>
      </c>
      <c r="D452" s="24" t="s">
        <v>85</v>
      </c>
      <c r="E452" s="25" t="str">
        <f>IF($B452="する","必須","不要")</f>
        <v>不要</v>
      </c>
      <c r="F452" s="41" t="str">
        <f t="shared" si="355"/>
        <v>1,000文字以内で設定ができます</v>
      </c>
      <c r="G452" s="63"/>
      <c r="H452" s="35"/>
      <c r="I452" s="2"/>
      <c r="K452" s="4">
        <f t="shared" si="356"/>
        <v>0</v>
      </c>
      <c r="L452" s="9">
        <v>1000.0</v>
      </c>
      <c r="M452" s="4"/>
      <c r="N452" s="4"/>
      <c r="O452" s="4"/>
      <c r="P452" s="4"/>
      <c r="Q452" s="4"/>
      <c r="R452" s="4"/>
      <c r="U452" s="4"/>
    </row>
    <row r="453" hidden="1" outlineLevel="1">
      <c r="A453" s="24" t="s">
        <v>17</v>
      </c>
      <c r="B453" s="25" t="s">
        <v>18</v>
      </c>
      <c r="C453" s="24" t="str">
        <f>"ランク(結果)"&amp;$N450&amp;"-説明文"</f>
        <v>ランク(結果)6-説明文</v>
      </c>
      <c r="D453" s="24" t="s">
        <v>85</v>
      </c>
      <c r="E453" s="25" t="str">
        <f>E451</f>
        <v>不要</v>
      </c>
      <c r="F453" s="41" t="str">
        <f t="shared" si="355"/>
        <v>1,000文字以内で設定ができます</v>
      </c>
      <c r="G453" s="63"/>
      <c r="H453" s="35"/>
      <c r="I453" s="2"/>
      <c r="K453" s="4">
        <f t="shared" si="356"/>
        <v>0</v>
      </c>
      <c r="L453" s="9">
        <v>1000.0</v>
      </c>
      <c r="M453" s="4"/>
      <c r="N453" s="4"/>
      <c r="O453" s="4"/>
      <c r="P453" s="4"/>
      <c r="Q453" s="4"/>
      <c r="R453" s="4"/>
      <c r="U453" s="4"/>
    </row>
    <row r="454" hidden="1" outlineLevel="1">
      <c r="A454" s="24" t="s">
        <v>17</v>
      </c>
      <c r="B454" s="24" t="s">
        <v>53</v>
      </c>
      <c r="C454" s="24" t="str">
        <f>"ランク(結果)"&amp;$N450&amp;"-画像"</f>
        <v>ランク(結果)6-画像</v>
      </c>
      <c r="D454" s="24" t="s">
        <v>85</v>
      </c>
      <c r="E454" s="25" t="str">
        <f t="shared" ref="E454:E456" si="357">IF($B454="する","必須","不要")</f>
        <v>不要</v>
      </c>
      <c r="F454" s="41" t="str">
        <f t="shared" si="355"/>
        <v>フォーマット：PNGまたはJPG
ファイル容量上限：2MB
ファイル名：半角英数字のみ
Xで共有する場合の推奨サイズ：1,200px × 630px</v>
      </c>
      <c r="G454" s="93" t="s">
        <v>254</v>
      </c>
      <c r="H454" s="35"/>
      <c r="I454" s="2"/>
      <c r="K454" s="4"/>
      <c r="L454" s="4"/>
      <c r="M454" s="4"/>
      <c r="N454" s="4"/>
      <c r="O454" s="4"/>
      <c r="P454" s="4"/>
      <c r="Q454" s="4"/>
      <c r="R454" s="4"/>
      <c r="U454" s="4"/>
    </row>
    <row r="455" hidden="1" outlineLevel="1">
      <c r="A455" s="24" t="s">
        <v>17</v>
      </c>
      <c r="B455" s="24" t="s">
        <v>53</v>
      </c>
      <c r="C455" s="24" t="s">
        <v>146</v>
      </c>
      <c r="D455" s="24" t="s">
        <v>85</v>
      </c>
      <c r="E455" s="25" t="str">
        <f t="shared" si="357"/>
        <v>不要</v>
      </c>
      <c r="F455" s="41" t="str">
        <f t="shared" si="355"/>
        <v>結果ページに共有リンクを設置するか選択ができます。</v>
      </c>
      <c r="G455" s="63"/>
      <c r="H455" s="40"/>
      <c r="I455" s="2"/>
      <c r="K455" s="4"/>
      <c r="L455" s="4"/>
      <c r="M455" s="4"/>
      <c r="N455" s="4"/>
      <c r="O455" s="4"/>
      <c r="P455" s="4"/>
      <c r="Q455" s="4"/>
      <c r="R455" s="4"/>
      <c r="U455" s="4"/>
    </row>
    <row r="456" hidden="1" outlineLevel="1">
      <c r="A456" s="24" t="s">
        <v>17</v>
      </c>
      <c r="B456" s="24" t="s">
        <v>53</v>
      </c>
      <c r="C456" s="24" t="s">
        <v>148</v>
      </c>
      <c r="D456" s="24" t="s">
        <v>85</v>
      </c>
      <c r="E456" s="25" t="str">
        <f t="shared" si="357"/>
        <v>不要</v>
      </c>
      <c r="F456" s="41" t="str">
        <f t="shared" si="355"/>
        <v>結果ページにXの共有リンクを設置するか選択ができます(120文字以内)。
記載いただいた内容が120文字以内でも、投稿時に文字数を超える可能性があります。その際は別途、文字数の調整をお願いいたします。</v>
      </c>
      <c r="G456" s="63"/>
      <c r="H456" s="35"/>
      <c r="I456" s="2"/>
      <c r="K456" s="4">
        <f>LEN(H456)</f>
        <v>0</v>
      </c>
      <c r="L456" s="9">
        <v>120.0</v>
      </c>
      <c r="M456" s="4"/>
      <c r="N456" s="4"/>
      <c r="O456" s="4"/>
      <c r="P456" s="4"/>
      <c r="Q456" s="4"/>
      <c r="R456" s="4"/>
      <c r="U456" s="4"/>
    </row>
    <row r="457" hidden="1" outlineLevel="1">
      <c r="A457" s="94" t="s">
        <v>150</v>
      </c>
      <c r="B457" s="95" t="s">
        <v>2</v>
      </c>
      <c r="C457" s="96" t="s">
        <v>162</v>
      </c>
      <c r="D457" s="62" t="s">
        <v>152</v>
      </c>
      <c r="E457" s="25"/>
      <c r="F457" s="41"/>
      <c r="G457" s="63"/>
      <c r="H457" s="35"/>
      <c r="I457" s="2"/>
      <c r="K457" s="4"/>
      <c r="L457" s="9"/>
      <c r="M457" s="4"/>
      <c r="N457" s="4"/>
      <c r="O457" s="4"/>
      <c r="P457" s="4"/>
      <c r="Q457" s="4"/>
      <c r="R457" s="4"/>
      <c r="U457" s="4"/>
    </row>
    <row r="458" hidden="1" outlineLevel="1">
      <c r="A458" s="24" t="s">
        <v>17</v>
      </c>
      <c r="B458" s="25" t="s">
        <v>18</v>
      </c>
      <c r="C458" s="24" t="s">
        <v>153</v>
      </c>
      <c r="D458" s="24" t="s">
        <v>85</v>
      </c>
      <c r="E458" s="25" t="str">
        <f>IF(B457="なし","不要","必須")</f>
        <v>不要</v>
      </c>
      <c r="F458" s="41" t="str">
        <f t="shared" ref="F458:F462" si="358">F417</f>
        <v>20文字以内で設定ができます</v>
      </c>
      <c r="G458" s="63"/>
      <c r="H458" s="35"/>
      <c r="I458" s="2"/>
      <c r="K458" s="4">
        <f t="shared" ref="K458:K459" si="359">LEN(H458)</f>
        <v>0</v>
      </c>
      <c r="L458" s="9">
        <v>20.0</v>
      </c>
      <c r="M458" s="9" t="s">
        <v>2</v>
      </c>
      <c r="N458" s="4"/>
      <c r="O458" s="4"/>
      <c r="P458" s="4"/>
      <c r="Q458" s="4"/>
      <c r="R458" s="4"/>
      <c r="U458" s="4"/>
    </row>
    <row r="459" hidden="1" outlineLevel="1" collapsed="1">
      <c r="A459" s="24" t="s">
        <v>17</v>
      </c>
      <c r="B459" s="25" t="s">
        <v>18</v>
      </c>
      <c r="C459" s="24" t="str">
        <f>"リンク名"&amp;M459</f>
        <v>リンク名1</v>
      </c>
      <c r="D459" s="24" t="s">
        <v>85</v>
      </c>
      <c r="E459" s="25" t="str">
        <f t="shared" ref="E459:E461" si="360">E458</f>
        <v>不要</v>
      </c>
      <c r="F459" s="41" t="str">
        <f t="shared" si="358"/>
        <v>20文字以内で設定ができます。
リンク名は画面には表示されないため、「結果～タイプ：リンク名」のようにどの結果のリンクかが分かるように記載をお願いします。</v>
      </c>
      <c r="G459" s="63"/>
      <c r="H459" s="35"/>
      <c r="I459" s="2"/>
      <c r="K459" s="4">
        <f t="shared" si="359"/>
        <v>0</v>
      </c>
      <c r="L459" s="9">
        <v>20.0</v>
      </c>
      <c r="M459" s="9">
        <v>1.0</v>
      </c>
      <c r="N459" s="4"/>
      <c r="O459" s="4"/>
      <c r="P459" s="4"/>
      <c r="Q459" s="4"/>
      <c r="R459" s="4"/>
      <c r="U459" s="4"/>
      <c r="AR459" s="36">
        <v>1.0</v>
      </c>
      <c r="AS459" s="36">
        <f>AS418+1</f>
        <v>6</v>
      </c>
      <c r="AT459" s="36">
        <v>1.0</v>
      </c>
      <c r="AU459" s="38" t="str">
        <f>H459</f>
        <v/>
      </c>
      <c r="AV459" s="38" t="str">
        <f>H460</f>
        <v/>
      </c>
      <c r="AW459" s="38" t="str">
        <f>IF(H461="画像","image","text")</f>
        <v>image</v>
      </c>
      <c r="AX459" s="38" t="str">
        <f>H462</f>
        <v/>
      </c>
    </row>
    <row r="460" hidden="1" outlineLevel="2">
      <c r="A460" s="24" t="s">
        <v>17</v>
      </c>
      <c r="B460" s="25" t="s">
        <v>18</v>
      </c>
      <c r="C460" s="24" t="str">
        <f>"リンク先URL"&amp;M459</f>
        <v>リンク先URL1</v>
      </c>
      <c r="D460" s="24" t="s">
        <v>85</v>
      </c>
      <c r="E460" s="25" t="str">
        <f t="shared" si="360"/>
        <v>不要</v>
      </c>
      <c r="F460" s="41" t="str">
        <f t="shared" si="358"/>
        <v>遷移先のURLを指定できます</v>
      </c>
      <c r="G460" s="63"/>
      <c r="H460" s="35"/>
      <c r="I460" s="24" t="s">
        <v>157</v>
      </c>
      <c r="K460" s="4"/>
      <c r="L460" s="4"/>
      <c r="M460" s="4"/>
      <c r="N460" s="4"/>
      <c r="O460" s="4"/>
      <c r="P460" s="4"/>
      <c r="Q460" s="4"/>
      <c r="R460" s="4"/>
      <c r="U460" s="4"/>
    </row>
    <row r="461" hidden="1" outlineLevel="2">
      <c r="A461" s="24" t="s">
        <v>17</v>
      </c>
      <c r="B461" s="25" t="s">
        <v>18</v>
      </c>
      <c r="C461" s="24" t="str">
        <f>"リンク表示形式"&amp;M459</f>
        <v>リンク表示形式1</v>
      </c>
      <c r="D461" s="24" t="s">
        <v>85</v>
      </c>
      <c r="E461" s="25" t="str">
        <f t="shared" si="360"/>
        <v>不要</v>
      </c>
      <c r="F461" s="41" t="str">
        <f t="shared" si="358"/>
        <v>リンクの表示形式を「ボタン(文字表示)」か「画像」を選択することができます。</v>
      </c>
      <c r="G461" s="63"/>
      <c r="H461" s="35" t="s">
        <v>159</v>
      </c>
      <c r="I461" s="98" t="s">
        <v>160</v>
      </c>
      <c r="K461" s="4"/>
      <c r="L461" s="4"/>
      <c r="M461" s="4"/>
      <c r="N461" s="4"/>
      <c r="O461" s="4"/>
      <c r="P461" s="4"/>
      <c r="Q461" s="4"/>
      <c r="R461" s="4"/>
      <c r="U461" s="4"/>
    </row>
    <row r="462" hidden="1" outlineLevel="2">
      <c r="A462" s="24" t="s">
        <v>17</v>
      </c>
      <c r="B462" s="25" t="s">
        <v>18</v>
      </c>
      <c r="C462" s="24" t="str">
        <f>"ボタンの文言"&amp;M459</f>
        <v>ボタンの文言1</v>
      </c>
      <c r="D462" s="24" t="s">
        <v>85</v>
      </c>
      <c r="E462" s="25" t="str">
        <f>IF($H461="画像","不要","必須")</f>
        <v>不要</v>
      </c>
      <c r="F462" s="41" t="str">
        <f t="shared" si="358"/>
        <v/>
      </c>
      <c r="G462" s="63"/>
      <c r="H462" s="35"/>
      <c r="I462" s="2"/>
      <c r="K462" s="4">
        <f t="shared" ref="K462:K463" si="361">LEN(H462)</f>
        <v>0</v>
      </c>
      <c r="L462" s="9">
        <v>14.0</v>
      </c>
      <c r="M462" s="4"/>
      <c r="N462" s="4"/>
      <c r="O462" s="4"/>
      <c r="P462" s="4"/>
      <c r="Q462" s="4"/>
      <c r="R462" s="4"/>
      <c r="U462" s="4"/>
    </row>
    <row r="463" hidden="1" outlineLevel="1" collapsed="1">
      <c r="A463" s="24" t="s">
        <v>17</v>
      </c>
      <c r="B463" s="25" t="s">
        <v>18</v>
      </c>
      <c r="C463" s="24" t="str">
        <f>"リンク名"&amp;M463</f>
        <v>リンク名2</v>
      </c>
      <c r="D463" s="24" t="s">
        <v>85</v>
      </c>
      <c r="E463" s="25" t="str">
        <f>IFS($B457="なし","不要",$B457&lt;M463,"不要",$B457&gt;M459,"必須")</f>
        <v>不要</v>
      </c>
      <c r="F463" s="41" t="str">
        <f t="shared" ref="F463:F490" si="362">F459</f>
        <v>20文字以内で設定ができます。
リンク名は画面には表示されないため、「結果～タイプ：リンク名」のようにどの結果のリンクかが分かるように記載をお願いします。</v>
      </c>
      <c r="G463" s="63"/>
      <c r="H463" s="35"/>
      <c r="I463" s="2"/>
      <c r="K463" s="4">
        <f t="shared" si="361"/>
        <v>0</v>
      </c>
      <c r="L463" s="9">
        <v>20.0</v>
      </c>
      <c r="M463" s="9">
        <f>M459+1</f>
        <v>2</v>
      </c>
      <c r="N463" s="4"/>
      <c r="O463" s="4"/>
      <c r="P463" s="4"/>
      <c r="Q463" s="4"/>
      <c r="R463" s="4"/>
      <c r="U463" s="4"/>
      <c r="AR463" s="36">
        <v>1.0</v>
      </c>
      <c r="AS463" s="36">
        <f>AS459</f>
        <v>6</v>
      </c>
      <c r="AT463" s="36">
        <f>AT459+1</f>
        <v>2</v>
      </c>
      <c r="AU463" s="38" t="str">
        <f>H463</f>
        <v/>
      </c>
      <c r="AV463" s="38" t="str">
        <f>H464</f>
        <v/>
      </c>
      <c r="AW463" s="38" t="str">
        <f>IF(H465="画像","image","text")</f>
        <v>image</v>
      </c>
      <c r="AX463" s="38" t="str">
        <f>H466</f>
        <v/>
      </c>
    </row>
    <row r="464" hidden="1" outlineLevel="2">
      <c r="A464" s="24" t="s">
        <v>17</v>
      </c>
      <c r="B464" s="25" t="s">
        <v>18</v>
      </c>
      <c r="C464" s="24" t="str">
        <f>"リンク先URL"&amp;M463</f>
        <v>リンク先URL2</v>
      </c>
      <c r="D464" s="24" t="s">
        <v>85</v>
      </c>
      <c r="E464" s="25" t="str">
        <f t="shared" ref="E464:E465" si="363">E463</f>
        <v>不要</v>
      </c>
      <c r="F464" s="41" t="str">
        <f t="shared" si="362"/>
        <v>遷移先のURLを指定できます</v>
      </c>
      <c r="G464" s="63"/>
      <c r="H464" s="35"/>
      <c r="I464" s="24" t="s">
        <v>157</v>
      </c>
      <c r="K464" s="4"/>
      <c r="L464" s="4"/>
      <c r="M464" s="4"/>
      <c r="N464" s="4"/>
      <c r="O464" s="4"/>
      <c r="P464" s="4"/>
      <c r="Q464" s="4"/>
      <c r="R464" s="4"/>
      <c r="U464" s="4"/>
    </row>
    <row r="465" hidden="1" outlineLevel="2">
      <c r="A465" s="24" t="s">
        <v>17</v>
      </c>
      <c r="B465" s="25" t="s">
        <v>18</v>
      </c>
      <c r="C465" s="24" t="str">
        <f>"リンク表示形式"&amp;M463</f>
        <v>リンク表示形式2</v>
      </c>
      <c r="D465" s="24" t="s">
        <v>85</v>
      </c>
      <c r="E465" s="25" t="str">
        <f t="shared" si="363"/>
        <v>不要</v>
      </c>
      <c r="F465" s="41" t="str">
        <f t="shared" si="362"/>
        <v>リンクの表示形式を「ボタン(文字表示)」か「画像」を選択することができます。</v>
      </c>
      <c r="G465" s="63"/>
      <c r="H465" s="35" t="s">
        <v>159</v>
      </c>
      <c r="I465" s="98" t="s">
        <v>160</v>
      </c>
      <c r="K465" s="4"/>
      <c r="L465" s="4"/>
      <c r="M465" s="4"/>
      <c r="N465" s="4"/>
      <c r="O465" s="4"/>
      <c r="P465" s="4"/>
      <c r="Q465" s="4"/>
      <c r="R465" s="4"/>
      <c r="U465" s="4"/>
    </row>
    <row r="466" hidden="1" outlineLevel="2">
      <c r="A466" s="24" t="s">
        <v>17</v>
      </c>
      <c r="B466" s="25" t="s">
        <v>18</v>
      </c>
      <c r="C466" s="24" t="str">
        <f>"ボタンの文言"&amp;M463</f>
        <v>ボタンの文言2</v>
      </c>
      <c r="D466" s="24" t="s">
        <v>85</v>
      </c>
      <c r="E466" s="25" t="str">
        <f>IF($H465="画像","不要","必須")</f>
        <v>不要</v>
      </c>
      <c r="F466" s="41" t="str">
        <f t="shared" si="362"/>
        <v/>
      </c>
      <c r="G466" s="63"/>
      <c r="H466" s="35"/>
      <c r="I466" s="2"/>
      <c r="K466" s="4">
        <f t="shared" ref="K466:K467" si="364">LEN(H466)</f>
        <v>0</v>
      </c>
      <c r="L466" s="9">
        <v>14.0</v>
      </c>
      <c r="M466" s="4"/>
      <c r="N466" s="4"/>
      <c r="O466" s="4"/>
      <c r="P466" s="4"/>
      <c r="Q466" s="4"/>
      <c r="R466" s="4"/>
      <c r="U466" s="4"/>
    </row>
    <row r="467" hidden="1" outlineLevel="1" collapsed="1">
      <c r="A467" s="24" t="s">
        <v>17</v>
      </c>
      <c r="B467" s="25" t="s">
        <v>18</v>
      </c>
      <c r="C467" s="24" t="str">
        <f>"リンク名"&amp;M467</f>
        <v>リンク名3</v>
      </c>
      <c r="D467" s="24" t="s">
        <v>85</v>
      </c>
      <c r="E467" s="25" t="str">
        <f>IFS($B457="なし","不要",$B457&lt;M467,"不要",$B457&gt;M463,"必須")</f>
        <v>不要</v>
      </c>
      <c r="F467" s="41" t="str">
        <f t="shared" si="362"/>
        <v>20文字以内で設定ができます。
リンク名は画面には表示されないため、「結果～タイプ：リンク名」のようにどの結果のリンクかが分かるように記載をお願いします。</v>
      </c>
      <c r="G467" s="63"/>
      <c r="H467" s="35"/>
      <c r="I467" s="2"/>
      <c r="K467" s="4">
        <f t="shared" si="364"/>
        <v>0</v>
      </c>
      <c r="L467" s="9">
        <v>20.0</v>
      </c>
      <c r="M467" s="9">
        <f>M463+1</f>
        <v>3</v>
      </c>
      <c r="N467" s="4"/>
      <c r="O467" s="4"/>
      <c r="P467" s="4"/>
      <c r="Q467" s="4"/>
      <c r="R467" s="4"/>
      <c r="U467" s="4"/>
      <c r="AR467" s="36">
        <v>1.0</v>
      </c>
      <c r="AS467" s="36">
        <f>AS463</f>
        <v>6</v>
      </c>
      <c r="AT467" s="36">
        <f>AT463+1</f>
        <v>3</v>
      </c>
      <c r="AU467" s="38" t="str">
        <f>H467</f>
        <v/>
      </c>
      <c r="AV467" s="38" t="str">
        <f>H468</f>
        <v/>
      </c>
      <c r="AW467" s="38" t="str">
        <f>IF(H469="画像","image","text")</f>
        <v>image</v>
      </c>
      <c r="AX467" s="38" t="str">
        <f>H470</f>
        <v/>
      </c>
    </row>
    <row r="468" hidden="1" outlineLevel="2">
      <c r="A468" s="24" t="s">
        <v>17</v>
      </c>
      <c r="B468" s="25" t="s">
        <v>18</v>
      </c>
      <c r="C468" s="24" t="str">
        <f>"リンク先URL"&amp;M467</f>
        <v>リンク先URL3</v>
      </c>
      <c r="D468" s="24" t="s">
        <v>85</v>
      </c>
      <c r="E468" s="25" t="str">
        <f t="shared" ref="E468:E469" si="365">E467</f>
        <v>不要</v>
      </c>
      <c r="F468" s="41" t="str">
        <f t="shared" si="362"/>
        <v>遷移先のURLを指定できます</v>
      </c>
      <c r="G468" s="63"/>
      <c r="H468" s="35"/>
      <c r="I468" s="24" t="s">
        <v>157</v>
      </c>
      <c r="K468" s="4"/>
      <c r="L468" s="4"/>
      <c r="M468" s="4"/>
      <c r="N468" s="4"/>
      <c r="O468" s="4"/>
      <c r="P468" s="4"/>
      <c r="Q468" s="4"/>
      <c r="R468" s="4"/>
      <c r="U468" s="4"/>
    </row>
    <row r="469" hidden="1" outlineLevel="2">
      <c r="A469" s="24" t="s">
        <v>17</v>
      </c>
      <c r="B469" s="25" t="s">
        <v>18</v>
      </c>
      <c r="C469" s="24" t="str">
        <f>"リンク表示形式"&amp;M467</f>
        <v>リンク表示形式3</v>
      </c>
      <c r="D469" s="24" t="s">
        <v>85</v>
      </c>
      <c r="E469" s="25" t="str">
        <f t="shared" si="365"/>
        <v>不要</v>
      </c>
      <c r="F469" s="41" t="str">
        <f t="shared" si="362"/>
        <v>リンクの表示形式を「ボタン(文字表示)」か「画像」を選択することができます。</v>
      </c>
      <c r="G469" s="63"/>
      <c r="H469" s="35" t="s">
        <v>159</v>
      </c>
      <c r="I469" s="98" t="s">
        <v>160</v>
      </c>
      <c r="K469" s="4"/>
      <c r="L469" s="4"/>
      <c r="M469" s="4"/>
      <c r="N469" s="4"/>
      <c r="O469" s="4"/>
      <c r="P469" s="4"/>
      <c r="Q469" s="4"/>
      <c r="R469" s="4"/>
      <c r="U469" s="4"/>
    </row>
    <row r="470" hidden="1" outlineLevel="2">
      <c r="A470" s="24" t="s">
        <v>17</v>
      </c>
      <c r="B470" s="25" t="s">
        <v>18</v>
      </c>
      <c r="C470" s="24" t="str">
        <f>"ボタンの文言"&amp;M467</f>
        <v>ボタンの文言3</v>
      </c>
      <c r="D470" s="24" t="s">
        <v>85</v>
      </c>
      <c r="E470" s="25" t="str">
        <f>IF($H469="画像","不要","必須")</f>
        <v>不要</v>
      </c>
      <c r="F470" s="41" t="str">
        <f t="shared" si="362"/>
        <v/>
      </c>
      <c r="G470" s="63"/>
      <c r="H470" s="35"/>
      <c r="I470" s="2"/>
      <c r="K470" s="4">
        <f t="shared" ref="K470:K471" si="366">LEN(H470)</f>
        <v>0</v>
      </c>
      <c r="L470" s="9">
        <v>14.0</v>
      </c>
      <c r="M470" s="4"/>
      <c r="N470" s="4"/>
      <c r="O470" s="4"/>
      <c r="P470" s="4"/>
      <c r="Q470" s="4"/>
      <c r="R470" s="4"/>
      <c r="U470" s="4"/>
    </row>
    <row r="471" hidden="1" outlineLevel="1" collapsed="1">
      <c r="A471" s="24" t="s">
        <v>17</v>
      </c>
      <c r="B471" s="25" t="s">
        <v>18</v>
      </c>
      <c r="C471" s="24" t="str">
        <f>"リンク名"&amp;M471</f>
        <v>リンク名4</v>
      </c>
      <c r="D471" s="24" t="s">
        <v>85</v>
      </c>
      <c r="E471" s="25" t="str">
        <f>IFS($B457="なし","不要",$B457&lt;M471,"不要",$B457&gt;M467,"必須")</f>
        <v>不要</v>
      </c>
      <c r="F471" s="41" t="str">
        <f t="shared" si="362"/>
        <v>20文字以内で設定ができます。
リンク名は画面には表示されないため、「結果～タイプ：リンク名」のようにどの結果のリンクかが分かるように記載をお願いします。</v>
      </c>
      <c r="G471" s="63"/>
      <c r="H471" s="35"/>
      <c r="I471" s="2"/>
      <c r="K471" s="4">
        <f t="shared" si="366"/>
        <v>0</v>
      </c>
      <c r="L471" s="9">
        <v>20.0</v>
      </c>
      <c r="M471" s="9">
        <f>M467+1</f>
        <v>4</v>
      </c>
      <c r="N471" s="4"/>
      <c r="O471" s="4"/>
      <c r="P471" s="4"/>
      <c r="Q471" s="4"/>
      <c r="R471" s="4"/>
      <c r="U471" s="4"/>
      <c r="AR471" s="36">
        <v>1.0</v>
      </c>
      <c r="AS471" s="36">
        <f>AS467</f>
        <v>6</v>
      </c>
      <c r="AT471" s="36">
        <f>AT467+1</f>
        <v>4</v>
      </c>
      <c r="AU471" s="38" t="str">
        <f>H471</f>
        <v/>
      </c>
      <c r="AV471" s="38" t="str">
        <f>H472</f>
        <v/>
      </c>
      <c r="AW471" s="38" t="str">
        <f>IF(H473="画像","image","text")</f>
        <v>image</v>
      </c>
      <c r="AX471" s="38" t="str">
        <f>H474</f>
        <v/>
      </c>
    </row>
    <row r="472" hidden="1" outlineLevel="2">
      <c r="A472" s="24" t="s">
        <v>17</v>
      </c>
      <c r="B472" s="25" t="s">
        <v>18</v>
      </c>
      <c r="C472" s="24" t="str">
        <f>"リンク先URL"&amp;M471</f>
        <v>リンク先URL4</v>
      </c>
      <c r="D472" s="24" t="s">
        <v>85</v>
      </c>
      <c r="E472" s="25" t="str">
        <f t="shared" ref="E472:E473" si="367">E471</f>
        <v>不要</v>
      </c>
      <c r="F472" s="41" t="str">
        <f t="shared" si="362"/>
        <v>遷移先のURLを指定できます</v>
      </c>
      <c r="G472" s="63"/>
      <c r="H472" s="35"/>
      <c r="I472" s="24" t="s">
        <v>157</v>
      </c>
      <c r="K472" s="4"/>
      <c r="L472" s="4"/>
      <c r="M472" s="4"/>
      <c r="N472" s="4"/>
      <c r="O472" s="4"/>
      <c r="P472" s="4"/>
      <c r="Q472" s="4"/>
      <c r="R472" s="4"/>
      <c r="U472" s="4"/>
    </row>
    <row r="473" hidden="1" outlineLevel="2">
      <c r="A473" s="24" t="s">
        <v>17</v>
      </c>
      <c r="B473" s="25" t="s">
        <v>18</v>
      </c>
      <c r="C473" s="24" t="str">
        <f>"リンク表示形式"&amp;M471</f>
        <v>リンク表示形式4</v>
      </c>
      <c r="D473" s="24" t="s">
        <v>85</v>
      </c>
      <c r="E473" s="25" t="str">
        <f t="shared" si="367"/>
        <v>不要</v>
      </c>
      <c r="F473" s="41" t="str">
        <f t="shared" si="362"/>
        <v>リンクの表示形式を「ボタン(文字表示)」か「画像」を選択することができます。</v>
      </c>
      <c r="G473" s="63"/>
      <c r="H473" s="35" t="s">
        <v>159</v>
      </c>
      <c r="I473" s="98" t="s">
        <v>160</v>
      </c>
      <c r="K473" s="4"/>
      <c r="L473" s="4"/>
      <c r="M473" s="4"/>
      <c r="N473" s="4"/>
      <c r="O473" s="4"/>
      <c r="P473" s="4"/>
      <c r="Q473" s="4"/>
      <c r="R473" s="4"/>
      <c r="U473" s="4"/>
    </row>
    <row r="474" hidden="1" outlineLevel="2">
      <c r="A474" s="24" t="s">
        <v>17</v>
      </c>
      <c r="B474" s="25" t="s">
        <v>18</v>
      </c>
      <c r="C474" s="24" t="str">
        <f>"ボタンの文言"&amp;M471</f>
        <v>ボタンの文言4</v>
      </c>
      <c r="D474" s="24" t="s">
        <v>85</v>
      </c>
      <c r="E474" s="25" t="str">
        <f>IF($H473="画像","不要","必須")</f>
        <v>不要</v>
      </c>
      <c r="F474" s="41" t="str">
        <f t="shared" si="362"/>
        <v/>
      </c>
      <c r="G474" s="63"/>
      <c r="H474" s="35"/>
      <c r="I474" s="2"/>
      <c r="K474" s="4">
        <f t="shared" ref="K474:K475" si="368">LEN(H474)</f>
        <v>0</v>
      </c>
      <c r="L474" s="9">
        <v>14.0</v>
      </c>
      <c r="M474" s="4"/>
      <c r="N474" s="4"/>
      <c r="O474" s="4"/>
      <c r="P474" s="4"/>
      <c r="Q474" s="4"/>
      <c r="R474" s="4"/>
      <c r="U474" s="4"/>
    </row>
    <row r="475" hidden="1" outlineLevel="1" collapsed="1">
      <c r="A475" s="24" t="s">
        <v>17</v>
      </c>
      <c r="B475" s="25" t="s">
        <v>18</v>
      </c>
      <c r="C475" s="24" t="str">
        <f>"リンク名"&amp;M475</f>
        <v>リンク名5</v>
      </c>
      <c r="D475" s="24" t="s">
        <v>85</v>
      </c>
      <c r="E475" s="25" t="str">
        <f>IFS($B457="なし","不要",$B457&lt;M475,"不要",$B457&gt;M471,"必須")</f>
        <v>不要</v>
      </c>
      <c r="F475" s="41" t="str">
        <f t="shared" si="362"/>
        <v>20文字以内で設定ができます。
リンク名は画面には表示されないため、「結果～タイプ：リンク名」のようにどの結果のリンクかが分かるように記載をお願いします。</v>
      </c>
      <c r="G475" s="63"/>
      <c r="H475" s="35"/>
      <c r="I475" s="2"/>
      <c r="K475" s="4">
        <f t="shared" si="368"/>
        <v>0</v>
      </c>
      <c r="L475" s="9">
        <v>20.0</v>
      </c>
      <c r="M475" s="9">
        <f>M471+1</f>
        <v>5</v>
      </c>
      <c r="N475" s="4"/>
      <c r="O475" s="4"/>
      <c r="P475" s="4"/>
      <c r="Q475" s="4"/>
      <c r="R475" s="4"/>
      <c r="U475" s="4"/>
      <c r="AR475" s="36">
        <v>1.0</v>
      </c>
      <c r="AS475" s="36">
        <f>AS471</f>
        <v>6</v>
      </c>
      <c r="AT475" s="36">
        <f>AT471+1</f>
        <v>5</v>
      </c>
      <c r="AU475" s="38" t="str">
        <f>H475</f>
        <v/>
      </c>
      <c r="AV475" s="38" t="str">
        <f>H476</f>
        <v/>
      </c>
      <c r="AW475" s="38" t="str">
        <f>IF(H477="画像","image","text")</f>
        <v>image</v>
      </c>
      <c r="AX475" s="38" t="str">
        <f>H478</f>
        <v/>
      </c>
    </row>
    <row r="476" hidden="1" outlineLevel="2">
      <c r="A476" s="24" t="s">
        <v>17</v>
      </c>
      <c r="B476" s="25" t="s">
        <v>18</v>
      </c>
      <c r="C476" s="24" t="str">
        <f>"リンク先URL"&amp;M475</f>
        <v>リンク先URL5</v>
      </c>
      <c r="D476" s="24" t="s">
        <v>85</v>
      </c>
      <c r="E476" s="25" t="str">
        <f t="shared" ref="E476:E477" si="369">E475</f>
        <v>不要</v>
      </c>
      <c r="F476" s="41" t="str">
        <f t="shared" si="362"/>
        <v>遷移先のURLを指定できます</v>
      </c>
      <c r="G476" s="63"/>
      <c r="H476" s="35"/>
      <c r="I476" s="24" t="s">
        <v>157</v>
      </c>
      <c r="K476" s="4"/>
      <c r="L476" s="4"/>
      <c r="M476" s="4"/>
      <c r="N476" s="4"/>
      <c r="O476" s="4"/>
      <c r="P476" s="4"/>
      <c r="Q476" s="4"/>
      <c r="R476" s="4"/>
      <c r="U476" s="4"/>
    </row>
    <row r="477" hidden="1" outlineLevel="2">
      <c r="A477" s="24" t="s">
        <v>17</v>
      </c>
      <c r="B477" s="25" t="s">
        <v>18</v>
      </c>
      <c r="C477" s="24" t="str">
        <f>"リンク表示形式"&amp;M475</f>
        <v>リンク表示形式5</v>
      </c>
      <c r="D477" s="24" t="s">
        <v>85</v>
      </c>
      <c r="E477" s="25" t="str">
        <f t="shared" si="369"/>
        <v>不要</v>
      </c>
      <c r="F477" s="41" t="str">
        <f t="shared" si="362"/>
        <v>リンクの表示形式を「ボタン(文字表示)」か「画像」を選択することができます。</v>
      </c>
      <c r="G477" s="63"/>
      <c r="H477" s="35" t="s">
        <v>159</v>
      </c>
      <c r="I477" s="98" t="s">
        <v>160</v>
      </c>
      <c r="K477" s="4"/>
      <c r="L477" s="4"/>
      <c r="M477" s="4"/>
      <c r="N477" s="4"/>
      <c r="O477" s="4"/>
      <c r="P477" s="4"/>
      <c r="Q477" s="4"/>
      <c r="R477" s="4"/>
      <c r="U477" s="4"/>
    </row>
    <row r="478" hidden="1" outlineLevel="2">
      <c r="A478" s="24" t="s">
        <v>17</v>
      </c>
      <c r="B478" s="25" t="s">
        <v>18</v>
      </c>
      <c r="C478" s="24" t="str">
        <f>"ボタンの文言"&amp;M475</f>
        <v>ボタンの文言5</v>
      </c>
      <c r="D478" s="24" t="s">
        <v>85</v>
      </c>
      <c r="E478" s="25" t="str">
        <f>IF($H477="画像","不要","必須")</f>
        <v>不要</v>
      </c>
      <c r="F478" s="41" t="str">
        <f t="shared" si="362"/>
        <v/>
      </c>
      <c r="G478" s="63"/>
      <c r="H478" s="35"/>
      <c r="I478" s="2"/>
      <c r="K478" s="4">
        <f t="shared" ref="K478:K479" si="370">LEN(H478)</f>
        <v>0</v>
      </c>
      <c r="L478" s="9">
        <v>14.0</v>
      </c>
      <c r="M478" s="4"/>
      <c r="N478" s="4"/>
      <c r="O478" s="4"/>
      <c r="P478" s="4"/>
      <c r="Q478" s="4"/>
      <c r="R478" s="4"/>
      <c r="U478" s="4"/>
    </row>
    <row r="479" hidden="1" outlineLevel="1" collapsed="1">
      <c r="A479" s="24" t="s">
        <v>17</v>
      </c>
      <c r="B479" s="25" t="s">
        <v>18</v>
      </c>
      <c r="C479" s="24" t="str">
        <f>"リンク名"&amp;M479</f>
        <v>リンク名6</v>
      </c>
      <c r="D479" s="24" t="s">
        <v>85</v>
      </c>
      <c r="E479" s="25" t="str">
        <f>IFS($B457="なし","不要",$B457&lt;M479,"不要",$B457&gt;M475,"必須")</f>
        <v>不要</v>
      </c>
      <c r="F479" s="41" t="str">
        <f t="shared" si="362"/>
        <v>20文字以内で設定ができます。
リンク名は画面には表示されないため、「結果～タイプ：リンク名」のようにどの結果のリンクかが分かるように記載をお願いします。</v>
      </c>
      <c r="G479" s="63"/>
      <c r="H479" s="35"/>
      <c r="I479" s="2"/>
      <c r="K479" s="4">
        <f t="shared" si="370"/>
        <v>0</v>
      </c>
      <c r="L479" s="9">
        <v>20.0</v>
      </c>
      <c r="M479" s="9">
        <f>M475+1</f>
        <v>6</v>
      </c>
      <c r="N479" s="4"/>
      <c r="O479" s="4"/>
      <c r="P479" s="4"/>
      <c r="Q479" s="4"/>
      <c r="R479" s="4"/>
      <c r="U479" s="4"/>
      <c r="AR479" s="36">
        <v>1.0</v>
      </c>
      <c r="AS479" s="36">
        <f>AS475</f>
        <v>6</v>
      </c>
      <c r="AT479" s="36">
        <f>AT475+1</f>
        <v>6</v>
      </c>
      <c r="AU479" s="38" t="str">
        <f>H479</f>
        <v/>
      </c>
      <c r="AV479" s="38" t="str">
        <f>H480</f>
        <v/>
      </c>
      <c r="AW479" s="38" t="str">
        <f>IF(H481="画像","image","text")</f>
        <v>image</v>
      </c>
      <c r="AX479" s="38" t="str">
        <f>H482</f>
        <v/>
      </c>
    </row>
    <row r="480" hidden="1" outlineLevel="2">
      <c r="A480" s="24" t="s">
        <v>17</v>
      </c>
      <c r="B480" s="25" t="s">
        <v>18</v>
      </c>
      <c r="C480" s="24" t="str">
        <f>"リンク先URL"&amp;M479</f>
        <v>リンク先URL6</v>
      </c>
      <c r="D480" s="24" t="s">
        <v>85</v>
      </c>
      <c r="E480" s="25" t="str">
        <f t="shared" ref="E480:E481" si="371">E479</f>
        <v>不要</v>
      </c>
      <c r="F480" s="41" t="str">
        <f t="shared" si="362"/>
        <v>遷移先のURLを指定できます</v>
      </c>
      <c r="G480" s="63"/>
      <c r="H480" s="35"/>
      <c r="I480" s="24" t="s">
        <v>157</v>
      </c>
      <c r="K480" s="4"/>
      <c r="L480" s="4"/>
      <c r="M480" s="4"/>
      <c r="N480" s="4"/>
      <c r="O480" s="4"/>
      <c r="P480" s="4"/>
      <c r="Q480" s="4"/>
      <c r="R480" s="4"/>
      <c r="U480" s="4"/>
    </row>
    <row r="481" hidden="1" outlineLevel="2">
      <c r="A481" s="24" t="s">
        <v>17</v>
      </c>
      <c r="B481" s="25" t="s">
        <v>18</v>
      </c>
      <c r="C481" s="24" t="str">
        <f>"リンク表示形式"&amp;M479</f>
        <v>リンク表示形式6</v>
      </c>
      <c r="D481" s="24" t="s">
        <v>85</v>
      </c>
      <c r="E481" s="25" t="str">
        <f t="shared" si="371"/>
        <v>不要</v>
      </c>
      <c r="F481" s="41" t="str">
        <f t="shared" si="362"/>
        <v>リンクの表示形式を「ボタン(文字表示)」か「画像」を選択することができます。</v>
      </c>
      <c r="G481" s="63"/>
      <c r="H481" s="35" t="s">
        <v>159</v>
      </c>
      <c r="I481" s="98" t="s">
        <v>160</v>
      </c>
      <c r="K481" s="4"/>
      <c r="L481" s="4"/>
      <c r="M481" s="4"/>
      <c r="N481" s="4"/>
      <c r="O481" s="4"/>
      <c r="P481" s="4"/>
      <c r="Q481" s="4"/>
      <c r="R481" s="4"/>
      <c r="U481" s="4"/>
    </row>
    <row r="482" hidden="1" outlineLevel="2">
      <c r="A482" s="24" t="s">
        <v>17</v>
      </c>
      <c r="B482" s="25" t="s">
        <v>18</v>
      </c>
      <c r="C482" s="24" t="str">
        <f>"ボタンの文言"&amp;M479</f>
        <v>ボタンの文言6</v>
      </c>
      <c r="D482" s="24" t="s">
        <v>85</v>
      </c>
      <c r="E482" s="25" t="str">
        <f>IF($H481="画像","不要","必須")</f>
        <v>不要</v>
      </c>
      <c r="F482" s="41" t="str">
        <f t="shared" si="362"/>
        <v/>
      </c>
      <c r="G482" s="63"/>
      <c r="H482" s="35"/>
      <c r="I482" s="2"/>
      <c r="K482" s="4">
        <f t="shared" ref="K482:K483" si="372">LEN(H482)</f>
        <v>0</v>
      </c>
      <c r="L482" s="9">
        <v>14.0</v>
      </c>
      <c r="M482" s="4"/>
      <c r="N482" s="4"/>
      <c r="O482" s="4"/>
      <c r="P482" s="4"/>
      <c r="Q482" s="4"/>
      <c r="R482" s="4"/>
      <c r="U482" s="4"/>
    </row>
    <row r="483" hidden="1" outlineLevel="1" collapsed="1">
      <c r="A483" s="24" t="s">
        <v>17</v>
      </c>
      <c r="B483" s="25" t="s">
        <v>18</v>
      </c>
      <c r="C483" s="24" t="str">
        <f>"リンク名"&amp;M483</f>
        <v>リンク名7</v>
      </c>
      <c r="D483" s="24" t="s">
        <v>85</v>
      </c>
      <c r="E483" s="25" t="str">
        <f>IFS($B457="なし","不要",$B457&lt;M483,"不要",$B457&gt;M479,"必須")</f>
        <v>不要</v>
      </c>
      <c r="F483" s="41" t="str">
        <f t="shared" si="362"/>
        <v>20文字以内で設定ができます。
リンク名は画面には表示されないため、「結果～タイプ：リンク名」のようにどの結果のリンクかが分かるように記載をお願いします。</v>
      </c>
      <c r="G483" s="63"/>
      <c r="H483" s="35"/>
      <c r="I483" s="2"/>
      <c r="K483" s="4">
        <f t="shared" si="372"/>
        <v>0</v>
      </c>
      <c r="L483" s="9">
        <v>20.0</v>
      </c>
      <c r="M483" s="9">
        <f>M479+1</f>
        <v>7</v>
      </c>
      <c r="N483" s="4"/>
      <c r="O483" s="4"/>
      <c r="P483" s="4"/>
      <c r="Q483" s="4"/>
      <c r="R483" s="4"/>
      <c r="U483" s="4"/>
      <c r="AR483" s="36">
        <v>1.0</v>
      </c>
      <c r="AS483" s="36">
        <f>AS479</f>
        <v>6</v>
      </c>
      <c r="AT483" s="36">
        <f>AT479+1</f>
        <v>7</v>
      </c>
      <c r="AU483" s="38" t="str">
        <f>H483</f>
        <v/>
      </c>
      <c r="AV483" s="38" t="str">
        <f>H484</f>
        <v/>
      </c>
      <c r="AW483" s="38" t="str">
        <f>IF(H485="画像","image","text")</f>
        <v>image</v>
      </c>
      <c r="AX483" s="38" t="str">
        <f>H486</f>
        <v/>
      </c>
    </row>
    <row r="484" hidden="1" outlineLevel="2">
      <c r="A484" s="24" t="s">
        <v>17</v>
      </c>
      <c r="B484" s="25" t="s">
        <v>18</v>
      </c>
      <c r="C484" s="24" t="str">
        <f>"リンク先URL"&amp;M483</f>
        <v>リンク先URL7</v>
      </c>
      <c r="D484" s="24" t="s">
        <v>85</v>
      </c>
      <c r="E484" s="25" t="str">
        <f t="shared" ref="E484:E485" si="373">E483</f>
        <v>不要</v>
      </c>
      <c r="F484" s="41" t="str">
        <f t="shared" si="362"/>
        <v>遷移先のURLを指定できます</v>
      </c>
      <c r="G484" s="63"/>
      <c r="H484" s="35"/>
      <c r="I484" s="24" t="s">
        <v>157</v>
      </c>
      <c r="K484" s="4"/>
      <c r="L484" s="4"/>
      <c r="M484" s="4"/>
      <c r="N484" s="4"/>
      <c r="O484" s="4"/>
      <c r="P484" s="4"/>
      <c r="Q484" s="4"/>
      <c r="R484" s="4"/>
      <c r="U484" s="4"/>
    </row>
    <row r="485" hidden="1" outlineLevel="2">
      <c r="A485" s="24" t="s">
        <v>17</v>
      </c>
      <c r="B485" s="25" t="s">
        <v>18</v>
      </c>
      <c r="C485" s="24" t="str">
        <f>"リンク表示形式"&amp;M483</f>
        <v>リンク表示形式7</v>
      </c>
      <c r="D485" s="24" t="s">
        <v>85</v>
      </c>
      <c r="E485" s="25" t="str">
        <f t="shared" si="373"/>
        <v>不要</v>
      </c>
      <c r="F485" s="41" t="str">
        <f t="shared" si="362"/>
        <v>リンクの表示形式を「ボタン(文字表示)」か「画像」を選択することができます。</v>
      </c>
      <c r="G485" s="63"/>
      <c r="H485" s="35" t="s">
        <v>159</v>
      </c>
      <c r="I485" s="98" t="s">
        <v>160</v>
      </c>
      <c r="K485" s="4"/>
      <c r="L485" s="4"/>
      <c r="M485" s="4"/>
      <c r="N485" s="4"/>
      <c r="O485" s="4"/>
      <c r="P485" s="4"/>
      <c r="Q485" s="4"/>
      <c r="R485" s="4"/>
      <c r="U485" s="4"/>
    </row>
    <row r="486" hidden="1" outlineLevel="2">
      <c r="A486" s="24" t="s">
        <v>17</v>
      </c>
      <c r="B486" s="25" t="s">
        <v>18</v>
      </c>
      <c r="C486" s="24" t="str">
        <f>"ボタンの文言"&amp;M483</f>
        <v>ボタンの文言7</v>
      </c>
      <c r="D486" s="24" t="s">
        <v>85</v>
      </c>
      <c r="E486" s="25" t="str">
        <f>IF($H485="画像","不要","必須")</f>
        <v>不要</v>
      </c>
      <c r="F486" s="41" t="str">
        <f t="shared" si="362"/>
        <v/>
      </c>
      <c r="G486" s="63"/>
      <c r="H486" s="35"/>
      <c r="I486" s="2"/>
      <c r="K486" s="4">
        <f t="shared" ref="K486:K487" si="374">LEN(H486)</f>
        <v>0</v>
      </c>
      <c r="L486" s="9">
        <v>14.0</v>
      </c>
      <c r="M486" s="4"/>
      <c r="N486" s="4"/>
      <c r="O486" s="4"/>
      <c r="P486" s="4"/>
      <c r="Q486" s="4"/>
      <c r="R486" s="4"/>
      <c r="U486" s="4"/>
    </row>
    <row r="487" hidden="1" outlineLevel="1" collapsed="1">
      <c r="A487" s="24" t="s">
        <v>17</v>
      </c>
      <c r="B487" s="25" t="s">
        <v>18</v>
      </c>
      <c r="C487" s="24" t="str">
        <f>"リンク名"&amp;M487</f>
        <v>リンク名8</v>
      </c>
      <c r="D487" s="24" t="s">
        <v>85</v>
      </c>
      <c r="E487" s="25" t="str">
        <f>IFS($B457="なし","不要",$B457&lt;M487,"不要",$B457&gt;M483,"必須")</f>
        <v>不要</v>
      </c>
      <c r="F487" s="41" t="str">
        <f t="shared" si="362"/>
        <v>20文字以内で設定ができます。
リンク名は画面には表示されないため、「結果～タイプ：リンク名」のようにどの結果のリンクかが分かるように記載をお願いします。</v>
      </c>
      <c r="G487" s="63"/>
      <c r="H487" s="35"/>
      <c r="I487" s="2"/>
      <c r="K487" s="4">
        <f t="shared" si="374"/>
        <v>0</v>
      </c>
      <c r="L487" s="9">
        <v>20.0</v>
      </c>
      <c r="M487" s="9">
        <f>M483+1</f>
        <v>8</v>
      </c>
      <c r="N487" s="4"/>
      <c r="O487" s="4"/>
      <c r="P487" s="4"/>
      <c r="Q487" s="4"/>
      <c r="R487" s="4"/>
      <c r="U487" s="4"/>
      <c r="AR487" s="36">
        <v>1.0</v>
      </c>
      <c r="AS487" s="36">
        <f>AS483</f>
        <v>6</v>
      </c>
      <c r="AT487" s="36">
        <f>AT483+1</f>
        <v>8</v>
      </c>
      <c r="AU487" s="38" t="str">
        <f>H487</f>
        <v/>
      </c>
      <c r="AV487" s="38" t="str">
        <f>H488</f>
        <v/>
      </c>
      <c r="AW487" s="38" t="str">
        <f>IF(H489="画像","image","text")</f>
        <v>image</v>
      </c>
      <c r="AX487" s="38" t="str">
        <f>H490</f>
        <v/>
      </c>
    </row>
    <row r="488" hidden="1" outlineLevel="2">
      <c r="A488" s="24" t="s">
        <v>17</v>
      </c>
      <c r="B488" s="25" t="s">
        <v>18</v>
      </c>
      <c r="C488" s="24" t="str">
        <f>"リンク先URL"&amp;M487</f>
        <v>リンク先URL8</v>
      </c>
      <c r="D488" s="24" t="s">
        <v>85</v>
      </c>
      <c r="E488" s="25" t="str">
        <f t="shared" ref="E488:E489" si="375">E487</f>
        <v>不要</v>
      </c>
      <c r="F488" s="41" t="str">
        <f t="shared" si="362"/>
        <v>遷移先のURLを指定できます</v>
      </c>
      <c r="G488" s="63"/>
      <c r="H488" s="35"/>
      <c r="I488" s="24" t="s">
        <v>157</v>
      </c>
      <c r="K488" s="4"/>
      <c r="L488" s="4"/>
      <c r="M488" s="4"/>
      <c r="N488" s="4"/>
      <c r="O488" s="4"/>
      <c r="P488" s="4"/>
      <c r="Q488" s="4"/>
      <c r="R488" s="4"/>
      <c r="U488" s="4"/>
    </row>
    <row r="489" hidden="1" outlineLevel="2">
      <c r="A489" s="24" t="s">
        <v>17</v>
      </c>
      <c r="B489" s="25" t="s">
        <v>18</v>
      </c>
      <c r="C489" s="24" t="str">
        <f>"リンク表示形式"&amp;M487</f>
        <v>リンク表示形式8</v>
      </c>
      <c r="D489" s="24" t="s">
        <v>85</v>
      </c>
      <c r="E489" s="25" t="str">
        <f t="shared" si="375"/>
        <v>不要</v>
      </c>
      <c r="F489" s="41" t="str">
        <f t="shared" si="362"/>
        <v>リンクの表示形式を「ボタン(文字表示)」か「画像」を選択することができます。</v>
      </c>
      <c r="G489" s="63"/>
      <c r="H489" s="35" t="s">
        <v>159</v>
      </c>
      <c r="I489" s="98" t="s">
        <v>160</v>
      </c>
      <c r="K489" s="4"/>
      <c r="L489" s="4"/>
      <c r="M489" s="4"/>
      <c r="N489" s="4"/>
      <c r="O489" s="4"/>
      <c r="P489" s="4"/>
      <c r="Q489" s="4"/>
      <c r="R489" s="4"/>
      <c r="U489" s="4"/>
    </row>
    <row r="490" hidden="1" outlineLevel="2">
      <c r="A490" s="24" t="s">
        <v>17</v>
      </c>
      <c r="B490" s="25" t="s">
        <v>18</v>
      </c>
      <c r="C490" s="24" t="str">
        <f>"ボタンの文言"&amp;M487</f>
        <v>ボタンの文言8</v>
      </c>
      <c r="D490" s="24" t="s">
        <v>85</v>
      </c>
      <c r="E490" s="25" t="str">
        <f>IF($H489="画像","不要","必須")</f>
        <v>不要</v>
      </c>
      <c r="F490" s="41" t="str">
        <f t="shared" si="362"/>
        <v/>
      </c>
      <c r="G490" s="63"/>
      <c r="H490" s="35"/>
      <c r="I490" s="2"/>
      <c r="K490" s="4">
        <f>LEN(H490)</f>
        <v>0</v>
      </c>
      <c r="L490" s="9">
        <v>14.0</v>
      </c>
      <c r="M490" s="4"/>
      <c r="N490" s="4"/>
      <c r="O490" s="4"/>
      <c r="P490" s="4"/>
      <c r="Q490" s="4"/>
      <c r="R490" s="4"/>
      <c r="U490" s="4"/>
    </row>
    <row r="491" collapsed="1">
      <c r="A491" s="24" t="s">
        <v>17</v>
      </c>
      <c r="B491" s="25" t="s">
        <v>18</v>
      </c>
      <c r="C491" s="92" t="str">
        <f>"■ランク(結果)"&amp;$N491</f>
        <v>■ランク(結果)7</v>
      </c>
      <c r="D491" s="24"/>
      <c r="E491" s="25" t="str">
        <f>IF($B$242&gt;=$N491,"必須","不要")</f>
        <v>不要</v>
      </c>
      <c r="F491" s="41"/>
      <c r="G491" s="63"/>
      <c r="H491" s="35"/>
      <c r="I491" s="2"/>
      <c r="K491" s="4"/>
      <c r="L491" s="4"/>
      <c r="M491" s="4"/>
      <c r="N491" s="9">
        <f>N450+1</f>
        <v>7</v>
      </c>
      <c r="O491" s="4"/>
      <c r="P491" s="4"/>
      <c r="Q491" s="4"/>
      <c r="R491" s="4"/>
      <c r="U491" s="4"/>
      <c r="AA491" s="36">
        <f>AA450+1</f>
        <v>7</v>
      </c>
      <c r="AC491" s="36">
        <v>1.0</v>
      </c>
      <c r="AE491" s="38" t="str">
        <f>H492</f>
        <v/>
      </c>
      <c r="AF491" s="38" t="str">
        <f>H493</f>
        <v/>
      </c>
      <c r="AG491" s="38" t="str">
        <f>H494</f>
        <v/>
      </c>
      <c r="AH491" s="38" t="str">
        <f>H495</f>
        <v/>
      </c>
      <c r="AI491" s="38" t="str">
        <f>IF(AJ491&lt;&gt;"","on","off")</f>
        <v>off</v>
      </c>
      <c r="AJ491" s="38" t="str">
        <f>IFS(AND(B496="する",B497="する"),"all",AND(B496="する",B497="しない"),"url",AND(B496="しない",B497="する"),"x",AND(B496="しない",B497="しない"),"")</f>
        <v/>
      </c>
      <c r="AK491" s="38" t="str">
        <f>H497</f>
        <v/>
      </c>
      <c r="AN491" s="38" t="str">
        <f>IF(B498="なし","off","on")</f>
        <v>off</v>
      </c>
      <c r="AO491" s="38" t="str">
        <f>H499</f>
        <v/>
      </c>
    </row>
    <row r="492" hidden="1" outlineLevel="1">
      <c r="A492" s="24" t="s">
        <v>17</v>
      </c>
      <c r="B492" s="25" t="s">
        <v>18</v>
      </c>
      <c r="C492" s="24" t="str">
        <f>"ランク(結果)"&amp;$N491&amp;"-ランク(結果)名"</f>
        <v>ランク(結果)7-ランク(結果)名</v>
      </c>
      <c r="D492" s="24" t="s">
        <v>85</v>
      </c>
      <c r="E492" s="25" t="str">
        <f>IF($B$242&gt;=$N491,"必須","不要")</f>
        <v>不要</v>
      </c>
      <c r="F492" s="41" t="str">
        <f t="shared" ref="F492:F497" si="376">F451</f>
        <v>100文字以内で設定ができます</v>
      </c>
      <c r="G492" s="63"/>
      <c r="H492" s="35"/>
      <c r="I492" s="2"/>
      <c r="K492" s="4">
        <f t="shared" ref="K492:K494" si="377">LEN(H492)</f>
        <v>0</v>
      </c>
      <c r="L492" s="9">
        <v>100.0</v>
      </c>
      <c r="M492" s="4"/>
      <c r="N492" s="4"/>
      <c r="O492" s="4"/>
      <c r="P492" s="4"/>
      <c r="Q492" s="4"/>
      <c r="R492" s="4"/>
      <c r="U492" s="4"/>
    </row>
    <row r="493" hidden="1" outlineLevel="1">
      <c r="A493" s="24" t="s">
        <v>17</v>
      </c>
      <c r="B493" s="24" t="s">
        <v>53</v>
      </c>
      <c r="C493" s="24" t="str">
        <f>"ランク(結果)"&amp;$N491&amp;"-リード文"</f>
        <v>ランク(結果)7-リード文</v>
      </c>
      <c r="D493" s="24" t="s">
        <v>85</v>
      </c>
      <c r="E493" s="25" t="str">
        <f>IF($B493="する","必須","不要")</f>
        <v>不要</v>
      </c>
      <c r="F493" s="41" t="str">
        <f t="shared" si="376"/>
        <v>1,000文字以内で設定ができます</v>
      </c>
      <c r="G493" s="63"/>
      <c r="H493" s="35"/>
      <c r="I493" s="2"/>
      <c r="K493" s="4">
        <f t="shared" si="377"/>
        <v>0</v>
      </c>
      <c r="L493" s="9">
        <v>1000.0</v>
      </c>
      <c r="M493" s="4"/>
      <c r="N493" s="4"/>
      <c r="O493" s="4"/>
      <c r="P493" s="4"/>
      <c r="Q493" s="4"/>
      <c r="R493" s="4"/>
      <c r="U493" s="4"/>
    </row>
    <row r="494" hidden="1" outlineLevel="1">
      <c r="A494" s="24" t="s">
        <v>17</v>
      </c>
      <c r="B494" s="25" t="s">
        <v>18</v>
      </c>
      <c r="C494" s="24" t="str">
        <f>"ランク(結果)"&amp;$N491&amp;"-説明文"</f>
        <v>ランク(結果)7-説明文</v>
      </c>
      <c r="D494" s="24" t="s">
        <v>85</v>
      </c>
      <c r="E494" s="25" t="str">
        <f>E492</f>
        <v>不要</v>
      </c>
      <c r="F494" s="41" t="str">
        <f t="shared" si="376"/>
        <v>1,000文字以内で設定ができます</v>
      </c>
      <c r="G494" s="63"/>
      <c r="H494" s="35"/>
      <c r="I494" s="2"/>
      <c r="K494" s="4">
        <f t="shared" si="377"/>
        <v>0</v>
      </c>
      <c r="L494" s="9">
        <v>1000.0</v>
      </c>
      <c r="M494" s="4"/>
      <c r="N494" s="4"/>
      <c r="O494" s="4"/>
      <c r="P494" s="4"/>
      <c r="Q494" s="4"/>
      <c r="R494" s="4"/>
      <c r="U494" s="4"/>
    </row>
    <row r="495" hidden="1" outlineLevel="1">
      <c r="A495" s="24" t="s">
        <v>17</v>
      </c>
      <c r="B495" s="24" t="s">
        <v>53</v>
      </c>
      <c r="C495" s="24" t="str">
        <f>"ランク(結果)"&amp;$N491&amp;"-画像"</f>
        <v>ランク(結果)7-画像</v>
      </c>
      <c r="D495" s="24" t="s">
        <v>85</v>
      </c>
      <c r="E495" s="25" t="str">
        <f t="shared" ref="E495:E497" si="378">IF($B495="する","必須","不要")</f>
        <v>不要</v>
      </c>
      <c r="F495" s="41" t="str">
        <f t="shared" si="376"/>
        <v>フォーマット：PNGまたはJPG
ファイル容量上限：2MB
ファイル名：半角英数字のみ
Xで共有する場合の推奨サイズ：1,200px × 630px</v>
      </c>
      <c r="G495" s="93" t="s">
        <v>255</v>
      </c>
      <c r="H495" s="35"/>
      <c r="I495" s="2"/>
      <c r="K495" s="4"/>
      <c r="L495" s="4"/>
      <c r="M495" s="4"/>
      <c r="N495" s="4"/>
      <c r="O495" s="4"/>
      <c r="P495" s="4"/>
      <c r="Q495" s="4"/>
      <c r="R495" s="4"/>
      <c r="U495" s="4"/>
    </row>
    <row r="496" hidden="1" outlineLevel="1">
      <c r="A496" s="24" t="s">
        <v>17</v>
      </c>
      <c r="B496" s="24" t="s">
        <v>53</v>
      </c>
      <c r="C496" s="24" t="s">
        <v>146</v>
      </c>
      <c r="D496" s="24" t="s">
        <v>85</v>
      </c>
      <c r="E496" s="25" t="str">
        <f t="shared" si="378"/>
        <v>不要</v>
      </c>
      <c r="F496" s="41" t="str">
        <f t="shared" si="376"/>
        <v>結果ページに共有リンクを設置するか選択ができます。</v>
      </c>
      <c r="G496" s="63"/>
      <c r="H496" s="40"/>
      <c r="I496" s="2"/>
      <c r="K496" s="4"/>
      <c r="L496" s="4"/>
      <c r="M496" s="4"/>
      <c r="N496" s="4"/>
      <c r="O496" s="4"/>
      <c r="P496" s="4"/>
      <c r="Q496" s="4"/>
      <c r="R496" s="4"/>
      <c r="U496" s="4"/>
    </row>
    <row r="497" hidden="1" outlineLevel="1">
      <c r="A497" s="24" t="s">
        <v>17</v>
      </c>
      <c r="B497" s="24" t="s">
        <v>53</v>
      </c>
      <c r="C497" s="24" t="s">
        <v>148</v>
      </c>
      <c r="D497" s="24" t="s">
        <v>85</v>
      </c>
      <c r="E497" s="25" t="str">
        <f t="shared" si="378"/>
        <v>不要</v>
      </c>
      <c r="F497" s="41" t="str">
        <f t="shared" si="376"/>
        <v>結果ページにXの共有リンクを設置するか選択ができます(120文字以内)。
記載いただいた内容が120文字以内でも、投稿時に文字数を超える可能性があります。その際は別途、文字数の調整をお願いいたします。</v>
      </c>
      <c r="G497" s="63"/>
      <c r="H497" s="35"/>
      <c r="I497" s="2"/>
      <c r="K497" s="4">
        <f>LEN(H497)</f>
        <v>0</v>
      </c>
      <c r="L497" s="9">
        <v>120.0</v>
      </c>
      <c r="M497" s="4"/>
      <c r="N497" s="4"/>
      <c r="O497" s="4"/>
      <c r="P497" s="4"/>
      <c r="Q497" s="4"/>
      <c r="R497" s="4"/>
      <c r="U497" s="4"/>
    </row>
    <row r="498" hidden="1" outlineLevel="1">
      <c r="A498" s="94" t="s">
        <v>150</v>
      </c>
      <c r="B498" s="95" t="s">
        <v>2</v>
      </c>
      <c r="C498" s="96" t="s">
        <v>162</v>
      </c>
      <c r="D498" s="62" t="s">
        <v>152</v>
      </c>
      <c r="E498" s="25"/>
      <c r="F498" s="41"/>
      <c r="G498" s="63"/>
      <c r="H498" s="35"/>
      <c r="I498" s="2"/>
      <c r="K498" s="4"/>
      <c r="L498" s="9"/>
      <c r="M498" s="4"/>
      <c r="N498" s="4"/>
      <c r="O498" s="4"/>
      <c r="P498" s="4"/>
      <c r="Q498" s="4"/>
      <c r="R498" s="4"/>
      <c r="U498" s="4"/>
    </row>
    <row r="499" hidden="1" outlineLevel="1">
      <c r="A499" s="24" t="s">
        <v>17</v>
      </c>
      <c r="B499" s="25" t="s">
        <v>18</v>
      </c>
      <c r="C499" s="24" t="s">
        <v>153</v>
      </c>
      <c r="D499" s="24" t="s">
        <v>85</v>
      </c>
      <c r="E499" s="25" t="str">
        <f>IF(B498="なし","不要","必須")</f>
        <v>不要</v>
      </c>
      <c r="F499" s="41" t="str">
        <f t="shared" ref="F499:F503" si="379">F458</f>
        <v>20文字以内で設定ができます</v>
      </c>
      <c r="G499" s="63"/>
      <c r="H499" s="35"/>
      <c r="I499" s="2"/>
      <c r="K499" s="4">
        <f t="shared" ref="K499:K500" si="380">LEN(H499)</f>
        <v>0</v>
      </c>
      <c r="L499" s="9">
        <v>20.0</v>
      </c>
      <c r="M499" s="9" t="s">
        <v>2</v>
      </c>
      <c r="N499" s="4"/>
      <c r="O499" s="4"/>
      <c r="P499" s="4"/>
      <c r="Q499" s="4"/>
      <c r="R499" s="4"/>
      <c r="U499" s="4"/>
    </row>
    <row r="500" hidden="1" outlineLevel="1" collapsed="1">
      <c r="A500" s="24" t="s">
        <v>17</v>
      </c>
      <c r="B500" s="25" t="s">
        <v>18</v>
      </c>
      <c r="C500" s="24" t="str">
        <f>"リンク名"&amp;M500</f>
        <v>リンク名1</v>
      </c>
      <c r="D500" s="24" t="s">
        <v>85</v>
      </c>
      <c r="E500" s="25" t="str">
        <f t="shared" ref="E500:E502" si="381">E499</f>
        <v>不要</v>
      </c>
      <c r="F500" s="41" t="str">
        <f t="shared" si="379"/>
        <v>20文字以内で設定ができます。
リンク名は画面には表示されないため、「結果～タイプ：リンク名」のようにどの結果のリンクかが分かるように記載をお願いします。</v>
      </c>
      <c r="G500" s="63"/>
      <c r="H500" s="35"/>
      <c r="I500" s="2"/>
      <c r="K500" s="4">
        <f t="shared" si="380"/>
        <v>0</v>
      </c>
      <c r="L500" s="9">
        <v>20.0</v>
      </c>
      <c r="M500" s="9">
        <v>1.0</v>
      </c>
      <c r="N500" s="4"/>
      <c r="O500" s="4"/>
      <c r="P500" s="4"/>
      <c r="Q500" s="4"/>
      <c r="R500" s="4"/>
      <c r="U500" s="4"/>
      <c r="AR500" s="36">
        <v>1.0</v>
      </c>
      <c r="AS500" s="36">
        <f>AS459+1</f>
        <v>7</v>
      </c>
      <c r="AT500" s="36">
        <v>1.0</v>
      </c>
      <c r="AU500" s="38" t="str">
        <f>H500</f>
        <v/>
      </c>
      <c r="AV500" s="38" t="str">
        <f>H501</f>
        <v/>
      </c>
      <c r="AW500" s="38" t="str">
        <f>IF(H502="画像","image","text")</f>
        <v>image</v>
      </c>
      <c r="AX500" s="38" t="str">
        <f>H503</f>
        <v/>
      </c>
    </row>
    <row r="501" hidden="1" outlineLevel="2">
      <c r="A501" s="24" t="s">
        <v>17</v>
      </c>
      <c r="B501" s="25" t="s">
        <v>18</v>
      </c>
      <c r="C501" s="24" t="str">
        <f>"リンク先URL"&amp;M500</f>
        <v>リンク先URL1</v>
      </c>
      <c r="D501" s="24" t="s">
        <v>85</v>
      </c>
      <c r="E501" s="25" t="str">
        <f t="shared" si="381"/>
        <v>不要</v>
      </c>
      <c r="F501" s="41" t="str">
        <f t="shared" si="379"/>
        <v>遷移先のURLを指定できます</v>
      </c>
      <c r="G501" s="63"/>
      <c r="H501" s="35"/>
      <c r="I501" s="24" t="s">
        <v>157</v>
      </c>
      <c r="K501" s="4"/>
      <c r="L501" s="4"/>
      <c r="M501" s="4"/>
      <c r="N501" s="4"/>
      <c r="O501" s="4"/>
      <c r="P501" s="4"/>
      <c r="Q501" s="4"/>
      <c r="R501" s="4"/>
      <c r="U501" s="4"/>
    </row>
    <row r="502" hidden="1" outlineLevel="2">
      <c r="A502" s="24" t="s">
        <v>17</v>
      </c>
      <c r="B502" s="25" t="s">
        <v>18</v>
      </c>
      <c r="C502" s="24" t="str">
        <f>"リンク表示形式"&amp;M500</f>
        <v>リンク表示形式1</v>
      </c>
      <c r="D502" s="24" t="s">
        <v>85</v>
      </c>
      <c r="E502" s="25" t="str">
        <f t="shared" si="381"/>
        <v>不要</v>
      </c>
      <c r="F502" s="41" t="str">
        <f t="shared" si="379"/>
        <v>リンクの表示形式を「ボタン(文字表示)」か「画像」を選択することができます。</v>
      </c>
      <c r="G502" s="63"/>
      <c r="H502" s="35" t="s">
        <v>159</v>
      </c>
      <c r="I502" s="98" t="s">
        <v>160</v>
      </c>
      <c r="K502" s="4"/>
      <c r="L502" s="4"/>
      <c r="M502" s="4"/>
      <c r="N502" s="4"/>
      <c r="O502" s="4"/>
      <c r="P502" s="4"/>
      <c r="Q502" s="4"/>
      <c r="R502" s="4"/>
      <c r="U502" s="4"/>
    </row>
    <row r="503" hidden="1" outlineLevel="2">
      <c r="A503" s="24" t="s">
        <v>17</v>
      </c>
      <c r="B503" s="25" t="s">
        <v>18</v>
      </c>
      <c r="C503" s="24" t="str">
        <f>"ボタンの文言"&amp;M500</f>
        <v>ボタンの文言1</v>
      </c>
      <c r="D503" s="24" t="s">
        <v>85</v>
      </c>
      <c r="E503" s="25" t="str">
        <f>IF($H502="画像","不要","必須")</f>
        <v>不要</v>
      </c>
      <c r="F503" s="41" t="str">
        <f t="shared" si="379"/>
        <v/>
      </c>
      <c r="G503" s="63"/>
      <c r="H503" s="35"/>
      <c r="I503" s="2"/>
      <c r="K503" s="4">
        <f t="shared" ref="K503:K504" si="382">LEN(H503)</f>
        <v>0</v>
      </c>
      <c r="L503" s="9">
        <v>14.0</v>
      </c>
      <c r="M503" s="4"/>
      <c r="N503" s="4"/>
      <c r="O503" s="4"/>
      <c r="P503" s="4"/>
      <c r="Q503" s="4"/>
      <c r="R503" s="4"/>
      <c r="U503" s="4"/>
    </row>
    <row r="504" hidden="1" outlineLevel="1" collapsed="1">
      <c r="A504" s="24" t="s">
        <v>17</v>
      </c>
      <c r="B504" s="25" t="s">
        <v>18</v>
      </c>
      <c r="C504" s="24" t="str">
        <f>"リンク名"&amp;M504</f>
        <v>リンク名2</v>
      </c>
      <c r="D504" s="24" t="s">
        <v>85</v>
      </c>
      <c r="E504" s="25" t="str">
        <f>IFS($B498="なし","不要",$B498&lt;M504,"不要",$B498&gt;M500,"必須")</f>
        <v>不要</v>
      </c>
      <c r="F504" s="41" t="str">
        <f t="shared" ref="F504:F531" si="383">F500</f>
        <v>20文字以内で設定ができます。
リンク名は画面には表示されないため、「結果～タイプ：リンク名」のようにどの結果のリンクかが分かるように記載をお願いします。</v>
      </c>
      <c r="G504" s="63"/>
      <c r="H504" s="35"/>
      <c r="I504" s="2"/>
      <c r="K504" s="4">
        <f t="shared" si="382"/>
        <v>0</v>
      </c>
      <c r="L504" s="9">
        <v>20.0</v>
      </c>
      <c r="M504" s="9">
        <f>M500+1</f>
        <v>2</v>
      </c>
      <c r="N504" s="4"/>
      <c r="O504" s="4"/>
      <c r="P504" s="4"/>
      <c r="Q504" s="4"/>
      <c r="R504" s="4"/>
      <c r="U504" s="4"/>
      <c r="AR504" s="36">
        <v>1.0</v>
      </c>
      <c r="AS504" s="36">
        <f>AS500</f>
        <v>7</v>
      </c>
      <c r="AT504" s="36">
        <f>AT500+1</f>
        <v>2</v>
      </c>
      <c r="AU504" s="38" t="str">
        <f>H504</f>
        <v/>
      </c>
      <c r="AV504" s="38" t="str">
        <f>H505</f>
        <v/>
      </c>
      <c r="AW504" s="38" t="str">
        <f>IF(H506="画像","image","text")</f>
        <v>image</v>
      </c>
      <c r="AX504" s="38" t="str">
        <f>H507</f>
        <v/>
      </c>
    </row>
    <row r="505" hidden="1" outlineLevel="2">
      <c r="A505" s="24" t="s">
        <v>17</v>
      </c>
      <c r="B505" s="25" t="s">
        <v>18</v>
      </c>
      <c r="C505" s="24" t="str">
        <f>"リンク先URL"&amp;M504</f>
        <v>リンク先URL2</v>
      </c>
      <c r="D505" s="24" t="s">
        <v>85</v>
      </c>
      <c r="E505" s="25" t="str">
        <f t="shared" ref="E505:E506" si="384">E504</f>
        <v>不要</v>
      </c>
      <c r="F505" s="41" t="str">
        <f t="shared" si="383"/>
        <v>遷移先のURLを指定できます</v>
      </c>
      <c r="G505" s="63"/>
      <c r="H505" s="35"/>
      <c r="I505" s="24" t="s">
        <v>157</v>
      </c>
      <c r="K505" s="4"/>
      <c r="L505" s="4"/>
      <c r="M505" s="4"/>
      <c r="N505" s="4"/>
      <c r="O505" s="4"/>
      <c r="P505" s="4"/>
      <c r="Q505" s="4"/>
      <c r="R505" s="4"/>
      <c r="U505" s="4"/>
    </row>
    <row r="506" hidden="1" outlineLevel="2">
      <c r="A506" s="24" t="s">
        <v>17</v>
      </c>
      <c r="B506" s="25" t="s">
        <v>18</v>
      </c>
      <c r="C506" s="24" t="str">
        <f>"リンク表示形式"&amp;M504</f>
        <v>リンク表示形式2</v>
      </c>
      <c r="D506" s="24" t="s">
        <v>85</v>
      </c>
      <c r="E506" s="25" t="str">
        <f t="shared" si="384"/>
        <v>不要</v>
      </c>
      <c r="F506" s="41" t="str">
        <f t="shared" si="383"/>
        <v>リンクの表示形式を「ボタン(文字表示)」か「画像」を選択することができます。</v>
      </c>
      <c r="G506" s="63"/>
      <c r="H506" s="35" t="s">
        <v>159</v>
      </c>
      <c r="I506" s="98" t="s">
        <v>160</v>
      </c>
      <c r="K506" s="4"/>
      <c r="L506" s="4"/>
      <c r="M506" s="4"/>
      <c r="N506" s="4"/>
      <c r="O506" s="4"/>
      <c r="P506" s="4"/>
      <c r="Q506" s="4"/>
      <c r="R506" s="4"/>
      <c r="U506" s="4"/>
    </row>
    <row r="507" hidden="1" outlineLevel="2">
      <c r="A507" s="24" t="s">
        <v>17</v>
      </c>
      <c r="B507" s="25" t="s">
        <v>18</v>
      </c>
      <c r="C507" s="24" t="str">
        <f>"ボタンの文言"&amp;M504</f>
        <v>ボタンの文言2</v>
      </c>
      <c r="D507" s="24" t="s">
        <v>85</v>
      </c>
      <c r="E507" s="25" t="str">
        <f>IF($H506="画像","不要","必須")</f>
        <v>不要</v>
      </c>
      <c r="F507" s="41" t="str">
        <f t="shared" si="383"/>
        <v/>
      </c>
      <c r="G507" s="63"/>
      <c r="H507" s="35"/>
      <c r="I507" s="2"/>
      <c r="K507" s="4">
        <f t="shared" ref="K507:K508" si="385">LEN(H507)</f>
        <v>0</v>
      </c>
      <c r="L507" s="9">
        <v>14.0</v>
      </c>
      <c r="M507" s="4"/>
      <c r="N507" s="4"/>
      <c r="O507" s="4"/>
      <c r="P507" s="4"/>
      <c r="Q507" s="4"/>
      <c r="R507" s="4"/>
      <c r="U507" s="4"/>
    </row>
    <row r="508" hidden="1" outlineLevel="1" collapsed="1">
      <c r="A508" s="24" t="s">
        <v>17</v>
      </c>
      <c r="B508" s="25" t="s">
        <v>18</v>
      </c>
      <c r="C508" s="24" t="str">
        <f>"リンク名"&amp;M508</f>
        <v>リンク名3</v>
      </c>
      <c r="D508" s="24" t="s">
        <v>85</v>
      </c>
      <c r="E508" s="25" t="str">
        <f>IFS($B498="なし","不要",$B498&lt;M508,"不要",$B498&gt;M504,"必須")</f>
        <v>不要</v>
      </c>
      <c r="F508" s="41" t="str">
        <f t="shared" si="383"/>
        <v>20文字以内で設定ができます。
リンク名は画面には表示されないため、「結果～タイプ：リンク名」のようにどの結果のリンクかが分かるように記載をお願いします。</v>
      </c>
      <c r="G508" s="63"/>
      <c r="H508" s="35"/>
      <c r="I508" s="2"/>
      <c r="K508" s="4">
        <f t="shared" si="385"/>
        <v>0</v>
      </c>
      <c r="L508" s="9">
        <v>20.0</v>
      </c>
      <c r="M508" s="9">
        <f>M504+1</f>
        <v>3</v>
      </c>
      <c r="N508" s="4"/>
      <c r="O508" s="4"/>
      <c r="P508" s="4"/>
      <c r="Q508" s="4"/>
      <c r="R508" s="4"/>
      <c r="U508" s="4"/>
      <c r="AR508" s="36">
        <v>1.0</v>
      </c>
      <c r="AS508" s="36">
        <f>AS504</f>
        <v>7</v>
      </c>
      <c r="AT508" s="36">
        <f>AT504+1</f>
        <v>3</v>
      </c>
      <c r="AU508" s="38" t="str">
        <f>H508</f>
        <v/>
      </c>
      <c r="AV508" s="38" t="str">
        <f>H509</f>
        <v/>
      </c>
      <c r="AW508" s="38" t="str">
        <f>IF(H510="画像","image","text")</f>
        <v>image</v>
      </c>
      <c r="AX508" s="38" t="str">
        <f>H511</f>
        <v/>
      </c>
    </row>
    <row r="509" hidden="1" outlineLevel="2">
      <c r="A509" s="24" t="s">
        <v>17</v>
      </c>
      <c r="B509" s="25" t="s">
        <v>18</v>
      </c>
      <c r="C509" s="24" t="str">
        <f>"リンク先URL"&amp;M508</f>
        <v>リンク先URL3</v>
      </c>
      <c r="D509" s="24" t="s">
        <v>85</v>
      </c>
      <c r="E509" s="25" t="str">
        <f t="shared" ref="E509:E510" si="386">E508</f>
        <v>不要</v>
      </c>
      <c r="F509" s="41" t="str">
        <f t="shared" si="383"/>
        <v>遷移先のURLを指定できます</v>
      </c>
      <c r="G509" s="63"/>
      <c r="H509" s="35"/>
      <c r="I509" s="24" t="s">
        <v>157</v>
      </c>
      <c r="K509" s="4"/>
      <c r="L509" s="4"/>
      <c r="M509" s="4"/>
      <c r="N509" s="4"/>
      <c r="O509" s="4"/>
      <c r="P509" s="4"/>
      <c r="Q509" s="4"/>
      <c r="R509" s="4"/>
      <c r="U509" s="4"/>
    </row>
    <row r="510" hidden="1" outlineLevel="2">
      <c r="A510" s="24" t="s">
        <v>17</v>
      </c>
      <c r="B510" s="25" t="s">
        <v>18</v>
      </c>
      <c r="C510" s="24" t="str">
        <f>"リンク表示形式"&amp;M508</f>
        <v>リンク表示形式3</v>
      </c>
      <c r="D510" s="24" t="s">
        <v>85</v>
      </c>
      <c r="E510" s="25" t="str">
        <f t="shared" si="386"/>
        <v>不要</v>
      </c>
      <c r="F510" s="41" t="str">
        <f t="shared" si="383"/>
        <v>リンクの表示形式を「ボタン(文字表示)」か「画像」を選択することができます。</v>
      </c>
      <c r="G510" s="63"/>
      <c r="H510" s="35" t="s">
        <v>159</v>
      </c>
      <c r="I510" s="98" t="s">
        <v>160</v>
      </c>
      <c r="K510" s="4"/>
      <c r="L510" s="4"/>
      <c r="M510" s="4"/>
      <c r="N510" s="4"/>
      <c r="O510" s="4"/>
      <c r="P510" s="4"/>
      <c r="Q510" s="4"/>
      <c r="R510" s="4"/>
      <c r="U510" s="4"/>
    </row>
    <row r="511" hidden="1" outlineLevel="2">
      <c r="A511" s="24" t="s">
        <v>17</v>
      </c>
      <c r="B511" s="25" t="s">
        <v>18</v>
      </c>
      <c r="C511" s="24" t="str">
        <f>"ボタンの文言"&amp;M508</f>
        <v>ボタンの文言3</v>
      </c>
      <c r="D511" s="24" t="s">
        <v>85</v>
      </c>
      <c r="E511" s="25" t="str">
        <f>IF($H510="画像","不要","必須")</f>
        <v>不要</v>
      </c>
      <c r="F511" s="41" t="str">
        <f t="shared" si="383"/>
        <v/>
      </c>
      <c r="G511" s="63"/>
      <c r="H511" s="35"/>
      <c r="I511" s="2"/>
      <c r="K511" s="4">
        <f t="shared" ref="K511:K512" si="387">LEN(H511)</f>
        <v>0</v>
      </c>
      <c r="L511" s="9">
        <v>14.0</v>
      </c>
      <c r="M511" s="4"/>
      <c r="N511" s="4"/>
      <c r="O511" s="4"/>
      <c r="P511" s="4"/>
      <c r="Q511" s="4"/>
      <c r="R511" s="4"/>
      <c r="U511" s="4"/>
    </row>
    <row r="512" hidden="1" outlineLevel="1" collapsed="1">
      <c r="A512" s="24" t="s">
        <v>17</v>
      </c>
      <c r="B512" s="25" t="s">
        <v>18</v>
      </c>
      <c r="C512" s="24" t="str">
        <f>"リンク名"&amp;M512</f>
        <v>リンク名4</v>
      </c>
      <c r="D512" s="24" t="s">
        <v>85</v>
      </c>
      <c r="E512" s="25" t="str">
        <f>IFS($B498="なし","不要",$B498&lt;M512,"不要",$B498&gt;M508,"必須")</f>
        <v>不要</v>
      </c>
      <c r="F512" s="41" t="str">
        <f t="shared" si="383"/>
        <v>20文字以内で設定ができます。
リンク名は画面には表示されないため、「結果～タイプ：リンク名」のようにどの結果のリンクかが分かるように記載をお願いします。</v>
      </c>
      <c r="G512" s="63"/>
      <c r="H512" s="35"/>
      <c r="I512" s="2"/>
      <c r="K512" s="4">
        <f t="shared" si="387"/>
        <v>0</v>
      </c>
      <c r="L512" s="9">
        <v>20.0</v>
      </c>
      <c r="M512" s="9">
        <f>M508+1</f>
        <v>4</v>
      </c>
      <c r="N512" s="4"/>
      <c r="O512" s="4"/>
      <c r="P512" s="4"/>
      <c r="Q512" s="4"/>
      <c r="R512" s="4"/>
      <c r="U512" s="4"/>
      <c r="AR512" s="36">
        <v>1.0</v>
      </c>
      <c r="AS512" s="36">
        <f>AS508</f>
        <v>7</v>
      </c>
      <c r="AT512" s="36">
        <f>AT508+1</f>
        <v>4</v>
      </c>
      <c r="AU512" s="38" t="str">
        <f>H512</f>
        <v/>
      </c>
      <c r="AV512" s="38" t="str">
        <f>H513</f>
        <v/>
      </c>
      <c r="AW512" s="38" t="str">
        <f>IF(H514="画像","image","text")</f>
        <v>image</v>
      </c>
      <c r="AX512" s="38" t="str">
        <f>H515</f>
        <v/>
      </c>
    </row>
    <row r="513" hidden="1" outlineLevel="2">
      <c r="A513" s="24" t="s">
        <v>17</v>
      </c>
      <c r="B513" s="25" t="s">
        <v>18</v>
      </c>
      <c r="C513" s="24" t="str">
        <f>"リンク先URL"&amp;M512</f>
        <v>リンク先URL4</v>
      </c>
      <c r="D513" s="24" t="s">
        <v>85</v>
      </c>
      <c r="E513" s="25" t="str">
        <f t="shared" ref="E513:E514" si="388">E512</f>
        <v>不要</v>
      </c>
      <c r="F513" s="41" t="str">
        <f t="shared" si="383"/>
        <v>遷移先のURLを指定できます</v>
      </c>
      <c r="G513" s="63"/>
      <c r="H513" s="35"/>
      <c r="I513" s="24" t="s">
        <v>157</v>
      </c>
      <c r="K513" s="4"/>
      <c r="L513" s="4"/>
      <c r="M513" s="4"/>
      <c r="N513" s="4"/>
      <c r="O513" s="4"/>
      <c r="P513" s="4"/>
      <c r="Q513" s="4"/>
      <c r="R513" s="4"/>
      <c r="U513" s="4"/>
    </row>
    <row r="514" hidden="1" outlineLevel="2">
      <c r="A514" s="24" t="s">
        <v>17</v>
      </c>
      <c r="B514" s="25" t="s">
        <v>18</v>
      </c>
      <c r="C514" s="24" t="str">
        <f>"リンク表示形式"&amp;M512</f>
        <v>リンク表示形式4</v>
      </c>
      <c r="D514" s="24" t="s">
        <v>85</v>
      </c>
      <c r="E514" s="25" t="str">
        <f t="shared" si="388"/>
        <v>不要</v>
      </c>
      <c r="F514" s="41" t="str">
        <f t="shared" si="383"/>
        <v>リンクの表示形式を「ボタン(文字表示)」か「画像」を選択することができます。</v>
      </c>
      <c r="G514" s="63"/>
      <c r="H514" s="35" t="s">
        <v>159</v>
      </c>
      <c r="I514" s="98" t="s">
        <v>160</v>
      </c>
      <c r="K514" s="4"/>
      <c r="L514" s="4"/>
      <c r="M514" s="4"/>
      <c r="N514" s="4"/>
      <c r="O514" s="4"/>
      <c r="P514" s="4"/>
      <c r="Q514" s="4"/>
      <c r="R514" s="4"/>
      <c r="U514" s="4"/>
    </row>
    <row r="515" hidden="1" outlineLevel="2">
      <c r="A515" s="24" t="s">
        <v>17</v>
      </c>
      <c r="B515" s="25" t="s">
        <v>18</v>
      </c>
      <c r="C515" s="24" t="str">
        <f>"ボタンの文言"&amp;M512</f>
        <v>ボタンの文言4</v>
      </c>
      <c r="D515" s="24" t="s">
        <v>85</v>
      </c>
      <c r="E515" s="25" t="str">
        <f>IF($H514="画像","不要","必須")</f>
        <v>不要</v>
      </c>
      <c r="F515" s="41" t="str">
        <f t="shared" si="383"/>
        <v/>
      </c>
      <c r="G515" s="63"/>
      <c r="H515" s="35"/>
      <c r="I515" s="2"/>
      <c r="K515" s="4">
        <f t="shared" ref="K515:K516" si="389">LEN(H515)</f>
        <v>0</v>
      </c>
      <c r="L515" s="9">
        <v>14.0</v>
      </c>
      <c r="M515" s="4"/>
      <c r="N515" s="4"/>
      <c r="O515" s="4"/>
      <c r="P515" s="4"/>
      <c r="Q515" s="4"/>
      <c r="R515" s="4"/>
      <c r="U515" s="4"/>
    </row>
    <row r="516" hidden="1" outlineLevel="1" collapsed="1">
      <c r="A516" s="24" t="s">
        <v>17</v>
      </c>
      <c r="B516" s="25" t="s">
        <v>18</v>
      </c>
      <c r="C516" s="24" t="str">
        <f>"リンク名"&amp;M516</f>
        <v>リンク名5</v>
      </c>
      <c r="D516" s="24" t="s">
        <v>85</v>
      </c>
      <c r="E516" s="25" t="str">
        <f>IFS($B498="なし","不要",$B498&lt;M516,"不要",$B498&gt;M512,"必須")</f>
        <v>不要</v>
      </c>
      <c r="F516" s="41" t="str">
        <f t="shared" si="383"/>
        <v>20文字以内で設定ができます。
リンク名は画面には表示されないため、「結果～タイプ：リンク名」のようにどの結果のリンクかが分かるように記載をお願いします。</v>
      </c>
      <c r="G516" s="63"/>
      <c r="H516" s="35"/>
      <c r="I516" s="2"/>
      <c r="K516" s="4">
        <f t="shared" si="389"/>
        <v>0</v>
      </c>
      <c r="L516" s="9">
        <v>20.0</v>
      </c>
      <c r="M516" s="9">
        <f>M512+1</f>
        <v>5</v>
      </c>
      <c r="N516" s="4"/>
      <c r="O516" s="4"/>
      <c r="P516" s="4"/>
      <c r="Q516" s="4"/>
      <c r="R516" s="4"/>
      <c r="U516" s="4"/>
      <c r="AR516" s="36">
        <v>1.0</v>
      </c>
      <c r="AS516" s="36">
        <f>AS512</f>
        <v>7</v>
      </c>
      <c r="AT516" s="36">
        <f>AT512+1</f>
        <v>5</v>
      </c>
      <c r="AU516" s="38" t="str">
        <f>H516</f>
        <v/>
      </c>
      <c r="AV516" s="38" t="str">
        <f>H517</f>
        <v/>
      </c>
      <c r="AW516" s="38" t="str">
        <f>IF(H518="画像","image","text")</f>
        <v>image</v>
      </c>
      <c r="AX516" s="38" t="str">
        <f>H519</f>
        <v/>
      </c>
    </row>
    <row r="517" hidden="1" outlineLevel="2">
      <c r="A517" s="24" t="s">
        <v>17</v>
      </c>
      <c r="B517" s="25" t="s">
        <v>18</v>
      </c>
      <c r="C517" s="24" t="str">
        <f>"リンク先URL"&amp;M516</f>
        <v>リンク先URL5</v>
      </c>
      <c r="D517" s="24" t="s">
        <v>85</v>
      </c>
      <c r="E517" s="25" t="str">
        <f t="shared" ref="E517:E518" si="390">E516</f>
        <v>不要</v>
      </c>
      <c r="F517" s="41" t="str">
        <f t="shared" si="383"/>
        <v>遷移先のURLを指定できます</v>
      </c>
      <c r="G517" s="63"/>
      <c r="H517" s="35"/>
      <c r="I517" s="24" t="s">
        <v>157</v>
      </c>
      <c r="K517" s="4"/>
      <c r="L517" s="4"/>
      <c r="M517" s="4"/>
      <c r="N517" s="4"/>
      <c r="O517" s="4"/>
      <c r="P517" s="4"/>
      <c r="Q517" s="4"/>
      <c r="R517" s="4"/>
      <c r="U517" s="4"/>
    </row>
    <row r="518" hidden="1" outlineLevel="2">
      <c r="A518" s="24" t="s">
        <v>17</v>
      </c>
      <c r="B518" s="25" t="s">
        <v>18</v>
      </c>
      <c r="C518" s="24" t="str">
        <f>"リンク表示形式"&amp;M516</f>
        <v>リンク表示形式5</v>
      </c>
      <c r="D518" s="24" t="s">
        <v>85</v>
      </c>
      <c r="E518" s="25" t="str">
        <f t="shared" si="390"/>
        <v>不要</v>
      </c>
      <c r="F518" s="41" t="str">
        <f t="shared" si="383"/>
        <v>リンクの表示形式を「ボタン(文字表示)」か「画像」を選択することができます。</v>
      </c>
      <c r="G518" s="63"/>
      <c r="H518" s="35" t="s">
        <v>159</v>
      </c>
      <c r="I518" s="98" t="s">
        <v>160</v>
      </c>
      <c r="K518" s="4"/>
      <c r="L518" s="4"/>
      <c r="M518" s="4"/>
      <c r="N518" s="4"/>
      <c r="O518" s="4"/>
      <c r="P518" s="4"/>
      <c r="Q518" s="4"/>
      <c r="R518" s="4"/>
      <c r="U518" s="4"/>
    </row>
    <row r="519" hidden="1" outlineLevel="2">
      <c r="A519" s="24" t="s">
        <v>17</v>
      </c>
      <c r="B519" s="25" t="s">
        <v>18</v>
      </c>
      <c r="C519" s="24" t="str">
        <f>"ボタンの文言"&amp;M516</f>
        <v>ボタンの文言5</v>
      </c>
      <c r="D519" s="24" t="s">
        <v>85</v>
      </c>
      <c r="E519" s="25" t="str">
        <f>IF($H518="画像","不要","必須")</f>
        <v>不要</v>
      </c>
      <c r="F519" s="41" t="str">
        <f t="shared" si="383"/>
        <v/>
      </c>
      <c r="G519" s="63"/>
      <c r="H519" s="35"/>
      <c r="I519" s="2"/>
      <c r="K519" s="4">
        <f t="shared" ref="K519:K520" si="391">LEN(H519)</f>
        <v>0</v>
      </c>
      <c r="L519" s="9">
        <v>14.0</v>
      </c>
      <c r="M519" s="4"/>
      <c r="N519" s="4"/>
      <c r="O519" s="4"/>
      <c r="P519" s="4"/>
      <c r="Q519" s="4"/>
      <c r="R519" s="4"/>
      <c r="U519" s="4"/>
    </row>
    <row r="520" hidden="1" outlineLevel="1" collapsed="1">
      <c r="A520" s="24" t="s">
        <v>17</v>
      </c>
      <c r="B520" s="25" t="s">
        <v>18</v>
      </c>
      <c r="C520" s="24" t="str">
        <f>"リンク名"&amp;M520</f>
        <v>リンク名6</v>
      </c>
      <c r="D520" s="24" t="s">
        <v>85</v>
      </c>
      <c r="E520" s="25" t="str">
        <f>IFS($B498="なし","不要",$B498&lt;M520,"不要",$B498&gt;M516,"必須")</f>
        <v>不要</v>
      </c>
      <c r="F520" s="41" t="str">
        <f t="shared" si="383"/>
        <v>20文字以内で設定ができます。
リンク名は画面には表示されないため、「結果～タイプ：リンク名」のようにどの結果のリンクかが分かるように記載をお願いします。</v>
      </c>
      <c r="G520" s="63"/>
      <c r="H520" s="35"/>
      <c r="I520" s="2"/>
      <c r="K520" s="4">
        <f t="shared" si="391"/>
        <v>0</v>
      </c>
      <c r="L520" s="9">
        <v>20.0</v>
      </c>
      <c r="M520" s="9">
        <f>M516+1</f>
        <v>6</v>
      </c>
      <c r="N520" s="4"/>
      <c r="O520" s="4"/>
      <c r="P520" s="4"/>
      <c r="Q520" s="4"/>
      <c r="R520" s="4"/>
      <c r="U520" s="4"/>
      <c r="AR520" s="36">
        <v>1.0</v>
      </c>
      <c r="AS520" s="36">
        <f>AS516</f>
        <v>7</v>
      </c>
      <c r="AT520" s="36">
        <f>AT516+1</f>
        <v>6</v>
      </c>
      <c r="AU520" s="38" t="str">
        <f>H520</f>
        <v/>
      </c>
      <c r="AV520" s="38" t="str">
        <f>H521</f>
        <v/>
      </c>
      <c r="AW520" s="38" t="str">
        <f>IF(H522="画像","image","text")</f>
        <v>image</v>
      </c>
      <c r="AX520" s="38" t="str">
        <f>H523</f>
        <v/>
      </c>
    </row>
    <row r="521" hidden="1" outlineLevel="2">
      <c r="A521" s="24" t="s">
        <v>17</v>
      </c>
      <c r="B521" s="25" t="s">
        <v>18</v>
      </c>
      <c r="C521" s="24" t="str">
        <f>"リンク先URL"&amp;M520</f>
        <v>リンク先URL6</v>
      </c>
      <c r="D521" s="24" t="s">
        <v>85</v>
      </c>
      <c r="E521" s="25" t="str">
        <f t="shared" ref="E521:E522" si="392">E520</f>
        <v>不要</v>
      </c>
      <c r="F521" s="41" t="str">
        <f t="shared" si="383"/>
        <v>遷移先のURLを指定できます</v>
      </c>
      <c r="G521" s="63"/>
      <c r="H521" s="35"/>
      <c r="I521" s="24" t="s">
        <v>157</v>
      </c>
      <c r="K521" s="4"/>
      <c r="L521" s="4"/>
      <c r="M521" s="4"/>
      <c r="N521" s="4"/>
      <c r="O521" s="4"/>
      <c r="P521" s="4"/>
      <c r="Q521" s="4"/>
      <c r="R521" s="4"/>
      <c r="U521" s="4"/>
    </row>
    <row r="522" hidden="1" outlineLevel="2">
      <c r="A522" s="24" t="s">
        <v>17</v>
      </c>
      <c r="B522" s="25" t="s">
        <v>18</v>
      </c>
      <c r="C522" s="24" t="str">
        <f>"リンク表示形式"&amp;M520</f>
        <v>リンク表示形式6</v>
      </c>
      <c r="D522" s="24" t="s">
        <v>85</v>
      </c>
      <c r="E522" s="25" t="str">
        <f t="shared" si="392"/>
        <v>不要</v>
      </c>
      <c r="F522" s="41" t="str">
        <f t="shared" si="383"/>
        <v>リンクの表示形式を「ボタン(文字表示)」か「画像」を選択することができます。</v>
      </c>
      <c r="G522" s="63"/>
      <c r="H522" s="35" t="s">
        <v>159</v>
      </c>
      <c r="I522" s="98" t="s">
        <v>160</v>
      </c>
      <c r="K522" s="4"/>
      <c r="L522" s="4"/>
      <c r="M522" s="4"/>
      <c r="N522" s="4"/>
      <c r="O522" s="4"/>
      <c r="P522" s="4"/>
      <c r="Q522" s="4"/>
      <c r="R522" s="4"/>
      <c r="U522" s="4"/>
    </row>
    <row r="523" hidden="1" outlineLevel="2">
      <c r="A523" s="24" t="s">
        <v>17</v>
      </c>
      <c r="B523" s="25" t="s">
        <v>18</v>
      </c>
      <c r="C523" s="24" t="str">
        <f>"ボタンの文言"&amp;M520</f>
        <v>ボタンの文言6</v>
      </c>
      <c r="D523" s="24" t="s">
        <v>85</v>
      </c>
      <c r="E523" s="25" t="str">
        <f>IF($H522="画像","不要","必須")</f>
        <v>不要</v>
      </c>
      <c r="F523" s="41" t="str">
        <f t="shared" si="383"/>
        <v/>
      </c>
      <c r="G523" s="63"/>
      <c r="H523" s="35"/>
      <c r="I523" s="2"/>
      <c r="K523" s="4">
        <f t="shared" ref="K523:K524" si="393">LEN(H523)</f>
        <v>0</v>
      </c>
      <c r="L523" s="9">
        <v>14.0</v>
      </c>
      <c r="M523" s="4"/>
      <c r="N523" s="4"/>
      <c r="O523" s="4"/>
      <c r="P523" s="4"/>
      <c r="Q523" s="4"/>
      <c r="R523" s="4"/>
      <c r="U523" s="4"/>
    </row>
    <row r="524" hidden="1" outlineLevel="1" collapsed="1">
      <c r="A524" s="24" t="s">
        <v>17</v>
      </c>
      <c r="B524" s="25" t="s">
        <v>18</v>
      </c>
      <c r="C524" s="24" t="str">
        <f>"リンク名"&amp;M524</f>
        <v>リンク名7</v>
      </c>
      <c r="D524" s="24" t="s">
        <v>85</v>
      </c>
      <c r="E524" s="25" t="str">
        <f>IFS($B498="なし","不要",$B498&lt;M524,"不要",$B498&gt;M520,"必須")</f>
        <v>不要</v>
      </c>
      <c r="F524" s="41" t="str">
        <f t="shared" si="383"/>
        <v>20文字以内で設定ができます。
リンク名は画面には表示されないため、「結果～タイプ：リンク名」のようにどの結果のリンクかが分かるように記載をお願いします。</v>
      </c>
      <c r="G524" s="63"/>
      <c r="H524" s="35"/>
      <c r="I524" s="2"/>
      <c r="K524" s="4">
        <f t="shared" si="393"/>
        <v>0</v>
      </c>
      <c r="L524" s="9">
        <v>20.0</v>
      </c>
      <c r="M524" s="9">
        <f>M520+1</f>
        <v>7</v>
      </c>
      <c r="N524" s="4"/>
      <c r="O524" s="4"/>
      <c r="P524" s="4"/>
      <c r="Q524" s="4"/>
      <c r="R524" s="4"/>
      <c r="U524" s="4"/>
      <c r="AR524" s="36">
        <v>1.0</v>
      </c>
      <c r="AS524" s="36">
        <f>AS520</f>
        <v>7</v>
      </c>
      <c r="AT524" s="36">
        <f>AT520+1</f>
        <v>7</v>
      </c>
      <c r="AU524" s="38" t="str">
        <f>H524</f>
        <v/>
      </c>
      <c r="AV524" s="38" t="str">
        <f>H525</f>
        <v/>
      </c>
      <c r="AW524" s="38" t="str">
        <f>IF(H526="画像","image","text")</f>
        <v>image</v>
      </c>
      <c r="AX524" s="38" t="str">
        <f>H527</f>
        <v/>
      </c>
    </row>
    <row r="525" hidden="1" outlineLevel="2">
      <c r="A525" s="24" t="s">
        <v>17</v>
      </c>
      <c r="B525" s="25" t="s">
        <v>18</v>
      </c>
      <c r="C525" s="24" t="str">
        <f>"リンク先URL"&amp;M524</f>
        <v>リンク先URL7</v>
      </c>
      <c r="D525" s="24" t="s">
        <v>85</v>
      </c>
      <c r="E525" s="25" t="str">
        <f t="shared" ref="E525:E526" si="394">E524</f>
        <v>不要</v>
      </c>
      <c r="F525" s="41" t="str">
        <f t="shared" si="383"/>
        <v>遷移先のURLを指定できます</v>
      </c>
      <c r="G525" s="63"/>
      <c r="H525" s="35"/>
      <c r="I525" s="24" t="s">
        <v>157</v>
      </c>
      <c r="K525" s="4"/>
      <c r="L525" s="4"/>
      <c r="M525" s="4"/>
      <c r="N525" s="4"/>
      <c r="O525" s="4"/>
      <c r="P525" s="4"/>
      <c r="Q525" s="4"/>
      <c r="R525" s="4"/>
      <c r="U525" s="4"/>
    </row>
    <row r="526" hidden="1" outlineLevel="2">
      <c r="A526" s="24" t="s">
        <v>17</v>
      </c>
      <c r="B526" s="25" t="s">
        <v>18</v>
      </c>
      <c r="C526" s="24" t="str">
        <f>"リンク表示形式"&amp;M524</f>
        <v>リンク表示形式7</v>
      </c>
      <c r="D526" s="24" t="s">
        <v>85</v>
      </c>
      <c r="E526" s="25" t="str">
        <f t="shared" si="394"/>
        <v>不要</v>
      </c>
      <c r="F526" s="41" t="str">
        <f t="shared" si="383"/>
        <v>リンクの表示形式を「ボタン(文字表示)」か「画像」を選択することができます。</v>
      </c>
      <c r="G526" s="63"/>
      <c r="H526" s="35" t="s">
        <v>159</v>
      </c>
      <c r="I526" s="98" t="s">
        <v>160</v>
      </c>
      <c r="K526" s="4"/>
      <c r="L526" s="4"/>
      <c r="M526" s="4"/>
      <c r="N526" s="4"/>
      <c r="O526" s="4"/>
      <c r="P526" s="4"/>
      <c r="Q526" s="4"/>
      <c r="R526" s="4"/>
      <c r="U526" s="4"/>
    </row>
    <row r="527" hidden="1" outlineLevel="2">
      <c r="A527" s="24" t="s">
        <v>17</v>
      </c>
      <c r="B527" s="25" t="s">
        <v>18</v>
      </c>
      <c r="C527" s="24" t="str">
        <f>"ボタンの文言"&amp;M524</f>
        <v>ボタンの文言7</v>
      </c>
      <c r="D527" s="24" t="s">
        <v>85</v>
      </c>
      <c r="E527" s="25" t="str">
        <f>IF($H526="画像","不要","必須")</f>
        <v>不要</v>
      </c>
      <c r="F527" s="41" t="str">
        <f t="shared" si="383"/>
        <v/>
      </c>
      <c r="G527" s="63"/>
      <c r="H527" s="35"/>
      <c r="I527" s="2"/>
      <c r="K527" s="4">
        <f t="shared" ref="K527:K528" si="395">LEN(H527)</f>
        <v>0</v>
      </c>
      <c r="L527" s="9">
        <v>14.0</v>
      </c>
      <c r="M527" s="4"/>
      <c r="N527" s="4"/>
      <c r="O527" s="4"/>
      <c r="P527" s="4"/>
      <c r="Q527" s="4"/>
      <c r="R527" s="4"/>
      <c r="U527" s="4"/>
    </row>
    <row r="528" hidden="1" outlineLevel="1" collapsed="1">
      <c r="A528" s="24" t="s">
        <v>17</v>
      </c>
      <c r="B528" s="25" t="s">
        <v>18</v>
      </c>
      <c r="C528" s="24" t="str">
        <f>"リンク名"&amp;M528</f>
        <v>リンク名8</v>
      </c>
      <c r="D528" s="24" t="s">
        <v>85</v>
      </c>
      <c r="E528" s="25" t="str">
        <f>IFS($B498="なし","不要",$B498&lt;M528,"不要",$B498&gt;M524,"必須")</f>
        <v>不要</v>
      </c>
      <c r="F528" s="41" t="str">
        <f t="shared" si="383"/>
        <v>20文字以内で設定ができます。
リンク名は画面には表示されないため、「結果～タイプ：リンク名」のようにどの結果のリンクかが分かるように記載をお願いします。</v>
      </c>
      <c r="G528" s="63"/>
      <c r="H528" s="35"/>
      <c r="I528" s="2"/>
      <c r="K528" s="4">
        <f t="shared" si="395"/>
        <v>0</v>
      </c>
      <c r="L528" s="9">
        <v>20.0</v>
      </c>
      <c r="M528" s="9">
        <f>M524+1</f>
        <v>8</v>
      </c>
      <c r="N528" s="4"/>
      <c r="O528" s="4"/>
      <c r="P528" s="4"/>
      <c r="Q528" s="4"/>
      <c r="R528" s="4"/>
      <c r="U528" s="4"/>
      <c r="AR528" s="36">
        <v>1.0</v>
      </c>
      <c r="AS528" s="36">
        <f>AS524</f>
        <v>7</v>
      </c>
      <c r="AT528" s="36">
        <f>AT524+1</f>
        <v>8</v>
      </c>
      <c r="AU528" s="38" t="str">
        <f>H528</f>
        <v/>
      </c>
      <c r="AV528" s="38" t="str">
        <f>H529</f>
        <v/>
      </c>
      <c r="AW528" s="38" t="str">
        <f>IF(H530="画像","image","text")</f>
        <v>image</v>
      </c>
      <c r="AX528" s="38" t="str">
        <f>H531</f>
        <v/>
      </c>
    </row>
    <row r="529" hidden="1" outlineLevel="2">
      <c r="A529" s="24" t="s">
        <v>17</v>
      </c>
      <c r="B529" s="25" t="s">
        <v>18</v>
      </c>
      <c r="C529" s="24" t="str">
        <f>"リンク先URL"&amp;M528</f>
        <v>リンク先URL8</v>
      </c>
      <c r="D529" s="24" t="s">
        <v>85</v>
      </c>
      <c r="E529" s="25" t="str">
        <f t="shared" ref="E529:E530" si="396">E528</f>
        <v>不要</v>
      </c>
      <c r="F529" s="41" t="str">
        <f t="shared" si="383"/>
        <v>遷移先のURLを指定できます</v>
      </c>
      <c r="G529" s="63"/>
      <c r="H529" s="35"/>
      <c r="I529" s="24" t="s">
        <v>157</v>
      </c>
      <c r="K529" s="4"/>
      <c r="L529" s="4"/>
      <c r="M529" s="4"/>
      <c r="N529" s="4"/>
      <c r="O529" s="4"/>
      <c r="P529" s="4"/>
      <c r="Q529" s="4"/>
      <c r="R529" s="4"/>
      <c r="U529" s="4"/>
    </row>
    <row r="530" hidden="1" outlineLevel="2">
      <c r="A530" s="24" t="s">
        <v>17</v>
      </c>
      <c r="B530" s="25" t="s">
        <v>18</v>
      </c>
      <c r="C530" s="24" t="str">
        <f>"リンク表示形式"&amp;M528</f>
        <v>リンク表示形式8</v>
      </c>
      <c r="D530" s="24" t="s">
        <v>85</v>
      </c>
      <c r="E530" s="25" t="str">
        <f t="shared" si="396"/>
        <v>不要</v>
      </c>
      <c r="F530" s="41" t="str">
        <f t="shared" si="383"/>
        <v>リンクの表示形式を「ボタン(文字表示)」か「画像」を選択することができます。</v>
      </c>
      <c r="G530" s="63"/>
      <c r="H530" s="35" t="s">
        <v>159</v>
      </c>
      <c r="I530" s="98" t="s">
        <v>160</v>
      </c>
      <c r="K530" s="4"/>
      <c r="L530" s="4"/>
      <c r="M530" s="4"/>
      <c r="N530" s="4"/>
      <c r="O530" s="4"/>
      <c r="P530" s="4"/>
      <c r="Q530" s="4"/>
      <c r="R530" s="4"/>
      <c r="U530" s="4"/>
    </row>
    <row r="531" hidden="1" outlineLevel="2">
      <c r="A531" s="24" t="s">
        <v>17</v>
      </c>
      <c r="B531" s="25" t="s">
        <v>18</v>
      </c>
      <c r="C531" s="24" t="str">
        <f>"ボタンの文言"&amp;M528</f>
        <v>ボタンの文言8</v>
      </c>
      <c r="D531" s="24" t="s">
        <v>85</v>
      </c>
      <c r="E531" s="25" t="str">
        <f>IF($H530="画像","不要","必須")</f>
        <v>不要</v>
      </c>
      <c r="F531" s="41" t="str">
        <f t="shared" si="383"/>
        <v/>
      </c>
      <c r="G531" s="63"/>
      <c r="H531" s="35"/>
      <c r="I531" s="2"/>
      <c r="K531" s="4">
        <f>LEN(H531)</f>
        <v>0</v>
      </c>
      <c r="L531" s="9">
        <v>14.0</v>
      </c>
      <c r="M531" s="4"/>
      <c r="N531" s="4"/>
      <c r="O531" s="4"/>
      <c r="P531" s="4"/>
      <c r="Q531" s="4"/>
      <c r="R531" s="4"/>
      <c r="U531" s="4"/>
    </row>
    <row r="532" collapsed="1">
      <c r="A532" s="24" t="s">
        <v>17</v>
      </c>
      <c r="B532" s="25" t="s">
        <v>18</v>
      </c>
      <c r="C532" s="92" t="str">
        <f>"■ランク(結果)"&amp;$N532</f>
        <v>■ランク(結果)8</v>
      </c>
      <c r="D532" s="24"/>
      <c r="E532" s="25" t="str">
        <f>IF($B$242&gt;=$N532,"必須","不要")</f>
        <v>不要</v>
      </c>
      <c r="F532" s="41"/>
      <c r="G532" s="63"/>
      <c r="H532" s="35"/>
      <c r="I532" s="2"/>
      <c r="K532" s="4"/>
      <c r="L532" s="4"/>
      <c r="M532" s="4"/>
      <c r="N532" s="9">
        <f>N491+1</f>
        <v>8</v>
      </c>
      <c r="O532" s="4"/>
      <c r="P532" s="4"/>
      <c r="Q532" s="4"/>
      <c r="R532" s="4"/>
      <c r="U532" s="4"/>
      <c r="AA532" s="36">
        <f>AA491+1</f>
        <v>8</v>
      </c>
      <c r="AC532" s="36">
        <v>1.0</v>
      </c>
      <c r="AE532" s="38" t="str">
        <f>H533</f>
        <v/>
      </c>
      <c r="AF532" s="38" t="str">
        <f>H534</f>
        <v/>
      </c>
      <c r="AG532" s="38" t="str">
        <f>H535</f>
        <v/>
      </c>
      <c r="AH532" s="38" t="str">
        <f>H536</f>
        <v/>
      </c>
      <c r="AI532" s="38" t="str">
        <f>IF(AJ532&lt;&gt;"","on","off")</f>
        <v>off</v>
      </c>
      <c r="AJ532" s="38" t="str">
        <f>IFS(AND(B537="する",B538="する"),"all",AND(B537="する",B538="しない"),"url",AND(B537="しない",B538="する"),"x",AND(B537="しない",B538="しない"),"")</f>
        <v/>
      </c>
      <c r="AK532" s="38" t="str">
        <f>H538</f>
        <v/>
      </c>
      <c r="AN532" s="38" t="str">
        <f>IF(B539="なし","off","on")</f>
        <v>off</v>
      </c>
      <c r="AO532" s="38" t="str">
        <f>H540</f>
        <v/>
      </c>
    </row>
    <row r="533" hidden="1" outlineLevel="1">
      <c r="A533" s="24" t="s">
        <v>17</v>
      </c>
      <c r="B533" s="25" t="s">
        <v>18</v>
      </c>
      <c r="C533" s="24" t="str">
        <f>"ランク(結果)"&amp;$N532&amp;"-ランク(結果)名"</f>
        <v>ランク(結果)8-ランク(結果)名</v>
      </c>
      <c r="D533" s="24" t="s">
        <v>85</v>
      </c>
      <c r="E533" s="25" t="str">
        <f>IF($B$242&gt;=$N532,"必須","不要")</f>
        <v>不要</v>
      </c>
      <c r="F533" s="41" t="str">
        <f t="shared" ref="F533:F538" si="397">F492</f>
        <v>100文字以内で設定ができます</v>
      </c>
      <c r="G533" s="63"/>
      <c r="H533" s="35"/>
      <c r="I533" s="2"/>
      <c r="K533" s="4">
        <f t="shared" ref="K533:K535" si="398">LEN(H533)</f>
        <v>0</v>
      </c>
      <c r="L533" s="9">
        <v>100.0</v>
      </c>
      <c r="M533" s="4"/>
      <c r="N533" s="4"/>
      <c r="O533" s="4"/>
      <c r="P533" s="4"/>
      <c r="Q533" s="4"/>
      <c r="R533" s="4"/>
      <c r="U533" s="4"/>
    </row>
    <row r="534" hidden="1" outlineLevel="1">
      <c r="A534" s="24" t="s">
        <v>17</v>
      </c>
      <c r="B534" s="24" t="s">
        <v>53</v>
      </c>
      <c r="C534" s="24" t="str">
        <f>"ランク(結果)"&amp;$N532&amp;"-リード文"</f>
        <v>ランク(結果)8-リード文</v>
      </c>
      <c r="D534" s="24" t="s">
        <v>85</v>
      </c>
      <c r="E534" s="25" t="str">
        <f>IF($B534="する","必須","不要")</f>
        <v>不要</v>
      </c>
      <c r="F534" s="41" t="str">
        <f t="shared" si="397"/>
        <v>1,000文字以内で設定ができます</v>
      </c>
      <c r="G534" s="63"/>
      <c r="H534" s="35"/>
      <c r="I534" s="2"/>
      <c r="K534" s="4">
        <f t="shared" si="398"/>
        <v>0</v>
      </c>
      <c r="L534" s="9">
        <v>1000.0</v>
      </c>
      <c r="M534" s="4"/>
      <c r="N534" s="4"/>
      <c r="O534" s="4"/>
      <c r="P534" s="4"/>
      <c r="Q534" s="4"/>
      <c r="R534" s="4"/>
      <c r="U534" s="4"/>
    </row>
    <row r="535" hidden="1" outlineLevel="1">
      <c r="A535" s="24" t="s">
        <v>17</v>
      </c>
      <c r="B535" s="25" t="s">
        <v>18</v>
      </c>
      <c r="C535" s="24" t="str">
        <f>"ランク(結果)"&amp;$N532&amp;"-説明文"</f>
        <v>ランク(結果)8-説明文</v>
      </c>
      <c r="D535" s="24" t="s">
        <v>85</v>
      </c>
      <c r="E535" s="25" t="str">
        <f>E533</f>
        <v>不要</v>
      </c>
      <c r="F535" s="41" t="str">
        <f t="shared" si="397"/>
        <v>1,000文字以内で設定ができます</v>
      </c>
      <c r="G535" s="63"/>
      <c r="H535" s="35"/>
      <c r="I535" s="2"/>
      <c r="K535" s="4">
        <f t="shared" si="398"/>
        <v>0</v>
      </c>
      <c r="L535" s="9">
        <v>1000.0</v>
      </c>
      <c r="M535" s="4"/>
      <c r="N535" s="4"/>
      <c r="O535" s="4"/>
      <c r="P535" s="4"/>
      <c r="Q535" s="4"/>
      <c r="R535" s="4"/>
      <c r="U535" s="4"/>
    </row>
    <row r="536" hidden="1" outlineLevel="1">
      <c r="A536" s="24" t="s">
        <v>17</v>
      </c>
      <c r="B536" s="24" t="s">
        <v>53</v>
      </c>
      <c r="C536" s="24" t="str">
        <f>"ランク(結果)"&amp;$N532&amp;"-画像"</f>
        <v>ランク(結果)8-画像</v>
      </c>
      <c r="D536" s="24" t="s">
        <v>85</v>
      </c>
      <c r="E536" s="25" t="str">
        <f t="shared" ref="E536:E538" si="399">IF($B536="する","必須","不要")</f>
        <v>不要</v>
      </c>
      <c r="F536" s="41" t="str">
        <f t="shared" si="397"/>
        <v>フォーマット：PNGまたはJPG
ファイル容量上限：2MB
ファイル名：半角英数字のみ
Xで共有する場合の推奨サイズ：1,200px × 630px</v>
      </c>
      <c r="G536" s="93" t="s">
        <v>256</v>
      </c>
      <c r="H536" s="35"/>
      <c r="I536" s="2"/>
      <c r="K536" s="4"/>
      <c r="L536" s="4"/>
      <c r="M536" s="4"/>
      <c r="N536" s="4"/>
      <c r="O536" s="4"/>
      <c r="P536" s="4"/>
      <c r="Q536" s="4"/>
      <c r="R536" s="4"/>
      <c r="U536" s="4"/>
    </row>
    <row r="537" hidden="1" outlineLevel="1">
      <c r="A537" s="24" t="s">
        <v>17</v>
      </c>
      <c r="B537" s="24" t="s">
        <v>53</v>
      </c>
      <c r="C537" s="24" t="s">
        <v>146</v>
      </c>
      <c r="D537" s="24" t="s">
        <v>85</v>
      </c>
      <c r="E537" s="25" t="str">
        <f t="shared" si="399"/>
        <v>不要</v>
      </c>
      <c r="F537" s="41" t="str">
        <f t="shared" si="397"/>
        <v>結果ページに共有リンクを設置するか選択ができます。</v>
      </c>
      <c r="G537" s="63"/>
      <c r="H537" s="40"/>
      <c r="I537" s="2"/>
      <c r="K537" s="4"/>
      <c r="L537" s="4"/>
      <c r="M537" s="4"/>
      <c r="N537" s="4"/>
      <c r="O537" s="4"/>
      <c r="P537" s="4"/>
      <c r="Q537" s="4"/>
      <c r="R537" s="4"/>
      <c r="U537" s="4"/>
    </row>
    <row r="538" hidden="1" outlineLevel="1">
      <c r="A538" s="24" t="s">
        <v>17</v>
      </c>
      <c r="B538" s="24" t="s">
        <v>53</v>
      </c>
      <c r="C538" s="24" t="s">
        <v>148</v>
      </c>
      <c r="D538" s="24" t="s">
        <v>85</v>
      </c>
      <c r="E538" s="25" t="str">
        <f t="shared" si="399"/>
        <v>不要</v>
      </c>
      <c r="F538" s="41" t="str">
        <f t="shared" si="397"/>
        <v>結果ページにXの共有リンクを設置するか選択ができます(120文字以内)。
記載いただいた内容が120文字以内でも、投稿時に文字数を超える可能性があります。その際は別途、文字数の調整をお願いいたします。</v>
      </c>
      <c r="G538" s="63"/>
      <c r="H538" s="35"/>
      <c r="I538" s="2"/>
      <c r="K538" s="4">
        <f>LEN(H538)</f>
        <v>0</v>
      </c>
      <c r="L538" s="9">
        <v>120.0</v>
      </c>
      <c r="M538" s="4"/>
      <c r="N538" s="4"/>
      <c r="O538" s="4"/>
      <c r="P538" s="4"/>
      <c r="Q538" s="4"/>
      <c r="R538" s="4"/>
      <c r="U538" s="4"/>
    </row>
    <row r="539" hidden="1" outlineLevel="1">
      <c r="A539" s="94" t="s">
        <v>150</v>
      </c>
      <c r="B539" s="95" t="s">
        <v>2</v>
      </c>
      <c r="C539" s="96" t="s">
        <v>162</v>
      </c>
      <c r="D539" s="62" t="s">
        <v>152</v>
      </c>
      <c r="E539" s="25"/>
      <c r="F539" s="41"/>
      <c r="G539" s="63"/>
      <c r="H539" s="35"/>
      <c r="I539" s="2"/>
      <c r="K539" s="4"/>
      <c r="L539" s="9"/>
      <c r="M539" s="4"/>
      <c r="N539" s="4"/>
      <c r="O539" s="4"/>
      <c r="P539" s="4"/>
      <c r="Q539" s="4"/>
      <c r="R539" s="4"/>
      <c r="U539" s="4"/>
    </row>
    <row r="540" hidden="1" outlineLevel="1">
      <c r="A540" s="24" t="s">
        <v>17</v>
      </c>
      <c r="B540" s="25" t="s">
        <v>18</v>
      </c>
      <c r="C540" s="24" t="s">
        <v>153</v>
      </c>
      <c r="D540" s="24" t="s">
        <v>85</v>
      </c>
      <c r="E540" s="25" t="str">
        <f>IF(B539="なし","不要","必須")</f>
        <v>不要</v>
      </c>
      <c r="F540" s="41" t="str">
        <f t="shared" ref="F540:F544" si="400">F499</f>
        <v>20文字以内で設定ができます</v>
      </c>
      <c r="G540" s="63"/>
      <c r="H540" s="35"/>
      <c r="I540" s="2"/>
      <c r="K540" s="4">
        <f t="shared" ref="K540:K541" si="401">LEN(H540)</f>
        <v>0</v>
      </c>
      <c r="L540" s="9">
        <v>20.0</v>
      </c>
      <c r="M540" s="9" t="s">
        <v>2</v>
      </c>
      <c r="N540" s="4"/>
      <c r="O540" s="4"/>
      <c r="P540" s="4"/>
      <c r="Q540" s="4"/>
      <c r="R540" s="4"/>
      <c r="U540" s="4"/>
    </row>
    <row r="541" hidden="1" outlineLevel="1" collapsed="1">
      <c r="A541" s="24" t="s">
        <v>17</v>
      </c>
      <c r="B541" s="25" t="s">
        <v>18</v>
      </c>
      <c r="C541" s="24" t="str">
        <f>"リンク名"&amp;M541</f>
        <v>リンク名1</v>
      </c>
      <c r="D541" s="24" t="s">
        <v>85</v>
      </c>
      <c r="E541" s="25" t="str">
        <f t="shared" ref="E541:E543" si="402">E540</f>
        <v>不要</v>
      </c>
      <c r="F541" s="41" t="str">
        <f t="shared" si="400"/>
        <v>20文字以内で設定ができます。
リンク名は画面には表示されないため、「結果～タイプ：リンク名」のようにどの結果のリンクかが分かるように記載をお願いします。</v>
      </c>
      <c r="G541" s="63"/>
      <c r="H541" s="35"/>
      <c r="I541" s="2"/>
      <c r="K541" s="4">
        <f t="shared" si="401"/>
        <v>0</v>
      </c>
      <c r="L541" s="9">
        <v>20.0</v>
      </c>
      <c r="M541" s="9">
        <v>1.0</v>
      </c>
      <c r="N541" s="4"/>
      <c r="O541" s="4"/>
      <c r="P541" s="4"/>
      <c r="Q541" s="4"/>
      <c r="R541" s="4"/>
      <c r="U541" s="4"/>
      <c r="AR541" s="36">
        <v>1.0</v>
      </c>
      <c r="AS541" s="36">
        <f>AS500+1</f>
        <v>8</v>
      </c>
      <c r="AT541" s="36">
        <v>1.0</v>
      </c>
      <c r="AU541" s="38" t="str">
        <f>H541</f>
        <v/>
      </c>
      <c r="AV541" s="38" t="str">
        <f>H542</f>
        <v/>
      </c>
      <c r="AW541" s="38" t="str">
        <f>IF(H543="画像","image","text")</f>
        <v>image</v>
      </c>
      <c r="AX541" s="38" t="str">
        <f>H544</f>
        <v/>
      </c>
    </row>
    <row r="542" hidden="1" outlineLevel="2">
      <c r="A542" s="24" t="s">
        <v>17</v>
      </c>
      <c r="B542" s="25" t="s">
        <v>18</v>
      </c>
      <c r="C542" s="24" t="str">
        <f>"リンク先URL"&amp;M541</f>
        <v>リンク先URL1</v>
      </c>
      <c r="D542" s="24" t="s">
        <v>85</v>
      </c>
      <c r="E542" s="25" t="str">
        <f t="shared" si="402"/>
        <v>不要</v>
      </c>
      <c r="F542" s="41" t="str">
        <f t="shared" si="400"/>
        <v>遷移先のURLを指定できます</v>
      </c>
      <c r="G542" s="63"/>
      <c r="H542" s="35"/>
      <c r="I542" s="24" t="s">
        <v>157</v>
      </c>
      <c r="K542" s="4"/>
      <c r="L542" s="4"/>
      <c r="M542" s="4"/>
      <c r="N542" s="4"/>
      <c r="O542" s="4"/>
      <c r="P542" s="4"/>
      <c r="Q542" s="4"/>
      <c r="R542" s="4"/>
      <c r="U542" s="4"/>
    </row>
    <row r="543" hidden="1" outlineLevel="2">
      <c r="A543" s="24" t="s">
        <v>17</v>
      </c>
      <c r="B543" s="25" t="s">
        <v>18</v>
      </c>
      <c r="C543" s="24" t="str">
        <f>"リンク表示形式"&amp;M541</f>
        <v>リンク表示形式1</v>
      </c>
      <c r="D543" s="24" t="s">
        <v>85</v>
      </c>
      <c r="E543" s="25" t="str">
        <f t="shared" si="402"/>
        <v>不要</v>
      </c>
      <c r="F543" s="41" t="str">
        <f t="shared" si="400"/>
        <v>リンクの表示形式を「ボタン(文字表示)」か「画像」を選択することができます。</v>
      </c>
      <c r="G543" s="63"/>
      <c r="H543" s="35" t="s">
        <v>159</v>
      </c>
      <c r="I543" s="98" t="s">
        <v>160</v>
      </c>
      <c r="K543" s="4"/>
      <c r="L543" s="4"/>
      <c r="M543" s="4"/>
      <c r="N543" s="4"/>
      <c r="O543" s="4"/>
      <c r="P543" s="4"/>
      <c r="Q543" s="4"/>
      <c r="R543" s="4"/>
      <c r="U543" s="4"/>
    </row>
    <row r="544" hidden="1" outlineLevel="2">
      <c r="A544" s="24" t="s">
        <v>17</v>
      </c>
      <c r="B544" s="25" t="s">
        <v>18</v>
      </c>
      <c r="C544" s="24" t="str">
        <f>"ボタンの文言"&amp;M541</f>
        <v>ボタンの文言1</v>
      </c>
      <c r="D544" s="24" t="s">
        <v>85</v>
      </c>
      <c r="E544" s="25" t="str">
        <f>IF($H543="画像","不要","必須")</f>
        <v>不要</v>
      </c>
      <c r="F544" s="41" t="str">
        <f t="shared" si="400"/>
        <v/>
      </c>
      <c r="G544" s="63"/>
      <c r="H544" s="35"/>
      <c r="I544" s="2"/>
      <c r="K544" s="4">
        <f t="shared" ref="K544:K545" si="403">LEN(H544)</f>
        <v>0</v>
      </c>
      <c r="L544" s="9">
        <v>14.0</v>
      </c>
      <c r="M544" s="4"/>
      <c r="N544" s="4"/>
      <c r="O544" s="4"/>
      <c r="P544" s="4"/>
      <c r="Q544" s="4"/>
      <c r="R544" s="4"/>
      <c r="U544" s="4"/>
    </row>
    <row r="545" hidden="1" outlineLevel="1" collapsed="1">
      <c r="A545" s="24" t="s">
        <v>17</v>
      </c>
      <c r="B545" s="25" t="s">
        <v>18</v>
      </c>
      <c r="C545" s="24" t="str">
        <f>"リンク名"&amp;M545</f>
        <v>リンク名2</v>
      </c>
      <c r="D545" s="24" t="s">
        <v>85</v>
      </c>
      <c r="E545" s="25" t="str">
        <f>IFS($B539="なし","不要",$B539&lt;M545,"不要",$B539&gt;M541,"必須")</f>
        <v>不要</v>
      </c>
      <c r="F545" s="41" t="str">
        <f t="shared" ref="F545:F572" si="404">F541</f>
        <v>20文字以内で設定ができます。
リンク名は画面には表示されないため、「結果～タイプ：リンク名」のようにどの結果のリンクかが分かるように記載をお願いします。</v>
      </c>
      <c r="G545" s="63"/>
      <c r="H545" s="35"/>
      <c r="I545" s="2"/>
      <c r="K545" s="4">
        <f t="shared" si="403"/>
        <v>0</v>
      </c>
      <c r="L545" s="9">
        <v>20.0</v>
      </c>
      <c r="M545" s="9">
        <f>M541+1</f>
        <v>2</v>
      </c>
      <c r="N545" s="4"/>
      <c r="O545" s="4"/>
      <c r="P545" s="4"/>
      <c r="Q545" s="4"/>
      <c r="R545" s="4"/>
      <c r="U545" s="4"/>
      <c r="AR545" s="36">
        <v>1.0</v>
      </c>
      <c r="AS545" s="36">
        <f>AS541</f>
        <v>8</v>
      </c>
      <c r="AT545" s="36">
        <f>AT541+1</f>
        <v>2</v>
      </c>
      <c r="AU545" s="38" t="str">
        <f>H545</f>
        <v/>
      </c>
      <c r="AV545" s="38" t="str">
        <f>H546</f>
        <v/>
      </c>
      <c r="AW545" s="38" t="str">
        <f>IF(H547="画像","image","text")</f>
        <v>image</v>
      </c>
      <c r="AX545" s="38" t="str">
        <f>H548</f>
        <v/>
      </c>
    </row>
    <row r="546" hidden="1" outlineLevel="2">
      <c r="A546" s="24" t="s">
        <v>17</v>
      </c>
      <c r="B546" s="25" t="s">
        <v>18</v>
      </c>
      <c r="C546" s="24" t="str">
        <f>"リンク先URL"&amp;M545</f>
        <v>リンク先URL2</v>
      </c>
      <c r="D546" s="24" t="s">
        <v>85</v>
      </c>
      <c r="E546" s="25" t="str">
        <f t="shared" ref="E546:E547" si="405">E545</f>
        <v>不要</v>
      </c>
      <c r="F546" s="41" t="str">
        <f t="shared" si="404"/>
        <v>遷移先のURLを指定できます</v>
      </c>
      <c r="G546" s="63"/>
      <c r="H546" s="35"/>
      <c r="I546" s="24" t="s">
        <v>157</v>
      </c>
      <c r="K546" s="4"/>
      <c r="L546" s="4"/>
      <c r="M546" s="4"/>
      <c r="N546" s="4"/>
      <c r="O546" s="4"/>
      <c r="P546" s="4"/>
      <c r="Q546" s="4"/>
      <c r="R546" s="4"/>
      <c r="U546" s="4"/>
    </row>
    <row r="547" hidden="1" outlineLevel="2">
      <c r="A547" s="24" t="s">
        <v>17</v>
      </c>
      <c r="B547" s="25" t="s">
        <v>18</v>
      </c>
      <c r="C547" s="24" t="str">
        <f>"リンク表示形式"&amp;M545</f>
        <v>リンク表示形式2</v>
      </c>
      <c r="D547" s="24" t="s">
        <v>85</v>
      </c>
      <c r="E547" s="25" t="str">
        <f t="shared" si="405"/>
        <v>不要</v>
      </c>
      <c r="F547" s="41" t="str">
        <f t="shared" si="404"/>
        <v>リンクの表示形式を「ボタン(文字表示)」か「画像」を選択することができます。</v>
      </c>
      <c r="G547" s="63"/>
      <c r="H547" s="35" t="s">
        <v>159</v>
      </c>
      <c r="I547" s="98" t="s">
        <v>160</v>
      </c>
      <c r="K547" s="4"/>
      <c r="L547" s="4"/>
      <c r="M547" s="4"/>
      <c r="N547" s="4"/>
      <c r="O547" s="4"/>
      <c r="P547" s="4"/>
      <c r="Q547" s="4"/>
      <c r="R547" s="4"/>
      <c r="U547" s="4"/>
    </row>
    <row r="548" hidden="1" outlineLevel="2">
      <c r="A548" s="24" t="s">
        <v>17</v>
      </c>
      <c r="B548" s="25" t="s">
        <v>18</v>
      </c>
      <c r="C548" s="24" t="str">
        <f>"ボタンの文言"&amp;M545</f>
        <v>ボタンの文言2</v>
      </c>
      <c r="D548" s="24" t="s">
        <v>85</v>
      </c>
      <c r="E548" s="25" t="str">
        <f>IF($H547="画像","不要","必須")</f>
        <v>不要</v>
      </c>
      <c r="F548" s="41" t="str">
        <f t="shared" si="404"/>
        <v/>
      </c>
      <c r="G548" s="63"/>
      <c r="H548" s="35"/>
      <c r="I548" s="2"/>
      <c r="K548" s="4">
        <f t="shared" ref="K548:K549" si="406">LEN(H548)</f>
        <v>0</v>
      </c>
      <c r="L548" s="9">
        <v>14.0</v>
      </c>
      <c r="M548" s="4"/>
      <c r="N548" s="4"/>
      <c r="O548" s="4"/>
      <c r="P548" s="4"/>
      <c r="Q548" s="4"/>
      <c r="R548" s="4"/>
      <c r="U548" s="4"/>
    </row>
    <row r="549" hidden="1" outlineLevel="1" collapsed="1">
      <c r="A549" s="24" t="s">
        <v>17</v>
      </c>
      <c r="B549" s="25" t="s">
        <v>18</v>
      </c>
      <c r="C549" s="24" t="str">
        <f>"リンク名"&amp;M549</f>
        <v>リンク名3</v>
      </c>
      <c r="D549" s="24" t="s">
        <v>85</v>
      </c>
      <c r="E549" s="25" t="str">
        <f>IFS($B539="なし","不要",$B539&lt;M549,"不要",$B539&gt;M545,"必須")</f>
        <v>不要</v>
      </c>
      <c r="F549" s="41" t="str">
        <f t="shared" si="404"/>
        <v>20文字以内で設定ができます。
リンク名は画面には表示されないため、「結果～タイプ：リンク名」のようにどの結果のリンクかが分かるように記載をお願いします。</v>
      </c>
      <c r="G549" s="63"/>
      <c r="H549" s="35"/>
      <c r="I549" s="2"/>
      <c r="K549" s="4">
        <f t="shared" si="406"/>
        <v>0</v>
      </c>
      <c r="L549" s="9">
        <v>20.0</v>
      </c>
      <c r="M549" s="9">
        <f>M545+1</f>
        <v>3</v>
      </c>
      <c r="N549" s="4"/>
      <c r="O549" s="4"/>
      <c r="P549" s="4"/>
      <c r="Q549" s="4"/>
      <c r="R549" s="4"/>
      <c r="U549" s="4"/>
      <c r="AR549" s="36">
        <v>1.0</v>
      </c>
      <c r="AS549" s="36">
        <f>AS545</f>
        <v>8</v>
      </c>
      <c r="AT549" s="36">
        <f>AT545+1</f>
        <v>3</v>
      </c>
      <c r="AU549" s="38" t="str">
        <f>H549</f>
        <v/>
      </c>
      <c r="AV549" s="38" t="str">
        <f>H550</f>
        <v/>
      </c>
      <c r="AW549" s="38" t="str">
        <f>IF(H551="画像","image","text")</f>
        <v>image</v>
      </c>
      <c r="AX549" s="38" t="str">
        <f>H552</f>
        <v/>
      </c>
    </row>
    <row r="550" hidden="1" outlineLevel="2">
      <c r="A550" s="24" t="s">
        <v>17</v>
      </c>
      <c r="B550" s="25" t="s">
        <v>18</v>
      </c>
      <c r="C550" s="24" t="str">
        <f>"リンク先URL"&amp;M549</f>
        <v>リンク先URL3</v>
      </c>
      <c r="D550" s="24" t="s">
        <v>85</v>
      </c>
      <c r="E550" s="25" t="str">
        <f t="shared" ref="E550:E551" si="407">E549</f>
        <v>不要</v>
      </c>
      <c r="F550" s="41" t="str">
        <f t="shared" si="404"/>
        <v>遷移先のURLを指定できます</v>
      </c>
      <c r="G550" s="63"/>
      <c r="H550" s="35"/>
      <c r="I550" s="24" t="s">
        <v>157</v>
      </c>
      <c r="K550" s="4"/>
      <c r="L550" s="4"/>
      <c r="M550" s="4"/>
      <c r="N550" s="4"/>
      <c r="O550" s="4"/>
      <c r="P550" s="4"/>
      <c r="Q550" s="4"/>
      <c r="R550" s="4"/>
      <c r="U550" s="4"/>
    </row>
    <row r="551" hidden="1" outlineLevel="2">
      <c r="A551" s="24" t="s">
        <v>17</v>
      </c>
      <c r="B551" s="25" t="s">
        <v>18</v>
      </c>
      <c r="C551" s="24" t="str">
        <f>"リンク表示形式"&amp;M549</f>
        <v>リンク表示形式3</v>
      </c>
      <c r="D551" s="24" t="s">
        <v>85</v>
      </c>
      <c r="E551" s="25" t="str">
        <f t="shared" si="407"/>
        <v>不要</v>
      </c>
      <c r="F551" s="41" t="str">
        <f t="shared" si="404"/>
        <v>リンクの表示形式を「ボタン(文字表示)」か「画像」を選択することができます。</v>
      </c>
      <c r="G551" s="63"/>
      <c r="H551" s="35" t="s">
        <v>159</v>
      </c>
      <c r="I551" s="98" t="s">
        <v>160</v>
      </c>
      <c r="K551" s="4"/>
      <c r="L551" s="4"/>
      <c r="M551" s="4"/>
      <c r="N551" s="4"/>
      <c r="O551" s="4"/>
      <c r="P551" s="4"/>
      <c r="Q551" s="4"/>
      <c r="R551" s="4"/>
      <c r="U551" s="4"/>
    </row>
    <row r="552" hidden="1" outlineLevel="2">
      <c r="A552" s="24" t="s">
        <v>17</v>
      </c>
      <c r="B552" s="25" t="s">
        <v>18</v>
      </c>
      <c r="C552" s="24" t="str">
        <f>"ボタンの文言"&amp;M549</f>
        <v>ボタンの文言3</v>
      </c>
      <c r="D552" s="24" t="s">
        <v>85</v>
      </c>
      <c r="E552" s="25" t="str">
        <f>IF($H551="画像","不要","必須")</f>
        <v>不要</v>
      </c>
      <c r="F552" s="41" t="str">
        <f t="shared" si="404"/>
        <v/>
      </c>
      <c r="G552" s="63"/>
      <c r="H552" s="35"/>
      <c r="I552" s="2"/>
      <c r="K552" s="4">
        <f t="shared" ref="K552:K553" si="408">LEN(H552)</f>
        <v>0</v>
      </c>
      <c r="L552" s="9">
        <v>14.0</v>
      </c>
      <c r="M552" s="4"/>
      <c r="N552" s="4"/>
      <c r="O552" s="4"/>
      <c r="P552" s="4"/>
      <c r="Q552" s="4"/>
      <c r="R552" s="4"/>
      <c r="U552" s="4"/>
    </row>
    <row r="553" hidden="1" outlineLevel="1" collapsed="1">
      <c r="A553" s="24" t="s">
        <v>17</v>
      </c>
      <c r="B553" s="25" t="s">
        <v>18</v>
      </c>
      <c r="C553" s="24" t="str">
        <f>"リンク名"&amp;M553</f>
        <v>リンク名4</v>
      </c>
      <c r="D553" s="24" t="s">
        <v>85</v>
      </c>
      <c r="E553" s="25" t="str">
        <f>IFS($B539="なし","不要",$B539&lt;M553,"不要",$B539&gt;M549,"必須")</f>
        <v>不要</v>
      </c>
      <c r="F553" s="41" t="str">
        <f t="shared" si="404"/>
        <v>20文字以内で設定ができます。
リンク名は画面には表示されないため、「結果～タイプ：リンク名」のようにどの結果のリンクかが分かるように記載をお願いします。</v>
      </c>
      <c r="G553" s="63"/>
      <c r="H553" s="35"/>
      <c r="I553" s="2"/>
      <c r="K553" s="4">
        <f t="shared" si="408"/>
        <v>0</v>
      </c>
      <c r="L553" s="9">
        <v>20.0</v>
      </c>
      <c r="M553" s="9">
        <f>M549+1</f>
        <v>4</v>
      </c>
      <c r="N553" s="4"/>
      <c r="O553" s="4"/>
      <c r="P553" s="4"/>
      <c r="Q553" s="4"/>
      <c r="R553" s="4"/>
      <c r="U553" s="4"/>
      <c r="AR553" s="36">
        <v>1.0</v>
      </c>
      <c r="AS553" s="36">
        <f>AS549</f>
        <v>8</v>
      </c>
      <c r="AT553" s="36">
        <f>AT549+1</f>
        <v>4</v>
      </c>
      <c r="AU553" s="38" t="str">
        <f>H553</f>
        <v/>
      </c>
      <c r="AV553" s="38" t="str">
        <f>H554</f>
        <v/>
      </c>
      <c r="AW553" s="38" t="str">
        <f>IF(H555="画像","image","text")</f>
        <v>image</v>
      </c>
      <c r="AX553" s="38" t="str">
        <f>H556</f>
        <v/>
      </c>
    </row>
    <row r="554" hidden="1" outlineLevel="2">
      <c r="A554" s="24" t="s">
        <v>17</v>
      </c>
      <c r="B554" s="25" t="s">
        <v>18</v>
      </c>
      <c r="C554" s="24" t="str">
        <f>"リンク先URL"&amp;M553</f>
        <v>リンク先URL4</v>
      </c>
      <c r="D554" s="24" t="s">
        <v>85</v>
      </c>
      <c r="E554" s="25" t="str">
        <f t="shared" ref="E554:E555" si="409">E553</f>
        <v>不要</v>
      </c>
      <c r="F554" s="41" t="str">
        <f t="shared" si="404"/>
        <v>遷移先のURLを指定できます</v>
      </c>
      <c r="G554" s="63"/>
      <c r="H554" s="35"/>
      <c r="I554" s="24" t="s">
        <v>157</v>
      </c>
      <c r="K554" s="4"/>
      <c r="L554" s="4"/>
      <c r="M554" s="4"/>
      <c r="N554" s="4"/>
      <c r="O554" s="4"/>
      <c r="P554" s="4"/>
      <c r="Q554" s="4"/>
      <c r="R554" s="4"/>
      <c r="U554" s="4"/>
    </row>
    <row r="555" hidden="1" outlineLevel="2">
      <c r="A555" s="24" t="s">
        <v>17</v>
      </c>
      <c r="B555" s="25" t="s">
        <v>18</v>
      </c>
      <c r="C555" s="24" t="str">
        <f>"リンク表示形式"&amp;M553</f>
        <v>リンク表示形式4</v>
      </c>
      <c r="D555" s="24" t="s">
        <v>85</v>
      </c>
      <c r="E555" s="25" t="str">
        <f t="shared" si="409"/>
        <v>不要</v>
      </c>
      <c r="F555" s="41" t="str">
        <f t="shared" si="404"/>
        <v>リンクの表示形式を「ボタン(文字表示)」か「画像」を選択することができます。</v>
      </c>
      <c r="G555" s="63"/>
      <c r="H555" s="35" t="s">
        <v>159</v>
      </c>
      <c r="I555" s="98" t="s">
        <v>160</v>
      </c>
      <c r="K555" s="4"/>
      <c r="L555" s="4"/>
      <c r="M555" s="4"/>
      <c r="N555" s="4"/>
      <c r="O555" s="4"/>
      <c r="P555" s="4"/>
      <c r="Q555" s="4"/>
      <c r="R555" s="4"/>
      <c r="U555" s="4"/>
    </row>
    <row r="556" hidden="1" outlineLevel="2">
      <c r="A556" s="24" t="s">
        <v>17</v>
      </c>
      <c r="B556" s="25" t="s">
        <v>18</v>
      </c>
      <c r="C556" s="24" t="str">
        <f>"ボタンの文言"&amp;M553</f>
        <v>ボタンの文言4</v>
      </c>
      <c r="D556" s="24" t="s">
        <v>85</v>
      </c>
      <c r="E556" s="25" t="str">
        <f>IF($H555="画像","不要","必須")</f>
        <v>不要</v>
      </c>
      <c r="F556" s="41" t="str">
        <f t="shared" si="404"/>
        <v/>
      </c>
      <c r="G556" s="63"/>
      <c r="H556" s="35"/>
      <c r="I556" s="2"/>
      <c r="K556" s="4">
        <f t="shared" ref="K556:K557" si="410">LEN(H556)</f>
        <v>0</v>
      </c>
      <c r="L556" s="9">
        <v>14.0</v>
      </c>
      <c r="M556" s="4"/>
      <c r="N556" s="4"/>
      <c r="O556" s="4"/>
      <c r="P556" s="4"/>
      <c r="Q556" s="4"/>
      <c r="R556" s="4"/>
      <c r="U556" s="4"/>
    </row>
    <row r="557" hidden="1" outlineLevel="1" collapsed="1">
      <c r="A557" s="24" t="s">
        <v>17</v>
      </c>
      <c r="B557" s="25" t="s">
        <v>18</v>
      </c>
      <c r="C557" s="24" t="str">
        <f>"リンク名"&amp;M557</f>
        <v>リンク名5</v>
      </c>
      <c r="D557" s="24" t="s">
        <v>85</v>
      </c>
      <c r="E557" s="25" t="str">
        <f>IFS($B539="なし","不要",$B539&lt;M557,"不要",$B539&gt;M553,"必須")</f>
        <v>不要</v>
      </c>
      <c r="F557" s="41" t="str">
        <f t="shared" si="404"/>
        <v>20文字以内で設定ができます。
リンク名は画面には表示されないため、「結果～タイプ：リンク名」のようにどの結果のリンクかが分かるように記載をお願いします。</v>
      </c>
      <c r="G557" s="63"/>
      <c r="H557" s="35"/>
      <c r="I557" s="2"/>
      <c r="K557" s="4">
        <f t="shared" si="410"/>
        <v>0</v>
      </c>
      <c r="L557" s="9">
        <v>20.0</v>
      </c>
      <c r="M557" s="9">
        <f>M553+1</f>
        <v>5</v>
      </c>
      <c r="N557" s="4"/>
      <c r="O557" s="4"/>
      <c r="P557" s="4"/>
      <c r="Q557" s="4"/>
      <c r="R557" s="4"/>
      <c r="U557" s="4"/>
      <c r="AR557" s="36">
        <v>1.0</v>
      </c>
      <c r="AS557" s="36">
        <f>AS553</f>
        <v>8</v>
      </c>
      <c r="AT557" s="36">
        <f>AT553+1</f>
        <v>5</v>
      </c>
      <c r="AU557" s="38" t="str">
        <f>H557</f>
        <v/>
      </c>
      <c r="AV557" s="38" t="str">
        <f>H558</f>
        <v/>
      </c>
      <c r="AW557" s="38" t="str">
        <f>IF(H559="画像","image","text")</f>
        <v>image</v>
      </c>
      <c r="AX557" s="38" t="str">
        <f>H560</f>
        <v/>
      </c>
    </row>
    <row r="558" hidden="1" outlineLevel="2">
      <c r="A558" s="24" t="s">
        <v>17</v>
      </c>
      <c r="B558" s="25" t="s">
        <v>18</v>
      </c>
      <c r="C558" s="24" t="str">
        <f>"リンク先URL"&amp;M557</f>
        <v>リンク先URL5</v>
      </c>
      <c r="D558" s="24" t="s">
        <v>85</v>
      </c>
      <c r="E558" s="25" t="str">
        <f t="shared" ref="E558:E559" si="411">E557</f>
        <v>不要</v>
      </c>
      <c r="F558" s="41" t="str">
        <f t="shared" si="404"/>
        <v>遷移先のURLを指定できます</v>
      </c>
      <c r="G558" s="63"/>
      <c r="H558" s="35"/>
      <c r="I558" s="24" t="s">
        <v>157</v>
      </c>
      <c r="K558" s="4"/>
      <c r="L558" s="4"/>
      <c r="M558" s="4"/>
      <c r="N558" s="4"/>
      <c r="O558" s="4"/>
      <c r="P558" s="4"/>
      <c r="Q558" s="4"/>
      <c r="R558" s="4"/>
      <c r="U558" s="4"/>
    </row>
    <row r="559" hidden="1" outlineLevel="2">
      <c r="A559" s="24" t="s">
        <v>17</v>
      </c>
      <c r="B559" s="25" t="s">
        <v>18</v>
      </c>
      <c r="C559" s="24" t="str">
        <f>"リンク表示形式"&amp;M557</f>
        <v>リンク表示形式5</v>
      </c>
      <c r="D559" s="24" t="s">
        <v>85</v>
      </c>
      <c r="E559" s="25" t="str">
        <f t="shared" si="411"/>
        <v>不要</v>
      </c>
      <c r="F559" s="41" t="str">
        <f t="shared" si="404"/>
        <v>リンクの表示形式を「ボタン(文字表示)」か「画像」を選択することができます。</v>
      </c>
      <c r="G559" s="63"/>
      <c r="H559" s="35" t="s">
        <v>159</v>
      </c>
      <c r="I559" s="98" t="s">
        <v>160</v>
      </c>
      <c r="K559" s="4"/>
      <c r="L559" s="4"/>
      <c r="M559" s="4"/>
      <c r="N559" s="4"/>
      <c r="O559" s="4"/>
      <c r="P559" s="4"/>
      <c r="Q559" s="4"/>
      <c r="R559" s="4"/>
      <c r="U559" s="4"/>
    </row>
    <row r="560" hidden="1" outlineLevel="2">
      <c r="A560" s="24" t="s">
        <v>17</v>
      </c>
      <c r="B560" s="25" t="s">
        <v>18</v>
      </c>
      <c r="C560" s="24" t="str">
        <f>"ボタンの文言"&amp;M557</f>
        <v>ボタンの文言5</v>
      </c>
      <c r="D560" s="24" t="s">
        <v>85</v>
      </c>
      <c r="E560" s="25" t="str">
        <f>IF($H559="画像","不要","必須")</f>
        <v>不要</v>
      </c>
      <c r="F560" s="41" t="str">
        <f t="shared" si="404"/>
        <v/>
      </c>
      <c r="G560" s="63"/>
      <c r="H560" s="35"/>
      <c r="I560" s="2"/>
      <c r="K560" s="4">
        <f t="shared" ref="K560:K561" si="412">LEN(H560)</f>
        <v>0</v>
      </c>
      <c r="L560" s="9">
        <v>14.0</v>
      </c>
      <c r="M560" s="4"/>
      <c r="N560" s="4"/>
      <c r="O560" s="4"/>
      <c r="P560" s="4"/>
      <c r="Q560" s="4"/>
      <c r="R560" s="4"/>
      <c r="U560" s="4"/>
    </row>
    <row r="561" hidden="1" outlineLevel="1" collapsed="1">
      <c r="A561" s="24" t="s">
        <v>17</v>
      </c>
      <c r="B561" s="25" t="s">
        <v>18</v>
      </c>
      <c r="C561" s="24" t="str">
        <f>"リンク名"&amp;M561</f>
        <v>リンク名6</v>
      </c>
      <c r="D561" s="24" t="s">
        <v>85</v>
      </c>
      <c r="E561" s="25" t="str">
        <f>IFS($B539="なし","不要",$B539&lt;M561,"不要",$B539&gt;M557,"必須")</f>
        <v>不要</v>
      </c>
      <c r="F561" s="41" t="str">
        <f t="shared" si="404"/>
        <v>20文字以内で設定ができます。
リンク名は画面には表示されないため、「結果～タイプ：リンク名」のようにどの結果のリンクかが分かるように記載をお願いします。</v>
      </c>
      <c r="G561" s="63"/>
      <c r="H561" s="35"/>
      <c r="I561" s="2"/>
      <c r="K561" s="4">
        <f t="shared" si="412"/>
        <v>0</v>
      </c>
      <c r="L561" s="9">
        <v>20.0</v>
      </c>
      <c r="M561" s="9">
        <f>M557+1</f>
        <v>6</v>
      </c>
      <c r="N561" s="4"/>
      <c r="O561" s="4"/>
      <c r="P561" s="4"/>
      <c r="Q561" s="4"/>
      <c r="R561" s="4"/>
      <c r="U561" s="4"/>
      <c r="AR561" s="36">
        <v>1.0</v>
      </c>
      <c r="AS561" s="36">
        <f>AS557</f>
        <v>8</v>
      </c>
      <c r="AT561" s="36">
        <f>AT557+1</f>
        <v>6</v>
      </c>
      <c r="AU561" s="38" t="str">
        <f>H561</f>
        <v/>
      </c>
      <c r="AV561" s="38" t="str">
        <f>H562</f>
        <v/>
      </c>
      <c r="AW561" s="38" t="str">
        <f>IF(H563="画像","image","text")</f>
        <v>image</v>
      </c>
      <c r="AX561" s="38" t="str">
        <f>H564</f>
        <v/>
      </c>
    </row>
    <row r="562" hidden="1" outlineLevel="2">
      <c r="A562" s="24" t="s">
        <v>17</v>
      </c>
      <c r="B562" s="25" t="s">
        <v>18</v>
      </c>
      <c r="C562" s="24" t="str">
        <f>"リンク先URL"&amp;M561</f>
        <v>リンク先URL6</v>
      </c>
      <c r="D562" s="24" t="s">
        <v>85</v>
      </c>
      <c r="E562" s="25" t="str">
        <f t="shared" ref="E562:E563" si="413">E561</f>
        <v>不要</v>
      </c>
      <c r="F562" s="41" t="str">
        <f t="shared" si="404"/>
        <v>遷移先のURLを指定できます</v>
      </c>
      <c r="G562" s="63"/>
      <c r="H562" s="35"/>
      <c r="I562" s="24" t="s">
        <v>157</v>
      </c>
      <c r="K562" s="4"/>
      <c r="L562" s="4"/>
      <c r="M562" s="4"/>
      <c r="N562" s="4"/>
      <c r="O562" s="4"/>
      <c r="P562" s="4"/>
      <c r="Q562" s="4"/>
      <c r="R562" s="4"/>
      <c r="U562" s="4"/>
    </row>
    <row r="563" hidden="1" outlineLevel="2">
      <c r="A563" s="24" t="s">
        <v>17</v>
      </c>
      <c r="B563" s="25" t="s">
        <v>18</v>
      </c>
      <c r="C563" s="24" t="str">
        <f>"リンク表示形式"&amp;M561</f>
        <v>リンク表示形式6</v>
      </c>
      <c r="D563" s="24" t="s">
        <v>85</v>
      </c>
      <c r="E563" s="25" t="str">
        <f t="shared" si="413"/>
        <v>不要</v>
      </c>
      <c r="F563" s="41" t="str">
        <f t="shared" si="404"/>
        <v>リンクの表示形式を「ボタン(文字表示)」か「画像」を選択することができます。</v>
      </c>
      <c r="G563" s="63"/>
      <c r="H563" s="35" t="s">
        <v>159</v>
      </c>
      <c r="I563" s="98" t="s">
        <v>160</v>
      </c>
      <c r="K563" s="4"/>
      <c r="L563" s="4"/>
      <c r="M563" s="4"/>
      <c r="N563" s="4"/>
      <c r="O563" s="4"/>
      <c r="P563" s="4"/>
      <c r="Q563" s="4"/>
      <c r="R563" s="4"/>
      <c r="U563" s="4"/>
    </row>
    <row r="564" hidden="1" outlineLevel="2">
      <c r="A564" s="24" t="s">
        <v>17</v>
      </c>
      <c r="B564" s="25" t="s">
        <v>18</v>
      </c>
      <c r="C564" s="24" t="str">
        <f>"ボタンの文言"&amp;M561</f>
        <v>ボタンの文言6</v>
      </c>
      <c r="D564" s="24" t="s">
        <v>85</v>
      </c>
      <c r="E564" s="25" t="str">
        <f>IF($H563="画像","不要","必須")</f>
        <v>不要</v>
      </c>
      <c r="F564" s="41" t="str">
        <f t="shared" si="404"/>
        <v/>
      </c>
      <c r="G564" s="63"/>
      <c r="H564" s="35"/>
      <c r="I564" s="2"/>
      <c r="K564" s="4">
        <f t="shared" ref="K564:K565" si="414">LEN(H564)</f>
        <v>0</v>
      </c>
      <c r="L564" s="9">
        <v>14.0</v>
      </c>
      <c r="M564" s="4"/>
      <c r="N564" s="4"/>
      <c r="O564" s="4"/>
      <c r="P564" s="4"/>
      <c r="Q564" s="4"/>
      <c r="R564" s="4"/>
      <c r="U564" s="4"/>
    </row>
    <row r="565" hidden="1" outlineLevel="1" collapsed="1">
      <c r="A565" s="24" t="s">
        <v>17</v>
      </c>
      <c r="B565" s="25" t="s">
        <v>18</v>
      </c>
      <c r="C565" s="24" t="str">
        <f>"リンク名"&amp;M565</f>
        <v>リンク名7</v>
      </c>
      <c r="D565" s="24" t="s">
        <v>85</v>
      </c>
      <c r="E565" s="25" t="str">
        <f>IFS($B539="なし","不要",$B539&lt;M565,"不要",$B539&gt;M561,"必須")</f>
        <v>不要</v>
      </c>
      <c r="F565" s="41" t="str">
        <f t="shared" si="404"/>
        <v>20文字以内で設定ができます。
リンク名は画面には表示されないため、「結果～タイプ：リンク名」のようにどの結果のリンクかが分かるように記載をお願いします。</v>
      </c>
      <c r="G565" s="63"/>
      <c r="H565" s="35"/>
      <c r="I565" s="2"/>
      <c r="K565" s="4">
        <f t="shared" si="414"/>
        <v>0</v>
      </c>
      <c r="L565" s="9">
        <v>20.0</v>
      </c>
      <c r="M565" s="9">
        <f>M561+1</f>
        <v>7</v>
      </c>
      <c r="N565" s="4"/>
      <c r="O565" s="4"/>
      <c r="P565" s="4"/>
      <c r="Q565" s="4"/>
      <c r="R565" s="4"/>
      <c r="U565" s="4"/>
      <c r="AR565" s="36">
        <v>1.0</v>
      </c>
      <c r="AS565" s="36">
        <f>AS561</f>
        <v>8</v>
      </c>
      <c r="AT565" s="36">
        <f>AT561+1</f>
        <v>7</v>
      </c>
      <c r="AU565" s="38" t="str">
        <f>H565</f>
        <v/>
      </c>
      <c r="AV565" s="38" t="str">
        <f>H566</f>
        <v/>
      </c>
      <c r="AW565" s="38" t="str">
        <f>IF(H567="画像","image","text")</f>
        <v>image</v>
      </c>
      <c r="AX565" s="38" t="str">
        <f>H568</f>
        <v/>
      </c>
    </row>
    <row r="566" hidden="1" outlineLevel="2">
      <c r="A566" s="24" t="s">
        <v>17</v>
      </c>
      <c r="B566" s="25" t="s">
        <v>18</v>
      </c>
      <c r="C566" s="24" t="str">
        <f>"リンク先URL"&amp;M565</f>
        <v>リンク先URL7</v>
      </c>
      <c r="D566" s="24" t="s">
        <v>85</v>
      </c>
      <c r="E566" s="25" t="str">
        <f t="shared" ref="E566:E567" si="415">E565</f>
        <v>不要</v>
      </c>
      <c r="F566" s="41" t="str">
        <f t="shared" si="404"/>
        <v>遷移先のURLを指定できます</v>
      </c>
      <c r="G566" s="63"/>
      <c r="H566" s="35"/>
      <c r="I566" s="24" t="s">
        <v>157</v>
      </c>
      <c r="K566" s="4"/>
      <c r="L566" s="4"/>
      <c r="M566" s="4"/>
      <c r="N566" s="4"/>
      <c r="O566" s="4"/>
      <c r="P566" s="4"/>
      <c r="Q566" s="4"/>
      <c r="R566" s="4"/>
      <c r="U566" s="4"/>
    </row>
    <row r="567" hidden="1" outlineLevel="2">
      <c r="A567" s="24" t="s">
        <v>17</v>
      </c>
      <c r="B567" s="25" t="s">
        <v>18</v>
      </c>
      <c r="C567" s="24" t="str">
        <f>"リンク表示形式"&amp;M565</f>
        <v>リンク表示形式7</v>
      </c>
      <c r="D567" s="24" t="s">
        <v>85</v>
      </c>
      <c r="E567" s="25" t="str">
        <f t="shared" si="415"/>
        <v>不要</v>
      </c>
      <c r="F567" s="41" t="str">
        <f t="shared" si="404"/>
        <v>リンクの表示形式を「ボタン(文字表示)」か「画像」を選択することができます。</v>
      </c>
      <c r="G567" s="63"/>
      <c r="H567" s="35" t="s">
        <v>159</v>
      </c>
      <c r="I567" s="98" t="s">
        <v>160</v>
      </c>
      <c r="K567" s="4"/>
      <c r="L567" s="4"/>
      <c r="M567" s="4"/>
      <c r="N567" s="4"/>
      <c r="O567" s="4"/>
      <c r="P567" s="4"/>
      <c r="Q567" s="4"/>
      <c r="R567" s="4"/>
      <c r="U567" s="4"/>
    </row>
    <row r="568" hidden="1" outlineLevel="2">
      <c r="A568" s="24" t="s">
        <v>17</v>
      </c>
      <c r="B568" s="25" t="s">
        <v>18</v>
      </c>
      <c r="C568" s="24" t="str">
        <f>"ボタンの文言"&amp;M565</f>
        <v>ボタンの文言7</v>
      </c>
      <c r="D568" s="24" t="s">
        <v>85</v>
      </c>
      <c r="E568" s="25" t="str">
        <f>IF($H567="画像","不要","必須")</f>
        <v>不要</v>
      </c>
      <c r="F568" s="41" t="str">
        <f t="shared" si="404"/>
        <v/>
      </c>
      <c r="G568" s="63"/>
      <c r="H568" s="35"/>
      <c r="I568" s="2"/>
      <c r="K568" s="4">
        <f t="shared" ref="K568:K569" si="416">LEN(H568)</f>
        <v>0</v>
      </c>
      <c r="L568" s="9">
        <v>14.0</v>
      </c>
      <c r="M568" s="4"/>
      <c r="N568" s="4"/>
      <c r="O568" s="4"/>
      <c r="P568" s="4"/>
      <c r="Q568" s="4"/>
      <c r="R568" s="4"/>
      <c r="U568" s="4"/>
    </row>
    <row r="569" hidden="1" outlineLevel="1" collapsed="1">
      <c r="A569" s="24" t="s">
        <v>17</v>
      </c>
      <c r="B569" s="25" t="s">
        <v>18</v>
      </c>
      <c r="C569" s="24" t="str">
        <f>"リンク名"&amp;M569</f>
        <v>リンク名8</v>
      </c>
      <c r="D569" s="24" t="s">
        <v>85</v>
      </c>
      <c r="E569" s="25" t="str">
        <f>IFS($B539="なし","不要",$B539&lt;M569,"不要",$B539&gt;M565,"必須")</f>
        <v>不要</v>
      </c>
      <c r="F569" s="41" t="str">
        <f t="shared" si="404"/>
        <v>20文字以内で設定ができます。
リンク名は画面には表示されないため、「結果～タイプ：リンク名」のようにどの結果のリンクかが分かるように記載をお願いします。</v>
      </c>
      <c r="G569" s="63"/>
      <c r="H569" s="35"/>
      <c r="I569" s="2"/>
      <c r="K569" s="4">
        <f t="shared" si="416"/>
        <v>0</v>
      </c>
      <c r="L569" s="9">
        <v>20.0</v>
      </c>
      <c r="M569" s="9">
        <f>M565+1</f>
        <v>8</v>
      </c>
      <c r="N569" s="4"/>
      <c r="O569" s="4"/>
      <c r="P569" s="4"/>
      <c r="Q569" s="4"/>
      <c r="R569" s="4"/>
      <c r="U569" s="4"/>
      <c r="AR569" s="36">
        <v>1.0</v>
      </c>
      <c r="AS569" s="36">
        <f>AS565</f>
        <v>8</v>
      </c>
      <c r="AT569" s="36">
        <f>AT565+1</f>
        <v>8</v>
      </c>
      <c r="AU569" s="38" t="str">
        <f>H569</f>
        <v/>
      </c>
      <c r="AV569" s="38" t="str">
        <f>H570</f>
        <v/>
      </c>
      <c r="AW569" s="38" t="str">
        <f>IF(H571="画像","image","text")</f>
        <v>image</v>
      </c>
      <c r="AX569" s="38" t="str">
        <f>H572</f>
        <v/>
      </c>
    </row>
    <row r="570" hidden="1" outlineLevel="2">
      <c r="A570" s="24" t="s">
        <v>17</v>
      </c>
      <c r="B570" s="25" t="s">
        <v>18</v>
      </c>
      <c r="C570" s="24" t="str">
        <f>"リンク先URL"&amp;M569</f>
        <v>リンク先URL8</v>
      </c>
      <c r="D570" s="24" t="s">
        <v>85</v>
      </c>
      <c r="E570" s="25" t="str">
        <f t="shared" ref="E570:E571" si="417">E569</f>
        <v>不要</v>
      </c>
      <c r="F570" s="41" t="str">
        <f t="shared" si="404"/>
        <v>遷移先のURLを指定できます</v>
      </c>
      <c r="G570" s="63"/>
      <c r="H570" s="35"/>
      <c r="I570" s="24" t="s">
        <v>157</v>
      </c>
      <c r="K570" s="4"/>
      <c r="L570" s="4"/>
      <c r="M570" s="4"/>
      <c r="N570" s="4"/>
      <c r="O570" s="4"/>
      <c r="P570" s="4"/>
      <c r="Q570" s="4"/>
      <c r="R570" s="4"/>
      <c r="U570" s="4"/>
    </row>
    <row r="571" hidden="1" outlineLevel="2">
      <c r="A571" s="24" t="s">
        <v>17</v>
      </c>
      <c r="B571" s="25" t="s">
        <v>18</v>
      </c>
      <c r="C571" s="24" t="str">
        <f>"リンク表示形式"&amp;M569</f>
        <v>リンク表示形式8</v>
      </c>
      <c r="D571" s="24" t="s">
        <v>85</v>
      </c>
      <c r="E571" s="25" t="str">
        <f t="shared" si="417"/>
        <v>不要</v>
      </c>
      <c r="F571" s="41" t="str">
        <f t="shared" si="404"/>
        <v>リンクの表示形式を「ボタン(文字表示)」か「画像」を選択することができます。</v>
      </c>
      <c r="G571" s="63"/>
      <c r="H571" s="35" t="s">
        <v>159</v>
      </c>
      <c r="I571" s="98" t="s">
        <v>160</v>
      </c>
      <c r="K571" s="4"/>
      <c r="L571" s="4"/>
      <c r="M571" s="4"/>
      <c r="N571" s="4"/>
      <c r="O571" s="4"/>
      <c r="P571" s="4"/>
      <c r="Q571" s="4"/>
      <c r="R571" s="4"/>
      <c r="U571" s="4"/>
    </row>
    <row r="572" hidden="1" outlineLevel="2">
      <c r="A572" s="24" t="s">
        <v>17</v>
      </c>
      <c r="B572" s="25" t="s">
        <v>18</v>
      </c>
      <c r="C572" s="24" t="str">
        <f>"ボタンの文言"&amp;M569</f>
        <v>ボタンの文言8</v>
      </c>
      <c r="D572" s="24" t="s">
        <v>85</v>
      </c>
      <c r="E572" s="25" t="str">
        <f>IF($H571="画像","不要","必須")</f>
        <v>不要</v>
      </c>
      <c r="F572" s="41" t="str">
        <f t="shared" si="404"/>
        <v/>
      </c>
      <c r="G572" s="63"/>
      <c r="H572" s="35"/>
      <c r="I572" s="2"/>
      <c r="K572" s="4">
        <f>LEN(H572)</f>
        <v>0</v>
      </c>
      <c r="L572" s="9">
        <v>14.0</v>
      </c>
      <c r="M572" s="4"/>
      <c r="N572" s="4"/>
      <c r="O572" s="4"/>
      <c r="P572" s="4"/>
      <c r="Q572" s="4"/>
      <c r="R572" s="4"/>
      <c r="U572" s="4"/>
    </row>
    <row r="573" collapsed="1">
      <c r="A573" s="24" t="s">
        <v>17</v>
      </c>
      <c r="B573" s="25" t="s">
        <v>18</v>
      </c>
      <c r="C573" s="92" t="str">
        <f>"■ランク(結果)"&amp;$N573</f>
        <v>■ランク(結果)9</v>
      </c>
      <c r="D573" s="24"/>
      <c r="E573" s="25" t="str">
        <f>IF($B$242&gt;=$N573,"必須","不要")</f>
        <v>不要</v>
      </c>
      <c r="F573" s="41"/>
      <c r="G573" s="63"/>
      <c r="H573" s="35"/>
      <c r="I573" s="2"/>
      <c r="K573" s="4"/>
      <c r="L573" s="4"/>
      <c r="M573" s="4"/>
      <c r="N573" s="9">
        <f>N532+1</f>
        <v>9</v>
      </c>
      <c r="O573" s="4"/>
      <c r="P573" s="4"/>
      <c r="Q573" s="4"/>
      <c r="R573" s="4"/>
      <c r="U573" s="4"/>
      <c r="AA573" s="36">
        <f>AA532+1</f>
        <v>9</v>
      </c>
      <c r="AC573" s="36">
        <v>1.0</v>
      </c>
      <c r="AE573" s="38" t="str">
        <f>H574</f>
        <v/>
      </c>
      <c r="AF573" s="38" t="str">
        <f>H575</f>
        <v/>
      </c>
      <c r="AG573" s="38" t="str">
        <f>H576</f>
        <v/>
      </c>
      <c r="AH573" s="38" t="str">
        <f>H577</f>
        <v/>
      </c>
      <c r="AI573" s="38" t="str">
        <f>IF(AJ573&lt;&gt;"","on","off")</f>
        <v>off</v>
      </c>
      <c r="AJ573" s="38" t="str">
        <f>IFS(AND(B578="する",B579="する"),"all",AND(B578="する",B579="しない"),"url",AND(B578="しない",B579="する"),"x",AND(B578="しない",B579="しない"),"")</f>
        <v/>
      </c>
      <c r="AK573" s="38" t="str">
        <f>H579</f>
        <v/>
      </c>
      <c r="AN573" s="38" t="str">
        <f>IF(B580="なし","off","on")</f>
        <v>off</v>
      </c>
      <c r="AO573" s="38" t="str">
        <f>H581</f>
        <v/>
      </c>
    </row>
    <row r="574" hidden="1" outlineLevel="1">
      <c r="A574" s="24" t="s">
        <v>17</v>
      </c>
      <c r="B574" s="25" t="s">
        <v>18</v>
      </c>
      <c r="C574" s="24" t="str">
        <f>"ランク(結果)"&amp;$N573&amp;"-ランク(結果)名"</f>
        <v>ランク(結果)9-ランク(結果)名</v>
      </c>
      <c r="D574" s="24" t="s">
        <v>85</v>
      </c>
      <c r="E574" s="25" t="str">
        <f>IF($B$242&gt;=$N573,"必須","不要")</f>
        <v>不要</v>
      </c>
      <c r="F574" s="41" t="str">
        <f t="shared" ref="F574:F579" si="418">F533</f>
        <v>100文字以内で設定ができます</v>
      </c>
      <c r="G574" s="63"/>
      <c r="H574" s="35"/>
      <c r="I574" s="2"/>
      <c r="K574" s="4">
        <f t="shared" ref="K574:K576" si="419">LEN(H574)</f>
        <v>0</v>
      </c>
      <c r="L574" s="9">
        <v>100.0</v>
      </c>
      <c r="M574" s="4"/>
      <c r="N574" s="4"/>
      <c r="O574" s="4"/>
      <c r="P574" s="4"/>
      <c r="Q574" s="4"/>
      <c r="R574" s="4"/>
      <c r="U574" s="4"/>
    </row>
    <row r="575" hidden="1" outlineLevel="1">
      <c r="A575" s="24" t="s">
        <v>17</v>
      </c>
      <c r="B575" s="24" t="s">
        <v>53</v>
      </c>
      <c r="C575" s="24" t="str">
        <f>"ランク(結果)"&amp;$N573&amp;"-リード文"</f>
        <v>ランク(結果)9-リード文</v>
      </c>
      <c r="D575" s="24" t="s">
        <v>85</v>
      </c>
      <c r="E575" s="25" t="str">
        <f>IF($B575="する","必須","不要")</f>
        <v>不要</v>
      </c>
      <c r="F575" s="41" t="str">
        <f t="shared" si="418"/>
        <v>1,000文字以内で設定ができます</v>
      </c>
      <c r="G575" s="63"/>
      <c r="H575" s="35"/>
      <c r="I575" s="2"/>
      <c r="K575" s="4">
        <f t="shared" si="419"/>
        <v>0</v>
      </c>
      <c r="L575" s="9">
        <v>1000.0</v>
      </c>
      <c r="M575" s="4"/>
      <c r="N575" s="4"/>
      <c r="O575" s="4"/>
      <c r="P575" s="4"/>
      <c r="Q575" s="4"/>
      <c r="R575" s="4"/>
      <c r="U575" s="4"/>
    </row>
    <row r="576" hidden="1" outlineLevel="1">
      <c r="A576" s="24" t="s">
        <v>17</v>
      </c>
      <c r="B576" s="25" t="s">
        <v>18</v>
      </c>
      <c r="C576" s="24" t="str">
        <f>"ランク(結果)"&amp;$N573&amp;"-説明文"</f>
        <v>ランク(結果)9-説明文</v>
      </c>
      <c r="D576" s="24" t="s">
        <v>85</v>
      </c>
      <c r="E576" s="25" t="str">
        <f>E574</f>
        <v>不要</v>
      </c>
      <c r="F576" s="41" t="str">
        <f t="shared" si="418"/>
        <v>1,000文字以内で設定ができます</v>
      </c>
      <c r="G576" s="63"/>
      <c r="H576" s="35"/>
      <c r="I576" s="2"/>
      <c r="K576" s="4">
        <f t="shared" si="419"/>
        <v>0</v>
      </c>
      <c r="L576" s="9">
        <v>1000.0</v>
      </c>
      <c r="M576" s="4"/>
      <c r="N576" s="4"/>
      <c r="O576" s="4"/>
      <c r="P576" s="4"/>
      <c r="Q576" s="4"/>
      <c r="R576" s="4"/>
      <c r="U576" s="4"/>
    </row>
    <row r="577" hidden="1" outlineLevel="1">
      <c r="A577" s="24" t="s">
        <v>17</v>
      </c>
      <c r="B577" s="24" t="s">
        <v>53</v>
      </c>
      <c r="C577" s="24" t="str">
        <f>"ランク(結果)"&amp;$N573&amp;"-画像"</f>
        <v>ランク(結果)9-画像</v>
      </c>
      <c r="D577" s="24" t="s">
        <v>85</v>
      </c>
      <c r="E577" s="25" t="str">
        <f t="shared" ref="E577:E579" si="420">IF($B577="する","必須","不要")</f>
        <v>不要</v>
      </c>
      <c r="F577" s="41" t="str">
        <f t="shared" si="418"/>
        <v>フォーマット：PNGまたはJPG
ファイル容量上限：2MB
ファイル名：半角英数字のみ
Xで共有する場合の推奨サイズ：1,200px × 630px</v>
      </c>
      <c r="G577" s="93" t="s">
        <v>257</v>
      </c>
      <c r="H577" s="35"/>
      <c r="I577" s="2"/>
      <c r="K577" s="4"/>
      <c r="L577" s="4"/>
      <c r="M577" s="4"/>
      <c r="N577" s="4"/>
      <c r="O577" s="4"/>
      <c r="P577" s="4"/>
      <c r="Q577" s="4"/>
      <c r="R577" s="4"/>
      <c r="U577" s="4"/>
    </row>
    <row r="578" hidden="1" outlineLevel="1">
      <c r="A578" s="24" t="s">
        <v>17</v>
      </c>
      <c r="B578" s="24" t="s">
        <v>53</v>
      </c>
      <c r="C578" s="24" t="s">
        <v>146</v>
      </c>
      <c r="D578" s="24" t="s">
        <v>85</v>
      </c>
      <c r="E578" s="25" t="str">
        <f t="shared" si="420"/>
        <v>不要</v>
      </c>
      <c r="F578" s="41" t="str">
        <f t="shared" si="418"/>
        <v>結果ページに共有リンクを設置するか選択ができます。</v>
      </c>
      <c r="G578" s="63"/>
      <c r="H578" s="40"/>
      <c r="I578" s="2"/>
      <c r="K578" s="4"/>
      <c r="L578" s="4"/>
      <c r="M578" s="4"/>
      <c r="N578" s="4"/>
      <c r="O578" s="4"/>
      <c r="P578" s="4"/>
      <c r="Q578" s="4"/>
      <c r="R578" s="4"/>
      <c r="U578" s="4"/>
    </row>
    <row r="579" hidden="1" outlineLevel="1">
      <c r="A579" s="24" t="s">
        <v>17</v>
      </c>
      <c r="B579" s="24" t="s">
        <v>53</v>
      </c>
      <c r="C579" s="24" t="s">
        <v>148</v>
      </c>
      <c r="D579" s="24" t="s">
        <v>85</v>
      </c>
      <c r="E579" s="25" t="str">
        <f t="shared" si="420"/>
        <v>不要</v>
      </c>
      <c r="F579" s="41" t="str">
        <f t="shared" si="418"/>
        <v>結果ページにXの共有リンクを設置するか選択ができます(120文字以内)。
記載いただいた内容が120文字以内でも、投稿時に文字数を超える可能性があります。その際は別途、文字数の調整をお願いいたします。</v>
      </c>
      <c r="G579" s="63"/>
      <c r="H579" s="35"/>
      <c r="I579" s="2"/>
      <c r="K579" s="4">
        <f>LEN(H579)</f>
        <v>0</v>
      </c>
      <c r="L579" s="9">
        <v>120.0</v>
      </c>
      <c r="M579" s="4"/>
      <c r="N579" s="4"/>
      <c r="O579" s="4"/>
      <c r="P579" s="4"/>
      <c r="Q579" s="4"/>
      <c r="R579" s="4"/>
      <c r="U579" s="4"/>
    </row>
    <row r="580" hidden="1" outlineLevel="1">
      <c r="A580" s="94" t="s">
        <v>150</v>
      </c>
      <c r="B580" s="95" t="s">
        <v>2</v>
      </c>
      <c r="C580" s="96" t="s">
        <v>162</v>
      </c>
      <c r="D580" s="62" t="s">
        <v>152</v>
      </c>
      <c r="E580" s="25"/>
      <c r="F580" s="41"/>
      <c r="G580" s="63"/>
      <c r="H580" s="35"/>
      <c r="I580" s="2"/>
      <c r="K580" s="4"/>
      <c r="L580" s="9"/>
      <c r="M580" s="4"/>
      <c r="N580" s="4"/>
      <c r="O580" s="4"/>
      <c r="P580" s="4"/>
      <c r="Q580" s="4"/>
      <c r="R580" s="4"/>
      <c r="U580" s="4"/>
    </row>
    <row r="581" hidden="1" outlineLevel="1">
      <c r="A581" s="24" t="s">
        <v>17</v>
      </c>
      <c r="B581" s="25" t="s">
        <v>18</v>
      </c>
      <c r="C581" s="24" t="s">
        <v>153</v>
      </c>
      <c r="D581" s="24" t="s">
        <v>85</v>
      </c>
      <c r="E581" s="25" t="str">
        <f>IF(B580="なし","不要","必須")</f>
        <v>不要</v>
      </c>
      <c r="F581" s="41" t="str">
        <f t="shared" ref="F581:F585" si="421">F540</f>
        <v>20文字以内で設定ができます</v>
      </c>
      <c r="G581" s="63"/>
      <c r="H581" s="35"/>
      <c r="I581" s="2"/>
      <c r="K581" s="4">
        <f t="shared" ref="K581:K582" si="422">LEN(H581)</f>
        <v>0</v>
      </c>
      <c r="L581" s="9">
        <v>20.0</v>
      </c>
      <c r="M581" s="9" t="s">
        <v>2</v>
      </c>
      <c r="N581" s="4"/>
      <c r="O581" s="4"/>
      <c r="P581" s="4"/>
      <c r="Q581" s="4"/>
      <c r="R581" s="4"/>
      <c r="U581" s="4"/>
    </row>
    <row r="582" hidden="1" outlineLevel="1" collapsed="1">
      <c r="A582" s="24" t="s">
        <v>17</v>
      </c>
      <c r="B582" s="25" t="s">
        <v>18</v>
      </c>
      <c r="C582" s="24" t="str">
        <f>"リンク名"&amp;M582</f>
        <v>リンク名1</v>
      </c>
      <c r="D582" s="24" t="s">
        <v>85</v>
      </c>
      <c r="E582" s="25" t="str">
        <f t="shared" ref="E582:E584" si="423">E581</f>
        <v>不要</v>
      </c>
      <c r="F582" s="41" t="str">
        <f t="shared" si="421"/>
        <v>20文字以内で設定ができます。
リンク名は画面には表示されないため、「結果～タイプ：リンク名」のようにどの結果のリンクかが分かるように記載をお願いします。</v>
      </c>
      <c r="G582" s="63"/>
      <c r="H582" s="35"/>
      <c r="I582" s="2"/>
      <c r="K582" s="4">
        <f t="shared" si="422"/>
        <v>0</v>
      </c>
      <c r="L582" s="9">
        <v>20.0</v>
      </c>
      <c r="M582" s="9">
        <v>1.0</v>
      </c>
      <c r="N582" s="4"/>
      <c r="O582" s="4"/>
      <c r="P582" s="4"/>
      <c r="Q582" s="4"/>
      <c r="R582" s="4"/>
      <c r="U582" s="4"/>
      <c r="AR582" s="36">
        <v>1.0</v>
      </c>
      <c r="AS582" s="36">
        <f>AS541+1</f>
        <v>9</v>
      </c>
      <c r="AT582" s="36">
        <v>1.0</v>
      </c>
      <c r="AU582" s="38" t="str">
        <f>H582</f>
        <v/>
      </c>
      <c r="AV582" s="38" t="str">
        <f>H583</f>
        <v/>
      </c>
      <c r="AW582" s="38" t="str">
        <f>IF(H584="画像","image","text")</f>
        <v>image</v>
      </c>
      <c r="AX582" s="38" t="str">
        <f>H585</f>
        <v/>
      </c>
    </row>
    <row r="583" hidden="1" outlineLevel="2">
      <c r="A583" s="24" t="s">
        <v>17</v>
      </c>
      <c r="B583" s="25" t="s">
        <v>18</v>
      </c>
      <c r="C583" s="24" t="str">
        <f>"リンク先URL"&amp;M582</f>
        <v>リンク先URL1</v>
      </c>
      <c r="D583" s="24" t="s">
        <v>85</v>
      </c>
      <c r="E583" s="25" t="str">
        <f t="shared" si="423"/>
        <v>不要</v>
      </c>
      <c r="F583" s="41" t="str">
        <f t="shared" si="421"/>
        <v>遷移先のURLを指定できます</v>
      </c>
      <c r="G583" s="63"/>
      <c r="H583" s="35"/>
      <c r="I583" s="24" t="s">
        <v>157</v>
      </c>
      <c r="K583" s="4"/>
      <c r="L583" s="4"/>
      <c r="M583" s="4"/>
      <c r="N583" s="4"/>
      <c r="O583" s="4"/>
      <c r="P583" s="4"/>
      <c r="Q583" s="4"/>
      <c r="R583" s="4"/>
      <c r="U583" s="4"/>
    </row>
    <row r="584" hidden="1" outlineLevel="2">
      <c r="A584" s="24" t="s">
        <v>17</v>
      </c>
      <c r="B584" s="25" t="s">
        <v>18</v>
      </c>
      <c r="C584" s="24" t="str">
        <f>"リンク表示形式"&amp;M582</f>
        <v>リンク表示形式1</v>
      </c>
      <c r="D584" s="24" t="s">
        <v>85</v>
      </c>
      <c r="E584" s="25" t="str">
        <f t="shared" si="423"/>
        <v>不要</v>
      </c>
      <c r="F584" s="41" t="str">
        <f t="shared" si="421"/>
        <v>リンクの表示形式を「ボタン(文字表示)」か「画像」を選択することができます。</v>
      </c>
      <c r="G584" s="63"/>
      <c r="H584" s="35" t="s">
        <v>159</v>
      </c>
      <c r="I584" s="98" t="s">
        <v>160</v>
      </c>
      <c r="K584" s="4"/>
      <c r="L584" s="4"/>
      <c r="M584" s="4"/>
      <c r="N584" s="4"/>
      <c r="O584" s="4"/>
      <c r="P584" s="4"/>
      <c r="Q584" s="4"/>
      <c r="R584" s="4"/>
      <c r="U584" s="4"/>
    </row>
    <row r="585" hidden="1" outlineLevel="2">
      <c r="A585" s="24" t="s">
        <v>17</v>
      </c>
      <c r="B585" s="25" t="s">
        <v>18</v>
      </c>
      <c r="C585" s="24" t="str">
        <f>"ボタンの文言"&amp;M582</f>
        <v>ボタンの文言1</v>
      </c>
      <c r="D585" s="24" t="s">
        <v>85</v>
      </c>
      <c r="E585" s="25" t="str">
        <f>IF($H584="画像","不要","必須")</f>
        <v>不要</v>
      </c>
      <c r="F585" s="41" t="str">
        <f t="shared" si="421"/>
        <v/>
      </c>
      <c r="G585" s="63"/>
      <c r="H585" s="35"/>
      <c r="I585" s="2"/>
      <c r="K585" s="4">
        <f t="shared" ref="K585:K586" si="424">LEN(H585)</f>
        <v>0</v>
      </c>
      <c r="L585" s="9">
        <v>14.0</v>
      </c>
      <c r="M585" s="4"/>
      <c r="N585" s="4"/>
      <c r="O585" s="4"/>
      <c r="P585" s="4"/>
      <c r="Q585" s="4"/>
      <c r="R585" s="4"/>
      <c r="U585" s="4"/>
    </row>
    <row r="586" hidden="1" outlineLevel="1" collapsed="1">
      <c r="A586" s="24" t="s">
        <v>17</v>
      </c>
      <c r="B586" s="25" t="s">
        <v>18</v>
      </c>
      <c r="C586" s="24" t="str">
        <f>"リンク名"&amp;M586</f>
        <v>リンク名2</v>
      </c>
      <c r="D586" s="24" t="s">
        <v>85</v>
      </c>
      <c r="E586" s="25" t="str">
        <f>IFS($B580="なし","不要",$B580&lt;M586,"不要",$B580&gt;M582,"必須")</f>
        <v>不要</v>
      </c>
      <c r="F586" s="41" t="str">
        <f t="shared" ref="F586:F613" si="425">F582</f>
        <v>20文字以内で設定ができます。
リンク名は画面には表示されないため、「結果～タイプ：リンク名」のようにどの結果のリンクかが分かるように記載をお願いします。</v>
      </c>
      <c r="G586" s="63"/>
      <c r="H586" s="35"/>
      <c r="I586" s="2"/>
      <c r="K586" s="4">
        <f t="shared" si="424"/>
        <v>0</v>
      </c>
      <c r="L586" s="9">
        <v>20.0</v>
      </c>
      <c r="M586" s="9">
        <f>M582+1</f>
        <v>2</v>
      </c>
      <c r="N586" s="4"/>
      <c r="O586" s="4"/>
      <c r="P586" s="4"/>
      <c r="Q586" s="4"/>
      <c r="R586" s="4"/>
      <c r="U586" s="4"/>
      <c r="AR586" s="36">
        <v>1.0</v>
      </c>
      <c r="AS586" s="36">
        <f>AS582</f>
        <v>9</v>
      </c>
      <c r="AT586" s="36">
        <f>AT582+1</f>
        <v>2</v>
      </c>
      <c r="AU586" s="38" t="str">
        <f>H586</f>
        <v/>
      </c>
      <c r="AV586" s="38" t="str">
        <f>H587</f>
        <v/>
      </c>
      <c r="AW586" s="38" t="str">
        <f>IF(H588="画像","image","text")</f>
        <v>image</v>
      </c>
      <c r="AX586" s="38" t="str">
        <f>H589</f>
        <v/>
      </c>
    </row>
    <row r="587" hidden="1" outlineLevel="2">
      <c r="A587" s="24" t="s">
        <v>17</v>
      </c>
      <c r="B587" s="25" t="s">
        <v>18</v>
      </c>
      <c r="C587" s="24" t="str">
        <f>"リンク先URL"&amp;M586</f>
        <v>リンク先URL2</v>
      </c>
      <c r="D587" s="24" t="s">
        <v>85</v>
      </c>
      <c r="E587" s="25" t="str">
        <f t="shared" ref="E587:E588" si="426">E586</f>
        <v>不要</v>
      </c>
      <c r="F587" s="41" t="str">
        <f t="shared" si="425"/>
        <v>遷移先のURLを指定できます</v>
      </c>
      <c r="G587" s="63"/>
      <c r="H587" s="35"/>
      <c r="I587" s="24" t="s">
        <v>157</v>
      </c>
      <c r="K587" s="4"/>
      <c r="L587" s="4"/>
      <c r="M587" s="4"/>
      <c r="N587" s="4"/>
      <c r="O587" s="4"/>
      <c r="P587" s="4"/>
      <c r="Q587" s="4"/>
      <c r="R587" s="4"/>
      <c r="U587" s="4"/>
    </row>
    <row r="588" hidden="1" outlineLevel="2">
      <c r="A588" s="24" t="s">
        <v>17</v>
      </c>
      <c r="B588" s="25" t="s">
        <v>18</v>
      </c>
      <c r="C588" s="24" t="str">
        <f>"リンク表示形式"&amp;M586</f>
        <v>リンク表示形式2</v>
      </c>
      <c r="D588" s="24" t="s">
        <v>85</v>
      </c>
      <c r="E588" s="25" t="str">
        <f t="shared" si="426"/>
        <v>不要</v>
      </c>
      <c r="F588" s="41" t="str">
        <f t="shared" si="425"/>
        <v>リンクの表示形式を「ボタン(文字表示)」か「画像」を選択することができます。</v>
      </c>
      <c r="G588" s="63"/>
      <c r="H588" s="35" t="s">
        <v>159</v>
      </c>
      <c r="I588" s="98" t="s">
        <v>160</v>
      </c>
      <c r="K588" s="4"/>
      <c r="L588" s="4"/>
      <c r="M588" s="4"/>
      <c r="N588" s="4"/>
      <c r="O588" s="4"/>
      <c r="P588" s="4"/>
      <c r="Q588" s="4"/>
      <c r="R588" s="4"/>
      <c r="U588" s="4"/>
    </row>
    <row r="589" hidden="1" outlineLevel="2">
      <c r="A589" s="24" t="s">
        <v>17</v>
      </c>
      <c r="B589" s="25" t="s">
        <v>18</v>
      </c>
      <c r="C589" s="24" t="str">
        <f>"ボタンの文言"&amp;M586</f>
        <v>ボタンの文言2</v>
      </c>
      <c r="D589" s="24" t="s">
        <v>85</v>
      </c>
      <c r="E589" s="25" t="str">
        <f>IF($H588="画像","不要","必須")</f>
        <v>不要</v>
      </c>
      <c r="F589" s="41" t="str">
        <f t="shared" si="425"/>
        <v/>
      </c>
      <c r="G589" s="63"/>
      <c r="H589" s="35"/>
      <c r="I589" s="2"/>
      <c r="K589" s="4">
        <f t="shared" ref="K589:K590" si="427">LEN(H589)</f>
        <v>0</v>
      </c>
      <c r="L589" s="9">
        <v>14.0</v>
      </c>
      <c r="M589" s="4"/>
      <c r="N589" s="4"/>
      <c r="O589" s="4"/>
      <c r="P589" s="4"/>
      <c r="Q589" s="4"/>
      <c r="R589" s="4"/>
      <c r="U589" s="4"/>
    </row>
    <row r="590" hidden="1" outlineLevel="1" collapsed="1">
      <c r="A590" s="24" t="s">
        <v>17</v>
      </c>
      <c r="B590" s="25" t="s">
        <v>18</v>
      </c>
      <c r="C590" s="24" t="str">
        <f>"リンク名"&amp;M590</f>
        <v>リンク名3</v>
      </c>
      <c r="D590" s="24" t="s">
        <v>85</v>
      </c>
      <c r="E590" s="25" t="str">
        <f>IFS($B580="なし","不要",$B580&lt;M590,"不要",$B580&gt;M586,"必須")</f>
        <v>不要</v>
      </c>
      <c r="F590" s="41" t="str">
        <f t="shared" si="425"/>
        <v>20文字以内で設定ができます。
リンク名は画面には表示されないため、「結果～タイプ：リンク名」のようにどの結果のリンクかが分かるように記載をお願いします。</v>
      </c>
      <c r="G590" s="63"/>
      <c r="H590" s="35"/>
      <c r="I590" s="2"/>
      <c r="K590" s="4">
        <f t="shared" si="427"/>
        <v>0</v>
      </c>
      <c r="L590" s="9">
        <v>20.0</v>
      </c>
      <c r="M590" s="9">
        <f>M586+1</f>
        <v>3</v>
      </c>
      <c r="N590" s="4"/>
      <c r="O590" s="4"/>
      <c r="P590" s="4"/>
      <c r="Q590" s="4"/>
      <c r="R590" s="4"/>
      <c r="U590" s="4"/>
      <c r="AR590" s="36">
        <v>1.0</v>
      </c>
      <c r="AS590" s="36">
        <f>AS586</f>
        <v>9</v>
      </c>
      <c r="AT590" s="36">
        <f>AT586+1</f>
        <v>3</v>
      </c>
      <c r="AU590" s="38" t="str">
        <f>H590</f>
        <v/>
      </c>
      <c r="AV590" s="38" t="str">
        <f>H591</f>
        <v/>
      </c>
      <c r="AW590" s="38" t="str">
        <f>IF(H592="画像","image","text")</f>
        <v>image</v>
      </c>
      <c r="AX590" s="38" t="str">
        <f>H593</f>
        <v/>
      </c>
    </row>
    <row r="591" hidden="1" outlineLevel="2">
      <c r="A591" s="24" t="s">
        <v>17</v>
      </c>
      <c r="B591" s="25" t="s">
        <v>18</v>
      </c>
      <c r="C591" s="24" t="str">
        <f>"リンク先URL"&amp;M590</f>
        <v>リンク先URL3</v>
      </c>
      <c r="D591" s="24" t="s">
        <v>85</v>
      </c>
      <c r="E591" s="25" t="str">
        <f t="shared" ref="E591:E592" si="428">E590</f>
        <v>不要</v>
      </c>
      <c r="F591" s="41" t="str">
        <f t="shared" si="425"/>
        <v>遷移先のURLを指定できます</v>
      </c>
      <c r="G591" s="63"/>
      <c r="H591" s="35"/>
      <c r="I591" s="24" t="s">
        <v>157</v>
      </c>
      <c r="K591" s="4"/>
      <c r="L591" s="4"/>
      <c r="M591" s="4"/>
      <c r="N591" s="4"/>
      <c r="O591" s="4"/>
      <c r="P591" s="4"/>
      <c r="Q591" s="4"/>
      <c r="R591" s="4"/>
      <c r="U591" s="4"/>
    </row>
    <row r="592" hidden="1" outlineLevel="2">
      <c r="A592" s="24" t="s">
        <v>17</v>
      </c>
      <c r="B592" s="25" t="s">
        <v>18</v>
      </c>
      <c r="C592" s="24" t="str">
        <f>"リンク表示形式"&amp;M590</f>
        <v>リンク表示形式3</v>
      </c>
      <c r="D592" s="24" t="s">
        <v>85</v>
      </c>
      <c r="E592" s="25" t="str">
        <f t="shared" si="428"/>
        <v>不要</v>
      </c>
      <c r="F592" s="41" t="str">
        <f t="shared" si="425"/>
        <v>リンクの表示形式を「ボタン(文字表示)」か「画像」を選択することができます。</v>
      </c>
      <c r="G592" s="63"/>
      <c r="H592" s="35" t="s">
        <v>159</v>
      </c>
      <c r="I592" s="98" t="s">
        <v>160</v>
      </c>
      <c r="K592" s="4"/>
      <c r="L592" s="4"/>
      <c r="M592" s="4"/>
      <c r="N592" s="4"/>
      <c r="O592" s="4"/>
      <c r="P592" s="4"/>
      <c r="Q592" s="4"/>
      <c r="R592" s="4"/>
      <c r="U592" s="4"/>
    </row>
    <row r="593" hidden="1" outlineLevel="2">
      <c r="A593" s="24" t="s">
        <v>17</v>
      </c>
      <c r="B593" s="25" t="s">
        <v>18</v>
      </c>
      <c r="C593" s="24" t="str">
        <f>"ボタンの文言"&amp;M590</f>
        <v>ボタンの文言3</v>
      </c>
      <c r="D593" s="24" t="s">
        <v>85</v>
      </c>
      <c r="E593" s="25" t="str">
        <f>IF($H592="画像","不要","必須")</f>
        <v>不要</v>
      </c>
      <c r="F593" s="41" t="str">
        <f t="shared" si="425"/>
        <v/>
      </c>
      <c r="G593" s="63"/>
      <c r="H593" s="35"/>
      <c r="I593" s="2"/>
      <c r="K593" s="4">
        <f t="shared" ref="K593:K594" si="429">LEN(H593)</f>
        <v>0</v>
      </c>
      <c r="L593" s="9">
        <v>14.0</v>
      </c>
      <c r="M593" s="4"/>
      <c r="N593" s="4"/>
      <c r="O593" s="4"/>
      <c r="P593" s="4"/>
      <c r="Q593" s="4"/>
      <c r="R593" s="4"/>
      <c r="U593" s="4"/>
    </row>
    <row r="594" hidden="1" outlineLevel="1" collapsed="1">
      <c r="A594" s="24" t="s">
        <v>17</v>
      </c>
      <c r="B594" s="25" t="s">
        <v>18</v>
      </c>
      <c r="C594" s="24" t="str">
        <f>"リンク名"&amp;M594</f>
        <v>リンク名4</v>
      </c>
      <c r="D594" s="24" t="s">
        <v>85</v>
      </c>
      <c r="E594" s="25" t="str">
        <f>IFS($B580="なし","不要",$B580&lt;M594,"不要",$B580&gt;M590,"必須")</f>
        <v>不要</v>
      </c>
      <c r="F594" s="41" t="str">
        <f t="shared" si="425"/>
        <v>20文字以内で設定ができます。
リンク名は画面には表示されないため、「結果～タイプ：リンク名」のようにどの結果のリンクかが分かるように記載をお願いします。</v>
      </c>
      <c r="G594" s="63"/>
      <c r="H594" s="35"/>
      <c r="I594" s="2"/>
      <c r="K594" s="4">
        <f t="shared" si="429"/>
        <v>0</v>
      </c>
      <c r="L594" s="9">
        <v>20.0</v>
      </c>
      <c r="M594" s="9">
        <f>M590+1</f>
        <v>4</v>
      </c>
      <c r="N594" s="4"/>
      <c r="O594" s="4"/>
      <c r="P594" s="4"/>
      <c r="Q594" s="4"/>
      <c r="R594" s="4"/>
      <c r="U594" s="4"/>
      <c r="AR594" s="36">
        <v>1.0</v>
      </c>
      <c r="AS594" s="36">
        <f>AS590</f>
        <v>9</v>
      </c>
      <c r="AT594" s="36">
        <f>AT590+1</f>
        <v>4</v>
      </c>
      <c r="AU594" s="38" t="str">
        <f>H594</f>
        <v/>
      </c>
      <c r="AV594" s="38" t="str">
        <f>H595</f>
        <v/>
      </c>
      <c r="AW594" s="38" t="str">
        <f>IF(H596="画像","image","text")</f>
        <v>image</v>
      </c>
      <c r="AX594" s="38" t="str">
        <f>H597</f>
        <v/>
      </c>
    </row>
    <row r="595" hidden="1" outlineLevel="2">
      <c r="A595" s="24" t="s">
        <v>17</v>
      </c>
      <c r="B595" s="25" t="s">
        <v>18</v>
      </c>
      <c r="C595" s="24" t="str">
        <f>"リンク先URL"&amp;M594</f>
        <v>リンク先URL4</v>
      </c>
      <c r="D595" s="24" t="s">
        <v>85</v>
      </c>
      <c r="E595" s="25" t="str">
        <f t="shared" ref="E595:E596" si="430">E594</f>
        <v>不要</v>
      </c>
      <c r="F595" s="41" t="str">
        <f t="shared" si="425"/>
        <v>遷移先のURLを指定できます</v>
      </c>
      <c r="G595" s="63"/>
      <c r="H595" s="35"/>
      <c r="I595" s="24" t="s">
        <v>157</v>
      </c>
      <c r="K595" s="4"/>
      <c r="L595" s="4"/>
      <c r="M595" s="4"/>
      <c r="N595" s="4"/>
      <c r="O595" s="4"/>
      <c r="P595" s="4"/>
      <c r="Q595" s="4"/>
      <c r="R595" s="4"/>
      <c r="U595" s="4"/>
    </row>
    <row r="596" hidden="1" outlineLevel="2">
      <c r="A596" s="24" t="s">
        <v>17</v>
      </c>
      <c r="B596" s="25" t="s">
        <v>18</v>
      </c>
      <c r="C596" s="24" t="str">
        <f>"リンク表示形式"&amp;M594</f>
        <v>リンク表示形式4</v>
      </c>
      <c r="D596" s="24" t="s">
        <v>85</v>
      </c>
      <c r="E596" s="25" t="str">
        <f t="shared" si="430"/>
        <v>不要</v>
      </c>
      <c r="F596" s="41" t="str">
        <f t="shared" si="425"/>
        <v>リンクの表示形式を「ボタン(文字表示)」か「画像」を選択することができます。</v>
      </c>
      <c r="G596" s="63"/>
      <c r="H596" s="35" t="s">
        <v>159</v>
      </c>
      <c r="I596" s="98" t="s">
        <v>160</v>
      </c>
      <c r="K596" s="4"/>
      <c r="L596" s="4"/>
      <c r="M596" s="4"/>
      <c r="N596" s="4"/>
      <c r="O596" s="4"/>
      <c r="P596" s="4"/>
      <c r="Q596" s="4"/>
      <c r="R596" s="4"/>
      <c r="U596" s="4"/>
    </row>
    <row r="597" hidden="1" outlineLevel="2">
      <c r="A597" s="24" t="s">
        <v>17</v>
      </c>
      <c r="B597" s="25" t="s">
        <v>18</v>
      </c>
      <c r="C597" s="24" t="str">
        <f>"ボタンの文言"&amp;M594</f>
        <v>ボタンの文言4</v>
      </c>
      <c r="D597" s="24" t="s">
        <v>85</v>
      </c>
      <c r="E597" s="25" t="str">
        <f>IF($H596="画像","不要","必須")</f>
        <v>不要</v>
      </c>
      <c r="F597" s="41" t="str">
        <f t="shared" si="425"/>
        <v/>
      </c>
      <c r="G597" s="63"/>
      <c r="H597" s="35"/>
      <c r="I597" s="2"/>
      <c r="K597" s="4">
        <f t="shared" ref="K597:K598" si="431">LEN(H597)</f>
        <v>0</v>
      </c>
      <c r="L597" s="9">
        <v>14.0</v>
      </c>
      <c r="M597" s="4"/>
      <c r="N597" s="4"/>
      <c r="O597" s="4"/>
      <c r="P597" s="4"/>
      <c r="Q597" s="4"/>
      <c r="R597" s="4"/>
      <c r="U597" s="4"/>
    </row>
    <row r="598" hidden="1" outlineLevel="1" collapsed="1">
      <c r="A598" s="24" t="s">
        <v>17</v>
      </c>
      <c r="B598" s="25" t="s">
        <v>18</v>
      </c>
      <c r="C598" s="24" t="str">
        <f>"リンク名"&amp;M598</f>
        <v>リンク名5</v>
      </c>
      <c r="D598" s="24" t="s">
        <v>85</v>
      </c>
      <c r="E598" s="25" t="str">
        <f>IFS($B580="なし","不要",$B580&lt;M598,"不要",$B580&gt;M594,"必須")</f>
        <v>不要</v>
      </c>
      <c r="F598" s="41" t="str">
        <f t="shared" si="425"/>
        <v>20文字以内で設定ができます。
リンク名は画面には表示されないため、「結果～タイプ：リンク名」のようにどの結果のリンクかが分かるように記載をお願いします。</v>
      </c>
      <c r="G598" s="63"/>
      <c r="H598" s="35"/>
      <c r="I598" s="2"/>
      <c r="K598" s="4">
        <f t="shared" si="431"/>
        <v>0</v>
      </c>
      <c r="L598" s="9">
        <v>20.0</v>
      </c>
      <c r="M598" s="9">
        <f>M594+1</f>
        <v>5</v>
      </c>
      <c r="N598" s="4"/>
      <c r="O598" s="4"/>
      <c r="P598" s="4"/>
      <c r="Q598" s="4"/>
      <c r="R598" s="4"/>
      <c r="U598" s="4"/>
      <c r="AR598" s="36">
        <v>1.0</v>
      </c>
      <c r="AS598" s="36">
        <f>AS594</f>
        <v>9</v>
      </c>
      <c r="AT598" s="36">
        <f>AT594+1</f>
        <v>5</v>
      </c>
      <c r="AU598" s="38" t="str">
        <f>H598</f>
        <v/>
      </c>
      <c r="AV598" s="38" t="str">
        <f>H599</f>
        <v/>
      </c>
      <c r="AW598" s="38" t="str">
        <f>IF(H600="画像","image","text")</f>
        <v>image</v>
      </c>
      <c r="AX598" s="38" t="str">
        <f>H601</f>
        <v/>
      </c>
    </row>
    <row r="599" hidden="1" outlineLevel="2">
      <c r="A599" s="24" t="s">
        <v>17</v>
      </c>
      <c r="B599" s="25" t="s">
        <v>18</v>
      </c>
      <c r="C599" s="24" t="str">
        <f>"リンク先URL"&amp;M598</f>
        <v>リンク先URL5</v>
      </c>
      <c r="D599" s="24" t="s">
        <v>85</v>
      </c>
      <c r="E599" s="25" t="str">
        <f t="shared" ref="E599:E600" si="432">E598</f>
        <v>不要</v>
      </c>
      <c r="F599" s="41" t="str">
        <f t="shared" si="425"/>
        <v>遷移先のURLを指定できます</v>
      </c>
      <c r="G599" s="63"/>
      <c r="H599" s="35"/>
      <c r="I599" s="24" t="s">
        <v>157</v>
      </c>
      <c r="K599" s="4"/>
      <c r="L599" s="4"/>
      <c r="M599" s="4"/>
      <c r="N599" s="4"/>
      <c r="O599" s="4"/>
      <c r="P599" s="4"/>
      <c r="Q599" s="4"/>
      <c r="R599" s="4"/>
      <c r="U599" s="4"/>
    </row>
    <row r="600" hidden="1" outlineLevel="2">
      <c r="A600" s="24" t="s">
        <v>17</v>
      </c>
      <c r="B600" s="25" t="s">
        <v>18</v>
      </c>
      <c r="C600" s="24" t="str">
        <f>"リンク表示形式"&amp;M598</f>
        <v>リンク表示形式5</v>
      </c>
      <c r="D600" s="24" t="s">
        <v>85</v>
      </c>
      <c r="E600" s="25" t="str">
        <f t="shared" si="432"/>
        <v>不要</v>
      </c>
      <c r="F600" s="41" t="str">
        <f t="shared" si="425"/>
        <v>リンクの表示形式を「ボタン(文字表示)」か「画像」を選択することができます。</v>
      </c>
      <c r="G600" s="63"/>
      <c r="H600" s="35" t="s">
        <v>159</v>
      </c>
      <c r="I600" s="98" t="s">
        <v>160</v>
      </c>
      <c r="K600" s="4"/>
      <c r="L600" s="4"/>
      <c r="M600" s="4"/>
      <c r="N600" s="4"/>
      <c r="O600" s="4"/>
      <c r="P600" s="4"/>
      <c r="Q600" s="4"/>
      <c r="R600" s="4"/>
      <c r="U600" s="4"/>
    </row>
    <row r="601" hidden="1" outlineLevel="2">
      <c r="A601" s="24" t="s">
        <v>17</v>
      </c>
      <c r="B601" s="25" t="s">
        <v>18</v>
      </c>
      <c r="C601" s="24" t="str">
        <f>"ボタンの文言"&amp;M598</f>
        <v>ボタンの文言5</v>
      </c>
      <c r="D601" s="24" t="s">
        <v>85</v>
      </c>
      <c r="E601" s="25" t="str">
        <f>IF($H600="画像","不要","必須")</f>
        <v>不要</v>
      </c>
      <c r="F601" s="41" t="str">
        <f t="shared" si="425"/>
        <v/>
      </c>
      <c r="G601" s="63"/>
      <c r="H601" s="35"/>
      <c r="I601" s="2"/>
      <c r="K601" s="4">
        <f t="shared" ref="K601:K602" si="433">LEN(H601)</f>
        <v>0</v>
      </c>
      <c r="L601" s="9">
        <v>14.0</v>
      </c>
      <c r="M601" s="4"/>
      <c r="N601" s="4"/>
      <c r="O601" s="4"/>
      <c r="P601" s="4"/>
      <c r="Q601" s="4"/>
      <c r="R601" s="4"/>
      <c r="U601" s="4"/>
    </row>
    <row r="602" hidden="1" outlineLevel="1" collapsed="1">
      <c r="A602" s="24" t="s">
        <v>17</v>
      </c>
      <c r="B602" s="25" t="s">
        <v>18</v>
      </c>
      <c r="C602" s="24" t="str">
        <f>"リンク名"&amp;M602</f>
        <v>リンク名6</v>
      </c>
      <c r="D602" s="24" t="s">
        <v>85</v>
      </c>
      <c r="E602" s="25" t="str">
        <f>IFS($B580="なし","不要",$B580&lt;M602,"不要",$B580&gt;M598,"必須")</f>
        <v>不要</v>
      </c>
      <c r="F602" s="41" t="str">
        <f t="shared" si="425"/>
        <v>20文字以内で設定ができます。
リンク名は画面には表示されないため、「結果～タイプ：リンク名」のようにどの結果のリンクかが分かるように記載をお願いします。</v>
      </c>
      <c r="G602" s="63"/>
      <c r="H602" s="35"/>
      <c r="I602" s="2"/>
      <c r="K602" s="4">
        <f t="shared" si="433"/>
        <v>0</v>
      </c>
      <c r="L602" s="9">
        <v>20.0</v>
      </c>
      <c r="M602" s="9">
        <f>M598+1</f>
        <v>6</v>
      </c>
      <c r="N602" s="4"/>
      <c r="O602" s="4"/>
      <c r="P602" s="4"/>
      <c r="Q602" s="4"/>
      <c r="R602" s="4"/>
      <c r="U602" s="4"/>
      <c r="AR602" s="36">
        <v>1.0</v>
      </c>
      <c r="AS602" s="36">
        <f>AS598</f>
        <v>9</v>
      </c>
      <c r="AT602" s="36">
        <f>AT598+1</f>
        <v>6</v>
      </c>
      <c r="AU602" s="38" t="str">
        <f>H602</f>
        <v/>
      </c>
      <c r="AV602" s="38" t="str">
        <f>H603</f>
        <v/>
      </c>
      <c r="AW602" s="38" t="str">
        <f>IF(H604="画像","image","text")</f>
        <v>image</v>
      </c>
      <c r="AX602" s="38" t="str">
        <f>H605</f>
        <v/>
      </c>
    </row>
    <row r="603" hidden="1" outlineLevel="2">
      <c r="A603" s="24" t="s">
        <v>17</v>
      </c>
      <c r="B603" s="25" t="s">
        <v>18</v>
      </c>
      <c r="C603" s="24" t="str">
        <f>"リンク先URL"&amp;M602</f>
        <v>リンク先URL6</v>
      </c>
      <c r="D603" s="24" t="s">
        <v>85</v>
      </c>
      <c r="E603" s="25" t="str">
        <f t="shared" ref="E603:E604" si="434">E602</f>
        <v>不要</v>
      </c>
      <c r="F603" s="41" t="str">
        <f t="shared" si="425"/>
        <v>遷移先のURLを指定できます</v>
      </c>
      <c r="G603" s="63"/>
      <c r="H603" s="35"/>
      <c r="I603" s="24" t="s">
        <v>157</v>
      </c>
      <c r="K603" s="4"/>
      <c r="L603" s="4"/>
      <c r="M603" s="4"/>
      <c r="N603" s="4"/>
      <c r="O603" s="4"/>
      <c r="P603" s="4"/>
      <c r="Q603" s="4"/>
      <c r="R603" s="4"/>
      <c r="U603" s="4"/>
    </row>
    <row r="604" hidden="1" outlineLevel="2">
      <c r="A604" s="24" t="s">
        <v>17</v>
      </c>
      <c r="B604" s="25" t="s">
        <v>18</v>
      </c>
      <c r="C604" s="24" t="str">
        <f>"リンク表示形式"&amp;M602</f>
        <v>リンク表示形式6</v>
      </c>
      <c r="D604" s="24" t="s">
        <v>85</v>
      </c>
      <c r="E604" s="25" t="str">
        <f t="shared" si="434"/>
        <v>不要</v>
      </c>
      <c r="F604" s="41" t="str">
        <f t="shared" si="425"/>
        <v>リンクの表示形式を「ボタン(文字表示)」か「画像」を選択することができます。</v>
      </c>
      <c r="G604" s="63"/>
      <c r="H604" s="35" t="s">
        <v>159</v>
      </c>
      <c r="I604" s="98" t="s">
        <v>160</v>
      </c>
      <c r="K604" s="4"/>
      <c r="L604" s="4"/>
      <c r="M604" s="4"/>
      <c r="N604" s="4"/>
      <c r="O604" s="4"/>
      <c r="P604" s="4"/>
      <c r="Q604" s="4"/>
      <c r="R604" s="4"/>
      <c r="U604" s="4"/>
    </row>
    <row r="605" hidden="1" outlineLevel="2">
      <c r="A605" s="24" t="s">
        <v>17</v>
      </c>
      <c r="B605" s="25" t="s">
        <v>18</v>
      </c>
      <c r="C605" s="24" t="str">
        <f>"ボタンの文言"&amp;M602</f>
        <v>ボタンの文言6</v>
      </c>
      <c r="D605" s="24" t="s">
        <v>85</v>
      </c>
      <c r="E605" s="25" t="str">
        <f>IF($H604="画像","不要","必須")</f>
        <v>不要</v>
      </c>
      <c r="F605" s="41" t="str">
        <f t="shared" si="425"/>
        <v/>
      </c>
      <c r="G605" s="63"/>
      <c r="H605" s="35"/>
      <c r="I605" s="2"/>
      <c r="K605" s="4">
        <f t="shared" ref="K605:K606" si="435">LEN(H605)</f>
        <v>0</v>
      </c>
      <c r="L605" s="9">
        <v>14.0</v>
      </c>
      <c r="M605" s="4"/>
      <c r="N605" s="4"/>
      <c r="O605" s="4"/>
      <c r="P605" s="4"/>
      <c r="Q605" s="4"/>
      <c r="R605" s="4"/>
      <c r="U605" s="4"/>
    </row>
    <row r="606" hidden="1" outlineLevel="1" collapsed="1">
      <c r="A606" s="24" t="s">
        <v>17</v>
      </c>
      <c r="B606" s="25" t="s">
        <v>18</v>
      </c>
      <c r="C606" s="24" t="str">
        <f>"リンク名"&amp;M606</f>
        <v>リンク名7</v>
      </c>
      <c r="D606" s="24" t="s">
        <v>85</v>
      </c>
      <c r="E606" s="25" t="str">
        <f>IFS($B580="なし","不要",$B580&lt;M606,"不要",$B580&gt;M602,"必須")</f>
        <v>不要</v>
      </c>
      <c r="F606" s="41" t="str">
        <f t="shared" si="425"/>
        <v>20文字以内で設定ができます。
リンク名は画面には表示されないため、「結果～タイプ：リンク名」のようにどの結果のリンクかが分かるように記載をお願いします。</v>
      </c>
      <c r="G606" s="63"/>
      <c r="H606" s="35"/>
      <c r="I606" s="2"/>
      <c r="K606" s="4">
        <f t="shared" si="435"/>
        <v>0</v>
      </c>
      <c r="L606" s="9">
        <v>20.0</v>
      </c>
      <c r="M606" s="9">
        <f>M602+1</f>
        <v>7</v>
      </c>
      <c r="N606" s="4"/>
      <c r="O606" s="4"/>
      <c r="P606" s="4"/>
      <c r="Q606" s="4"/>
      <c r="R606" s="4"/>
      <c r="U606" s="4"/>
      <c r="AR606" s="36">
        <v>1.0</v>
      </c>
      <c r="AS606" s="36">
        <f>AS602</f>
        <v>9</v>
      </c>
      <c r="AT606" s="36">
        <f>AT602+1</f>
        <v>7</v>
      </c>
      <c r="AU606" s="38" t="str">
        <f>H606</f>
        <v/>
      </c>
      <c r="AV606" s="38" t="str">
        <f>H607</f>
        <v/>
      </c>
      <c r="AW606" s="38" t="str">
        <f>IF(H608="画像","image","text")</f>
        <v>image</v>
      </c>
      <c r="AX606" s="38" t="str">
        <f>H609</f>
        <v/>
      </c>
    </row>
    <row r="607" hidden="1" outlineLevel="2">
      <c r="A607" s="24" t="s">
        <v>17</v>
      </c>
      <c r="B607" s="25" t="s">
        <v>18</v>
      </c>
      <c r="C607" s="24" t="str">
        <f>"リンク先URL"&amp;M606</f>
        <v>リンク先URL7</v>
      </c>
      <c r="D607" s="24" t="s">
        <v>85</v>
      </c>
      <c r="E607" s="25" t="str">
        <f t="shared" ref="E607:E608" si="436">E606</f>
        <v>不要</v>
      </c>
      <c r="F607" s="41" t="str">
        <f t="shared" si="425"/>
        <v>遷移先のURLを指定できます</v>
      </c>
      <c r="G607" s="63"/>
      <c r="H607" s="35"/>
      <c r="I607" s="24" t="s">
        <v>157</v>
      </c>
      <c r="K607" s="4"/>
      <c r="L607" s="4"/>
      <c r="M607" s="4"/>
      <c r="N607" s="4"/>
      <c r="O607" s="4"/>
      <c r="P607" s="4"/>
      <c r="Q607" s="4"/>
      <c r="R607" s="4"/>
      <c r="U607" s="4"/>
    </row>
    <row r="608" hidden="1" outlineLevel="2">
      <c r="A608" s="24" t="s">
        <v>17</v>
      </c>
      <c r="B608" s="25" t="s">
        <v>18</v>
      </c>
      <c r="C608" s="24" t="str">
        <f>"リンク表示形式"&amp;M606</f>
        <v>リンク表示形式7</v>
      </c>
      <c r="D608" s="24" t="s">
        <v>85</v>
      </c>
      <c r="E608" s="25" t="str">
        <f t="shared" si="436"/>
        <v>不要</v>
      </c>
      <c r="F608" s="41" t="str">
        <f t="shared" si="425"/>
        <v>リンクの表示形式を「ボタン(文字表示)」か「画像」を選択することができます。</v>
      </c>
      <c r="G608" s="63"/>
      <c r="H608" s="35" t="s">
        <v>159</v>
      </c>
      <c r="I608" s="98" t="s">
        <v>160</v>
      </c>
      <c r="K608" s="4"/>
      <c r="L608" s="4"/>
      <c r="M608" s="4"/>
      <c r="N608" s="4"/>
      <c r="O608" s="4"/>
      <c r="P608" s="4"/>
      <c r="Q608" s="4"/>
      <c r="R608" s="4"/>
      <c r="U608" s="4"/>
    </row>
    <row r="609" hidden="1" outlineLevel="2">
      <c r="A609" s="24" t="s">
        <v>17</v>
      </c>
      <c r="B609" s="25" t="s">
        <v>18</v>
      </c>
      <c r="C609" s="24" t="str">
        <f>"ボタンの文言"&amp;M606</f>
        <v>ボタンの文言7</v>
      </c>
      <c r="D609" s="24" t="s">
        <v>85</v>
      </c>
      <c r="E609" s="25" t="str">
        <f>IF($H608="画像","不要","必須")</f>
        <v>不要</v>
      </c>
      <c r="F609" s="41" t="str">
        <f t="shared" si="425"/>
        <v/>
      </c>
      <c r="G609" s="63"/>
      <c r="H609" s="35"/>
      <c r="I609" s="2"/>
      <c r="K609" s="4">
        <f t="shared" ref="K609:K610" si="437">LEN(H609)</f>
        <v>0</v>
      </c>
      <c r="L609" s="9">
        <v>14.0</v>
      </c>
      <c r="M609" s="4"/>
      <c r="N609" s="4"/>
      <c r="O609" s="4"/>
      <c r="P609" s="4"/>
      <c r="Q609" s="4"/>
      <c r="R609" s="4"/>
      <c r="U609" s="4"/>
    </row>
    <row r="610" hidden="1" outlineLevel="1" collapsed="1">
      <c r="A610" s="24" t="s">
        <v>17</v>
      </c>
      <c r="B610" s="25" t="s">
        <v>18</v>
      </c>
      <c r="C610" s="24" t="str">
        <f>"リンク名"&amp;M610</f>
        <v>リンク名8</v>
      </c>
      <c r="D610" s="24" t="s">
        <v>85</v>
      </c>
      <c r="E610" s="25" t="str">
        <f>IFS($B580="なし","不要",$B580&lt;M610,"不要",$B580&gt;M606,"必須")</f>
        <v>不要</v>
      </c>
      <c r="F610" s="41" t="str">
        <f t="shared" si="425"/>
        <v>20文字以内で設定ができます。
リンク名は画面には表示されないため、「結果～タイプ：リンク名」のようにどの結果のリンクかが分かるように記載をお願いします。</v>
      </c>
      <c r="G610" s="63"/>
      <c r="H610" s="35"/>
      <c r="I610" s="2"/>
      <c r="K610" s="4">
        <f t="shared" si="437"/>
        <v>0</v>
      </c>
      <c r="L610" s="9">
        <v>20.0</v>
      </c>
      <c r="M610" s="9">
        <f>M606+1</f>
        <v>8</v>
      </c>
      <c r="N610" s="4"/>
      <c r="O610" s="4"/>
      <c r="P610" s="4"/>
      <c r="Q610" s="4"/>
      <c r="R610" s="4"/>
      <c r="U610" s="4"/>
      <c r="AR610" s="36">
        <v>1.0</v>
      </c>
      <c r="AS610" s="36">
        <f>AS606</f>
        <v>9</v>
      </c>
      <c r="AT610" s="36">
        <f>AT606+1</f>
        <v>8</v>
      </c>
      <c r="AU610" s="38" t="str">
        <f>H610</f>
        <v/>
      </c>
      <c r="AV610" s="38" t="str">
        <f>H611</f>
        <v/>
      </c>
      <c r="AW610" s="38" t="str">
        <f>IF(H612="画像","image","text")</f>
        <v>image</v>
      </c>
      <c r="AX610" s="38" t="str">
        <f>H613</f>
        <v/>
      </c>
    </row>
    <row r="611" hidden="1" outlineLevel="2">
      <c r="A611" s="24" t="s">
        <v>17</v>
      </c>
      <c r="B611" s="25" t="s">
        <v>18</v>
      </c>
      <c r="C611" s="24" t="str">
        <f>"リンク先URL"&amp;M610</f>
        <v>リンク先URL8</v>
      </c>
      <c r="D611" s="24" t="s">
        <v>85</v>
      </c>
      <c r="E611" s="25" t="str">
        <f t="shared" ref="E611:E612" si="438">E610</f>
        <v>不要</v>
      </c>
      <c r="F611" s="41" t="str">
        <f t="shared" si="425"/>
        <v>遷移先のURLを指定できます</v>
      </c>
      <c r="G611" s="63"/>
      <c r="H611" s="35"/>
      <c r="I611" s="24" t="s">
        <v>157</v>
      </c>
      <c r="K611" s="4"/>
      <c r="L611" s="4"/>
      <c r="M611" s="4"/>
      <c r="N611" s="4"/>
      <c r="O611" s="4"/>
      <c r="P611" s="4"/>
      <c r="Q611" s="4"/>
      <c r="R611" s="4"/>
      <c r="U611" s="4"/>
    </row>
    <row r="612" hidden="1" outlineLevel="2">
      <c r="A612" s="24" t="s">
        <v>17</v>
      </c>
      <c r="B612" s="25" t="s">
        <v>18</v>
      </c>
      <c r="C612" s="24" t="str">
        <f>"リンク表示形式"&amp;M610</f>
        <v>リンク表示形式8</v>
      </c>
      <c r="D612" s="24" t="s">
        <v>85</v>
      </c>
      <c r="E612" s="25" t="str">
        <f t="shared" si="438"/>
        <v>不要</v>
      </c>
      <c r="F612" s="41" t="str">
        <f t="shared" si="425"/>
        <v>リンクの表示形式を「ボタン(文字表示)」か「画像」を選択することができます。</v>
      </c>
      <c r="G612" s="63"/>
      <c r="H612" s="35" t="s">
        <v>159</v>
      </c>
      <c r="I612" s="98" t="s">
        <v>160</v>
      </c>
      <c r="K612" s="4"/>
      <c r="L612" s="4"/>
      <c r="M612" s="4"/>
      <c r="N612" s="4"/>
      <c r="O612" s="4"/>
      <c r="P612" s="4"/>
      <c r="Q612" s="4"/>
      <c r="R612" s="4"/>
      <c r="U612" s="4"/>
    </row>
    <row r="613" hidden="1" outlineLevel="2">
      <c r="A613" s="24" t="s">
        <v>17</v>
      </c>
      <c r="B613" s="25" t="s">
        <v>18</v>
      </c>
      <c r="C613" s="24" t="str">
        <f>"ボタンの文言"&amp;M610</f>
        <v>ボタンの文言8</v>
      </c>
      <c r="D613" s="24" t="s">
        <v>85</v>
      </c>
      <c r="E613" s="25" t="str">
        <f>IF($H612="画像","不要","必須")</f>
        <v>不要</v>
      </c>
      <c r="F613" s="41" t="str">
        <f t="shared" si="425"/>
        <v/>
      </c>
      <c r="G613" s="63"/>
      <c r="H613" s="35"/>
      <c r="I613" s="2"/>
      <c r="K613" s="4">
        <f>LEN(H613)</f>
        <v>0</v>
      </c>
      <c r="L613" s="9">
        <v>14.0</v>
      </c>
      <c r="M613" s="4"/>
      <c r="N613" s="4"/>
      <c r="O613" s="4"/>
      <c r="P613" s="4"/>
      <c r="Q613" s="4"/>
      <c r="R613" s="4"/>
      <c r="U613" s="4"/>
    </row>
    <row r="614" collapsed="1">
      <c r="A614" s="24" t="s">
        <v>17</v>
      </c>
      <c r="B614" s="25" t="s">
        <v>18</v>
      </c>
      <c r="C614" s="92" t="str">
        <f>"■ランク(結果)"&amp;$N614</f>
        <v>■ランク(結果)10</v>
      </c>
      <c r="D614" s="24"/>
      <c r="E614" s="25" t="str">
        <f>IF($B$242&gt;=$N614,"必須","不要")</f>
        <v>不要</v>
      </c>
      <c r="F614" s="41"/>
      <c r="G614" s="63"/>
      <c r="H614" s="35"/>
      <c r="I614" s="2"/>
      <c r="K614" s="4"/>
      <c r="L614" s="4"/>
      <c r="M614" s="4"/>
      <c r="N614" s="9">
        <f>N573+1</f>
        <v>10</v>
      </c>
      <c r="O614" s="4"/>
      <c r="P614" s="4"/>
      <c r="Q614" s="4"/>
      <c r="R614" s="4"/>
      <c r="U614" s="4"/>
      <c r="AA614" s="36">
        <f>AA573+1</f>
        <v>10</v>
      </c>
      <c r="AC614" s="36">
        <v>1.0</v>
      </c>
      <c r="AE614" s="38" t="str">
        <f>H615</f>
        <v/>
      </c>
      <c r="AF614" s="38" t="str">
        <f>H616</f>
        <v/>
      </c>
      <c r="AG614" s="38" t="str">
        <f>H617</f>
        <v/>
      </c>
      <c r="AH614" s="38" t="str">
        <f>H618</f>
        <v/>
      </c>
      <c r="AI614" s="38" t="str">
        <f>IF(AJ614&lt;&gt;"","on","off")</f>
        <v>off</v>
      </c>
      <c r="AJ614" s="38" t="str">
        <f>IFS(AND(B619="する",B620="する"),"all",AND(B619="する",B620="しない"),"url",AND(B619="しない",B620="する"),"x",AND(B619="しない",B620="しない"),"")</f>
        <v/>
      </c>
      <c r="AK614" s="38" t="str">
        <f>H620</f>
        <v/>
      </c>
      <c r="AN614" s="38" t="str">
        <f>IF(B621="なし","off","on")</f>
        <v>off</v>
      </c>
      <c r="AO614" s="38" t="str">
        <f>H622</f>
        <v/>
      </c>
    </row>
    <row r="615" hidden="1" outlineLevel="1">
      <c r="A615" s="24" t="s">
        <v>17</v>
      </c>
      <c r="B615" s="25" t="s">
        <v>18</v>
      </c>
      <c r="C615" s="24" t="str">
        <f>"ランク(結果)"&amp;$N614&amp;"-ランク(結果)名"</f>
        <v>ランク(結果)10-ランク(結果)名</v>
      </c>
      <c r="D615" s="24" t="s">
        <v>85</v>
      </c>
      <c r="E615" s="25" t="str">
        <f>IF($B$242&gt;=$N614,"必須","不要")</f>
        <v>不要</v>
      </c>
      <c r="F615" s="41" t="str">
        <f t="shared" ref="F615:F620" si="439">F574</f>
        <v>100文字以内で設定ができます</v>
      </c>
      <c r="G615" s="63"/>
      <c r="H615" s="35"/>
      <c r="I615" s="2"/>
      <c r="K615" s="4">
        <f t="shared" ref="K615:K617" si="440">LEN(H615)</f>
        <v>0</v>
      </c>
      <c r="L615" s="9">
        <v>100.0</v>
      </c>
      <c r="M615" s="4"/>
      <c r="N615" s="4"/>
      <c r="O615" s="4"/>
      <c r="P615" s="4"/>
      <c r="Q615" s="4"/>
      <c r="R615" s="4"/>
      <c r="U615" s="4"/>
    </row>
    <row r="616" hidden="1" outlineLevel="1">
      <c r="A616" s="24" t="s">
        <v>17</v>
      </c>
      <c r="B616" s="24" t="s">
        <v>53</v>
      </c>
      <c r="C616" s="24" t="str">
        <f>"ランク(結果)"&amp;$N614&amp;"-リード文"</f>
        <v>ランク(結果)10-リード文</v>
      </c>
      <c r="D616" s="24" t="s">
        <v>85</v>
      </c>
      <c r="E616" s="25" t="str">
        <f>IF($B616="する","必須","不要")</f>
        <v>不要</v>
      </c>
      <c r="F616" s="41" t="str">
        <f t="shared" si="439"/>
        <v>1,000文字以内で設定ができます</v>
      </c>
      <c r="G616" s="63"/>
      <c r="H616" s="35"/>
      <c r="I616" s="2"/>
      <c r="K616" s="4">
        <f t="shared" si="440"/>
        <v>0</v>
      </c>
      <c r="L616" s="9">
        <v>1000.0</v>
      </c>
      <c r="M616" s="4"/>
      <c r="N616" s="4"/>
      <c r="O616" s="4"/>
      <c r="P616" s="4"/>
      <c r="Q616" s="4"/>
      <c r="R616" s="4"/>
      <c r="U616" s="4"/>
    </row>
    <row r="617" hidden="1" outlineLevel="1">
      <c r="A617" s="24" t="s">
        <v>17</v>
      </c>
      <c r="B617" s="25" t="s">
        <v>18</v>
      </c>
      <c r="C617" s="24" t="str">
        <f>"ランク(結果)"&amp;$N614&amp;"-説明文"</f>
        <v>ランク(結果)10-説明文</v>
      </c>
      <c r="D617" s="24" t="s">
        <v>85</v>
      </c>
      <c r="E617" s="25" t="str">
        <f>E615</f>
        <v>不要</v>
      </c>
      <c r="F617" s="41" t="str">
        <f t="shared" si="439"/>
        <v>1,000文字以内で設定ができます</v>
      </c>
      <c r="G617" s="63"/>
      <c r="H617" s="35"/>
      <c r="I617" s="2"/>
      <c r="K617" s="4">
        <f t="shared" si="440"/>
        <v>0</v>
      </c>
      <c r="L617" s="9">
        <v>1000.0</v>
      </c>
      <c r="M617" s="4"/>
      <c r="N617" s="4"/>
      <c r="O617" s="4"/>
      <c r="P617" s="4"/>
      <c r="Q617" s="4"/>
      <c r="R617" s="4"/>
      <c r="U617" s="4"/>
    </row>
    <row r="618" hidden="1" outlineLevel="1">
      <c r="A618" s="24" t="s">
        <v>17</v>
      </c>
      <c r="B618" s="24" t="s">
        <v>53</v>
      </c>
      <c r="C618" s="24" t="str">
        <f>"ランク(結果)"&amp;$N614&amp;"-画像"</f>
        <v>ランク(結果)10-画像</v>
      </c>
      <c r="D618" s="24" t="s">
        <v>85</v>
      </c>
      <c r="E618" s="25" t="str">
        <f t="shared" ref="E618:E620" si="441">IF($B618="する","必須","不要")</f>
        <v>不要</v>
      </c>
      <c r="F618" s="41" t="str">
        <f t="shared" si="439"/>
        <v>フォーマット：PNGまたはJPG
ファイル容量上限：2MB
ファイル名：半角英数字のみ
Xで共有する場合の推奨サイズ：1,200px × 630px</v>
      </c>
      <c r="G618" s="93" t="s">
        <v>258</v>
      </c>
      <c r="H618" s="35"/>
      <c r="I618" s="2"/>
      <c r="K618" s="4"/>
      <c r="L618" s="4"/>
      <c r="M618" s="4"/>
      <c r="N618" s="4"/>
      <c r="O618" s="4"/>
      <c r="P618" s="4"/>
      <c r="Q618" s="4"/>
      <c r="R618" s="4"/>
      <c r="U618" s="4"/>
    </row>
    <row r="619" hidden="1" outlineLevel="1">
      <c r="A619" s="24" t="s">
        <v>17</v>
      </c>
      <c r="B619" s="24" t="s">
        <v>53</v>
      </c>
      <c r="C619" s="24" t="s">
        <v>146</v>
      </c>
      <c r="D619" s="24" t="s">
        <v>85</v>
      </c>
      <c r="E619" s="25" t="str">
        <f t="shared" si="441"/>
        <v>不要</v>
      </c>
      <c r="F619" s="41" t="str">
        <f t="shared" si="439"/>
        <v>結果ページに共有リンクを設置するか選択ができます。</v>
      </c>
      <c r="G619" s="63"/>
      <c r="H619" s="40"/>
      <c r="I619" s="2"/>
      <c r="K619" s="4"/>
      <c r="L619" s="4"/>
      <c r="M619" s="4"/>
      <c r="N619" s="4"/>
      <c r="O619" s="4"/>
      <c r="P619" s="4"/>
      <c r="Q619" s="4"/>
      <c r="R619" s="4"/>
      <c r="U619" s="4"/>
    </row>
    <row r="620" hidden="1" outlineLevel="1">
      <c r="A620" s="24" t="s">
        <v>17</v>
      </c>
      <c r="B620" s="24" t="s">
        <v>53</v>
      </c>
      <c r="C620" s="24" t="s">
        <v>148</v>
      </c>
      <c r="D620" s="24" t="s">
        <v>85</v>
      </c>
      <c r="E620" s="25" t="str">
        <f t="shared" si="441"/>
        <v>不要</v>
      </c>
      <c r="F620" s="41" t="str">
        <f t="shared" si="439"/>
        <v>結果ページにXの共有リンクを設置するか選択ができます(120文字以内)。
記載いただいた内容が120文字以内でも、投稿時に文字数を超える可能性があります。その際は別途、文字数の調整をお願いいたします。</v>
      </c>
      <c r="G620" s="63"/>
      <c r="H620" s="35"/>
      <c r="I620" s="2"/>
      <c r="K620" s="4">
        <f>LEN(H620)</f>
        <v>0</v>
      </c>
      <c r="L620" s="9">
        <v>120.0</v>
      </c>
      <c r="M620" s="4"/>
      <c r="N620" s="4"/>
      <c r="O620" s="4"/>
      <c r="P620" s="4"/>
      <c r="Q620" s="4"/>
      <c r="R620" s="4"/>
      <c r="U620" s="4"/>
    </row>
    <row r="621" hidden="1" outlineLevel="1">
      <c r="A621" s="94" t="s">
        <v>150</v>
      </c>
      <c r="B621" s="95" t="s">
        <v>2</v>
      </c>
      <c r="C621" s="96" t="s">
        <v>162</v>
      </c>
      <c r="D621" s="62" t="s">
        <v>152</v>
      </c>
      <c r="E621" s="25"/>
      <c r="F621" s="41"/>
      <c r="G621" s="63"/>
      <c r="H621" s="35"/>
      <c r="I621" s="2"/>
      <c r="K621" s="4"/>
      <c r="L621" s="9"/>
      <c r="M621" s="4"/>
      <c r="N621" s="4"/>
      <c r="O621" s="4"/>
      <c r="P621" s="4"/>
      <c r="Q621" s="4"/>
      <c r="R621" s="4"/>
      <c r="U621" s="4"/>
    </row>
    <row r="622" hidden="1" outlineLevel="1">
      <c r="A622" s="24" t="s">
        <v>17</v>
      </c>
      <c r="B622" s="25" t="s">
        <v>18</v>
      </c>
      <c r="C622" s="24" t="s">
        <v>153</v>
      </c>
      <c r="D622" s="24" t="s">
        <v>85</v>
      </c>
      <c r="E622" s="25" t="str">
        <f>IF(B621="なし","不要","必須")</f>
        <v>不要</v>
      </c>
      <c r="F622" s="41" t="str">
        <f t="shared" ref="F622:F626" si="442">F581</f>
        <v>20文字以内で設定ができます</v>
      </c>
      <c r="G622" s="63"/>
      <c r="H622" s="35"/>
      <c r="I622" s="2"/>
      <c r="K622" s="4">
        <f t="shared" ref="K622:K623" si="443">LEN(H622)</f>
        <v>0</v>
      </c>
      <c r="L622" s="9">
        <v>20.0</v>
      </c>
      <c r="M622" s="9" t="s">
        <v>2</v>
      </c>
      <c r="N622" s="4"/>
      <c r="O622" s="4"/>
      <c r="P622" s="4"/>
      <c r="Q622" s="4"/>
      <c r="R622" s="4"/>
      <c r="U622" s="4"/>
    </row>
    <row r="623" hidden="1" outlineLevel="1" collapsed="1">
      <c r="A623" s="24" t="s">
        <v>17</v>
      </c>
      <c r="B623" s="25" t="s">
        <v>18</v>
      </c>
      <c r="C623" s="24" t="str">
        <f>"リンク名"&amp;M623</f>
        <v>リンク名1</v>
      </c>
      <c r="D623" s="24" t="s">
        <v>85</v>
      </c>
      <c r="E623" s="25" t="str">
        <f t="shared" ref="E623:E625" si="444">E622</f>
        <v>不要</v>
      </c>
      <c r="F623" s="41" t="str">
        <f t="shared" si="442"/>
        <v>20文字以内で設定ができます。
リンク名は画面には表示されないため、「結果～タイプ：リンク名」のようにどの結果のリンクかが分かるように記載をお願いします。</v>
      </c>
      <c r="G623" s="63"/>
      <c r="H623" s="35"/>
      <c r="I623" s="2"/>
      <c r="K623" s="4">
        <f t="shared" si="443"/>
        <v>0</v>
      </c>
      <c r="L623" s="9">
        <v>20.0</v>
      </c>
      <c r="M623" s="9">
        <v>1.0</v>
      </c>
      <c r="N623" s="4"/>
      <c r="O623" s="4"/>
      <c r="P623" s="4"/>
      <c r="Q623" s="4"/>
      <c r="R623" s="4"/>
      <c r="U623" s="4"/>
      <c r="AR623" s="36">
        <v>1.0</v>
      </c>
      <c r="AS623" s="36">
        <f>AS582+1</f>
        <v>10</v>
      </c>
      <c r="AT623" s="36">
        <v>1.0</v>
      </c>
      <c r="AU623" s="38" t="str">
        <f>H623</f>
        <v/>
      </c>
      <c r="AV623" s="38" t="str">
        <f>H624</f>
        <v/>
      </c>
      <c r="AW623" s="38" t="str">
        <f>IF(H625="画像","image","text")</f>
        <v>image</v>
      </c>
      <c r="AX623" s="38" t="str">
        <f>H626</f>
        <v/>
      </c>
    </row>
    <row r="624" hidden="1" outlineLevel="2">
      <c r="A624" s="24" t="s">
        <v>17</v>
      </c>
      <c r="B624" s="25" t="s">
        <v>18</v>
      </c>
      <c r="C624" s="24" t="str">
        <f>"リンク先URL"&amp;M623</f>
        <v>リンク先URL1</v>
      </c>
      <c r="D624" s="24" t="s">
        <v>85</v>
      </c>
      <c r="E624" s="25" t="str">
        <f t="shared" si="444"/>
        <v>不要</v>
      </c>
      <c r="F624" s="41" t="str">
        <f t="shared" si="442"/>
        <v>遷移先のURLを指定できます</v>
      </c>
      <c r="G624" s="63"/>
      <c r="H624" s="35"/>
      <c r="I624" s="24" t="s">
        <v>157</v>
      </c>
      <c r="K624" s="4"/>
      <c r="L624" s="4"/>
      <c r="M624" s="4"/>
      <c r="N624" s="4"/>
      <c r="O624" s="4"/>
      <c r="P624" s="4"/>
      <c r="Q624" s="4"/>
      <c r="R624" s="4"/>
      <c r="U624" s="4"/>
    </row>
    <row r="625" hidden="1" outlineLevel="2">
      <c r="A625" s="24" t="s">
        <v>17</v>
      </c>
      <c r="B625" s="25" t="s">
        <v>18</v>
      </c>
      <c r="C625" s="24" t="str">
        <f>"リンク表示形式"&amp;M623</f>
        <v>リンク表示形式1</v>
      </c>
      <c r="D625" s="24" t="s">
        <v>85</v>
      </c>
      <c r="E625" s="25" t="str">
        <f t="shared" si="444"/>
        <v>不要</v>
      </c>
      <c r="F625" s="41" t="str">
        <f t="shared" si="442"/>
        <v>リンクの表示形式を「ボタン(文字表示)」か「画像」を選択することができます。</v>
      </c>
      <c r="G625" s="63"/>
      <c r="H625" s="35" t="s">
        <v>159</v>
      </c>
      <c r="I625" s="98" t="s">
        <v>160</v>
      </c>
      <c r="K625" s="4"/>
      <c r="L625" s="4"/>
      <c r="M625" s="4"/>
      <c r="N625" s="4"/>
      <c r="O625" s="4"/>
      <c r="P625" s="4"/>
      <c r="Q625" s="4"/>
      <c r="R625" s="4"/>
      <c r="U625" s="4"/>
    </row>
    <row r="626" hidden="1" outlineLevel="2">
      <c r="A626" s="24" t="s">
        <v>17</v>
      </c>
      <c r="B626" s="25" t="s">
        <v>18</v>
      </c>
      <c r="C626" s="24" t="str">
        <f>"ボタンの文言"&amp;M623</f>
        <v>ボタンの文言1</v>
      </c>
      <c r="D626" s="24" t="s">
        <v>85</v>
      </c>
      <c r="E626" s="25" t="str">
        <f>IF($H625="画像","不要","必須")</f>
        <v>不要</v>
      </c>
      <c r="F626" s="41" t="str">
        <f t="shared" si="442"/>
        <v/>
      </c>
      <c r="G626" s="63"/>
      <c r="H626" s="35"/>
      <c r="I626" s="2"/>
      <c r="K626" s="4">
        <f t="shared" ref="K626:K627" si="445">LEN(H626)</f>
        <v>0</v>
      </c>
      <c r="L626" s="9">
        <v>14.0</v>
      </c>
      <c r="M626" s="4"/>
      <c r="N626" s="4"/>
      <c r="O626" s="4"/>
      <c r="P626" s="4"/>
      <c r="Q626" s="4"/>
      <c r="R626" s="4"/>
      <c r="U626" s="4"/>
    </row>
    <row r="627" hidden="1" outlineLevel="1" collapsed="1">
      <c r="A627" s="24" t="s">
        <v>17</v>
      </c>
      <c r="B627" s="25" t="s">
        <v>18</v>
      </c>
      <c r="C627" s="24" t="str">
        <f>"リンク名"&amp;M627</f>
        <v>リンク名2</v>
      </c>
      <c r="D627" s="24" t="s">
        <v>85</v>
      </c>
      <c r="E627" s="25" t="str">
        <f>IFS($B621="なし","不要",$B621&lt;M627,"不要",$B621&gt;M623,"必須")</f>
        <v>不要</v>
      </c>
      <c r="F627" s="41" t="str">
        <f t="shared" ref="F627:F654" si="446">F623</f>
        <v>20文字以内で設定ができます。
リンク名は画面には表示されないため、「結果～タイプ：リンク名」のようにどの結果のリンクかが分かるように記載をお願いします。</v>
      </c>
      <c r="G627" s="63"/>
      <c r="H627" s="35"/>
      <c r="I627" s="2"/>
      <c r="K627" s="4">
        <f t="shared" si="445"/>
        <v>0</v>
      </c>
      <c r="L627" s="9">
        <v>20.0</v>
      </c>
      <c r="M627" s="9">
        <f>M623+1</f>
        <v>2</v>
      </c>
      <c r="N627" s="4"/>
      <c r="O627" s="4"/>
      <c r="P627" s="4"/>
      <c r="Q627" s="4"/>
      <c r="R627" s="4"/>
      <c r="U627" s="4"/>
      <c r="AR627" s="36">
        <v>1.0</v>
      </c>
      <c r="AS627" s="36">
        <f>AS623</f>
        <v>10</v>
      </c>
      <c r="AT627" s="36">
        <f>AT623+1</f>
        <v>2</v>
      </c>
      <c r="AU627" s="38" t="str">
        <f>H627</f>
        <v/>
      </c>
      <c r="AV627" s="38" t="str">
        <f>H628</f>
        <v/>
      </c>
      <c r="AW627" s="38" t="str">
        <f>IF(H629="画像","image","text")</f>
        <v>image</v>
      </c>
      <c r="AX627" s="38" t="str">
        <f>H630</f>
        <v/>
      </c>
    </row>
    <row r="628" hidden="1" outlineLevel="2">
      <c r="A628" s="24" t="s">
        <v>17</v>
      </c>
      <c r="B628" s="25" t="s">
        <v>18</v>
      </c>
      <c r="C628" s="24" t="str">
        <f>"リンク先URL"&amp;M627</f>
        <v>リンク先URL2</v>
      </c>
      <c r="D628" s="24" t="s">
        <v>85</v>
      </c>
      <c r="E628" s="25" t="str">
        <f t="shared" ref="E628:E629" si="447">E627</f>
        <v>不要</v>
      </c>
      <c r="F628" s="41" t="str">
        <f t="shared" si="446"/>
        <v>遷移先のURLを指定できます</v>
      </c>
      <c r="G628" s="63"/>
      <c r="H628" s="35"/>
      <c r="I628" s="24" t="s">
        <v>157</v>
      </c>
      <c r="K628" s="4"/>
      <c r="L628" s="4"/>
      <c r="M628" s="4"/>
      <c r="N628" s="4"/>
      <c r="O628" s="4"/>
      <c r="P628" s="4"/>
      <c r="Q628" s="4"/>
      <c r="R628" s="4"/>
      <c r="U628" s="4"/>
    </row>
    <row r="629" hidden="1" outlineLevel="2">
      <c r="A629" s="24" t="s">
        <v>17</v>
      </c>
      <c r="B629" s="25" t="s">
        <v>18</v>
      </c>
      <c r="C629" s="24" t="str">
        <f>"リンク表示形式"&amp;M627</f>
        <v>リンク表示形式2</v>
      </c>
      <c r="D629" s="24" t="s">
        <v>85</v>
      </c>
      <c r="E629" s="25" t="str">
        <f t="shared" si="447"/>
        <v>不要</v>
      </c>
      <c r="F629" s="41" t="str">
        <f t="shared" si="446"/>
        <v>リンクの表示形式を「ボタン(文字表示)」か「画像」を選択することができます。</v>
      </c>
      <c r="G629" s="63"/>
      <c r="H629" s="35" t="s">
        <v>159</v>
      </c>
      <c r="I629" s="98" t="s">
        <v>160</v>
      </c>
      <c r="K629" s="4"/>
      <c r="L629" s="4"/>
      <c r="M629" s="4"/>
      <c r="N629" s="4"/>
      <c r="O629" s="4"/>
      <c r="P629" s="4"/>
      <c r="Q629" s="4"/>
      <c r="R629" s="4"/>
      <c r="U629" s="4"/>
    </row>
    <row r="630" hidden="1" outlineLevel="2">
      <c r="A630" s="24" t="s">
        <v>17</v>
      </c>
      <c r="B630" s="25" t="s">
        <v>18</v>
      </c>
      <c r="C630" s="24" t="str">
        <f>"ボタンの文言"&amp;M627</f>
        <v>ボタンの文言2</v>
      </c>
      <c r="D630" s="24" t="s">
        <v>85</v>
      </c>
      <c r="E630" s="25" t="str">
        <f>IF($H629="画像","不要","必須")</f>
        <v>不要</v>
      </c>
      <c r="F630" s="41" t="str">
        <f t="shared" si="446"/>
        <v/>
      </c>
      <c r="G630" s="63"/>
      <c r="H630" s="35"/>
      <c r="I630" s="2"/>
      <c r="K630" s="4">
        <f t="shared" ref="K630:K631" si="448">LEN(H630)</f>
        <v>0</v>
      </c>
      <c r="L630" s="9">
        <v>14.0</v>
      </c>
      <c r="M630" s="4"/>
      <c r="N630" s="4"/>
      <c r="O630" s="4"/>
      <c r="P630" s="4"/>
      <c r="Q630" s="4"/>
      <c r="R630" s="4"/>
      <c r="U630" s="4"/>
    </row>
    <row r="631" hidden="1" outlineLevel="1" collapsed="1">
      <c r="A631" s="24" t="s">
        <v>17</v>
      </c>
      <c r="B631" s="25" t="s">
        <v>18</v>
      </c>
      <c r="C631" s="24" t="str">
        <f>"リンク名"&amp;M631</f>
        <v>リンク名3</v>
      </c>
      <c r="D631" s="24" t="s">
        <v>85</v>
      </c>
      <c r="E631" s="25" t="str">
        <f>IFS($B621="なし","不要",$B621&lt;M631,"不要",$B621&gt;M627,"必須")</f>
        <v>不要</v>
      </c>
      <c r="F631" s="41" t="str">
        <f t="shared" si="446"/>
        <v>20文字以内で設定ができます。
リンク名は画面には表示されないため、「結果～タイプ：リンク名」のようにどの結果のリンクかが分かるように記載をお願いします。</v>
      </c>
      <c r="G631" s="63"/>
      <c r="H631" s="35"/>
      <c r="I631" s="2"/>
      <c r="K631" s="4">
        <f t="shared" si="448"/>
        <v>0</v>
      </c>
      <c r="L631" s="9">
        <v>20.0</v>
      </c>
      <c r="M631" s="9">
        <f>M627+1</f>
        <v>3</v>
      </c>
      <c r="N631" s="4"/>
      <c r="O631" s="4"/>
      <c r="P631" s="4"/>
      <c r="Q631" s="4"/>
      <c r="R631" s="4"/>
      <c r="U631" s="4"/>
      <c r="AR631" s="36">
        <v>1.0</v>
      </c>
      <c r="AS631" s="36">
        <f>AS627</f>
        <v>10</v>
      </c>
      <c r="AT631" s="36">
        <f>AT627+1</f>
        <v>3</v>
      </c>
      <c r="AU631" s="38" t="str">
        <f>H631</f>
        <v/>
      </c>
      <c r="AV631" s="38" t="str">
        <f>H632</f>
        <v/>
      </c>
      <c r="AW631" s="38" t="str">
        <f>IF(H633="画像","image","text")</f>
        <v>image</v>
      </c>
      <c r="AX631" s="38" t="str">
        <f>H634</f>
        <v/>
      </c>
    </row>
    <row r="632" hidden="1" outlineLevel="2">
      <c r="A632" s="24" t="s">
        <v>17</v>
      </c>
      <c r="B632" s="25" t="s">
        <v>18</v>
      </c>
      <c r="C632" s="24" t="str">
        <f>"リンク先URL"&amp;M631</f>
        <v>リンク先URL3</v>
      </c>
      <c r="D632" s="24" t="s">
        <v>85</v>
      </c>
      <c r="E632" s="25" t="str">
        <f t="shared" ref="E632:E633" si="449">E631</f>
        <v>不要</v>
      </c>
      <c r="F632" s="41" t="str">
        <f t="shared" si="446"/>
        <v>遷移先のURLを指定できます</v>
      </c>
      <c r="G632" s="63"/>
      <c r="H632" s="35"/>
      <c r="I632" s="24" t="s">
        <v>157</v>
      </c>
      <c r="K632" s="4"/>
      <c r="L632" s="4"/>
      <c r="M632" s="4"/>
      <c r="N632" s="4"/>
      <c r="O632" s="4"/>
      <c r="P632" s="4"/>
      <c r="Q632" s="4"/>
      <c r="R632" s="4"/>
      <c r="U632" s="4"/>
    </row>
    <row r="633" hidden="1" outlineLevel="2">
      <c r="A633" s="24" t="s">
        <v>17</v>
      </c>
      <c r="B633" s="25" t="s">
        <v>18</v>
      </c>
      <c r="C633" s="24" t="str">
        <f>"リンク表示形式"&amp;M631</f>
        <v>リンク表示形式3</v>
      </c>
      <c r="D633" s="24" t="s">
        <v>85</v>
      </c>
      <c r="E633" s="25" t="str">
        <f t="shared" si="449"/>
        <v>不要</v>
      </c>
      <c r="F633" s="41" t="str">
        <f t="shared" si="446"/>
        <v>リンクの表示形式を「ボタン(文字表示)」か「画像」を選択することができます。</v>
      </c>
      <c r="G633" s="63"/>
      <c r="H633" s="35" t="s">
        <v>159</v>
      </c>
      <c r="I633" s="98" t="s">
        <v>160</v>
      </c>
      <c r="K633" s="4"/>
      <c r="L633" s="4"/>
      <c r="M633" s="4"/>
      <c r="N633" s="4"/>
      <c r="O633" s="4"/>
      <c r="P633" s="4"/>
      <c r="Q633" s="4"/>
      <c r="R633" s="4"/>
      <c r="U633" s="4"/>
    </row>
    <row r="634" hidden="1" outlineLevel="2">
      <c r="A634" s="24" t="s">
        <v>17</v>
      </c>
      <c r="B634" s="25" t="s">
        <v>18</v>
      </c>
      <c r="C634" s="24" t="str">
        <f>"ボタンの文言"&amp;M631</f>
        <v>ボタンの文言3</v>
      </c>
      <c r="D634" s="24" t="s">
        <v>85</v>
      </c>
      <c r="E634" s="25" t="str">
        <f>IF($H633="画像","不要","必須")</f>
        <v>不要</v>
      </c>
      <c r="F634" s="41" t="str">
        <f t="shared" si="446"/>
        <v/>
      </c>
      <c r="G634" s="63"/>
      <c r="H634" s="35"/>
      <c r="I634" s="2"/>
      <c r="K634" s="4">
        <f t="shared" ref="K634:K635" si="450">LEN(H634)</f>
        <v>0</v>
      </c>
      <c r="L634" s="9">
        <v>14.0</v>
      </c>
      <c r="M634" s="4"/>
      <c r="N634" s="4"/>
      <c r="O634" s="4"/>
      <c r="P634" s="4"/>
      <c r="Q634" s="4"/>
      <c r="R634" s="4"/>
      <c r="U634" s="4"/>
    </row>
    <row r="635" hidden="1" outlineLevel="1" collapsed="1">
      <c r="A635" s="24" t="s">
        <v>17</v>
      </c>
      <c r="B635" s="25" t="s">
        <v>18</v>
      </c>
      <c r="C635" s="24" t="str">
        <f>"リンク名"&amp;M635</f>
        <v>リンク名4</v>
      </c>
      <c r="D635" s="24" t="s">
        <v>85</v>
      </c>
      <c r="E635" s="25" t="str">
        <f>IFS($B621="なし","不要",$B621&lt;M635,"不要",$B621&gt;M631,"必須")</f>
        <v>不要</v>
      </c>
      <c r="F635" s="41" t="str">
        <f t="shared" si="446"/>
        <v>20文字以内で設定ができます。
リンク名は画面には表示されないため、「結果～タイプ：リンク名」のようにどの結果のリンクかが分かるように記載をお願いします。</v>
      </c>
      <c r="G635" s="63"/>
      <c r="H635" s="35"/>
      <c r="I635" s="2"/>
      <c r="K635" s="4">
        <f t="shared" si="450"/>
        <v>0</v>
      </c>
      <c r="L635" s="9">
        <v>20.0</v>
      </c>
      <c r="M635" s="9">
        <f>M631+1</f>
        <v>4</v>
      </c>
      <c r="N635" s="4"/>
      <c r="O635" s="4"/>
      <c r="P635" s="4"/>
      <c r="Q635" s="4"/>
      <c r="R635" s="4"/>
      <c r="U635" s="4"/>
      <c r="AR635" s="36">
        <v>1.0</v>
      </c>
      <c r="AS635" s="36">
        <f>AS631</f>
        <v>10</v>
      </c>
      <c r="AT635" s="36">
        <f>AT631+1</f>
        <v>4</v>
      </c>
      <c r="AU635" s="38" t="str">
        <f>H635</f>
        <v/>
      </c>
      <c r="AV635" s="38" t="str">
        <f>H636</f>
        <v/>
      </c>
      <c r="AW635" s="38" t="str">
        <f>IF(H637="画像","image","text")</f>
        <v>image</v>
      </c>
      <c r="AX635" s="38" t="str">
        <f>H638</f>
        <v/>
      </c>
    </row>
    <row r="636" hidden="1" outlineLevel="2">
      <c r="A636" s="24" t="s">
        <v>17</v>
      </c>
      <c r="B636" s="25" t="s">
        <v>18</v>
      </c>
      <c r="C636" s="24" t="str">
        <f>"リンク先URL"&amp;M635</f>
        <v>リンク先URL4</v>
      </c>
      <c r="D636" s="24" t="s">
        <v>85</v>
      </c>
      <c r="E636" s="25" t="str">
        <f t="shared" ref="E636:E637" si="451">E635</f>
        <v>不要</v>
      </c>
      <c r="F636" s="41" t="str">
        <f t="shared" si="446"/>
        <v>遷移先のURLを指定できます</v>
      </c>
      <c r="G636" s="63"/>
      <c r="H636" s="35"/>
      <c r="I636" s="24" t="s">
        <v>157</v>
      </c>
      <c r="K636" s="4"/>
      <c r="L636" s="4"/>
      <c r="M636" s="4"/>
      <c r="N636" s="4"/>
      <c r="O636" s="4"/>
      <c r="P636" s="4"/>
      <c r="Q636" s="4"/>
      <c r="R636" s="4"/>
      <c r="U636" s="4"/>
    </row>
    <row r="637" hidden="1" outlineLevel="2">
      <c r="A637" s="24" t="s">
        <v>17</v>
      </c>
      <c r="B637" s="25" t="s">
        <v>18</v>
      </c>
      <c r="C637" s="24" t="str">
        <f>"リンク表示形式"&amp;M635</f>
        <v>リンク表示形式4</v>
      </c>
      <c r="D637" s="24" t="s">
        <v>85</v>
      </c>
      <c r="E637" s="25" t="str">
        <f t="shared" si="451"/>
        <v>不要</v>
      </c>
      <c r="F637" s="41" t="str">
        <f t="shared" si="446"/>
        <v>リンクの表示形式を「ボタン(文字表示)」か「画像」を選択することができます。</v>
      </c>
      <c r="G637" s="63"/>
      <c r="H637" s="35" t="s">
        <v>159</v>
      </c>
      <c r="I637" s="98" t="s">
        <v>160</v>
      </c>
      <c r="K637" s="4"/>
      <c r="L637" s="4"/>
      <c r="M637" s="4"/>
      <c r="N637" s="4"/>
      <c r="O637" s="4"/>
      <c r="P637" s="4"/>
      <c r="Q637" s="4"/>
      <c r="R637" s="4"/>
      <c r="U637" s="4"/>
    </row>
    <row r="638" hidden="1" outlineLevel="2">
      <c r="A638" s="24" t="s">
        <v>17</v>
      </c>
      <c r="B638" s="25" t="s">
        <v>18</v>
      </c>
      <c r="C638" s="24" t="str">
        <f>"ボタンの文言"&amp;M635</f>
        <v>ボタンの文言4</v>
      </c>
      <c r="D638" s="24" t="s">
        <v>85</v>
      </c>
      <c r="E638" s="25" t="str">
        <f>IF($H637="画像","不要","必須")</f>
        <v>不要</v>
      </c>
      <c r="F638" s="41" t="str">
        <f t="shared" si="446"/>
        <v/>
      </c>
      <c r="G638" s="63"/>
      <c r="H638" s="35"/>
      <c r="I638" s="2"/>
      <c r="K638" s="4">
        <f t="shared" ref="K638:K639" si="452">LEN(H638)</f>
        <v>0</v>
      </c>
      <c r="L638" s="9">
        <v>14.0</v>
      </c>
      <c r="M638" s="4"/>
      <c r="N638" s="4"/>
      <c r="O638" s="4"/>
      <c r="P638" s="4"/>
      <c r="Q638" s="4"/>
      <c r="R638" s="4"/>
      <c r="U638" s="4"/>
    </row>
    <row r="639" hidden="1" outlineLevel="1" collapsed="1">
      <c r="A639" s="24" t="s">
        <v>17</v>
      </c>
      <c r="B639" s="25" t="s">
        <v>18</v>
      </c>
      <c r="C639" s="24" t="str">
        <f>"リンク名"&amp;M639</f>
        <v>リンク名5</v>
      </c>
      <c r="D639" s="24" t="s">
        <v>85</v>
      </c>
      <c r="E639" s="25" t="str">
        <f>IFS($B621="なし","不要",$B621&lt;M639,"不要",$B621&gt;M635,"必須")</f>
        <v>不要</v>
      </c>
      <c r="F639" s="41" t="str">
        <f t="shared" si="446"/>
        <v>20文字以内で設定ができます。
リンク名は画面には表示されないため、「結果～タイプ：リンク名」のようにどの結果のリンクかが分かるように記載をお願いします。</v>
      </c>
      <c r="G639" s="63"/>
      <c r="H639" s="35"/>
      <c r="I639" s="2"/>
      <c r="K639" s="4">
        <f t="shared" si="452"/>
        <v>0</v>
      </c>
      <c r="L639" s="9">
        <v>20.0</v>
      </c>
      <c r="M639" s="9">
        <f>M635+1</f>
        <v>5</v>
      </c>
      <c r="N639" s="4"/>
      <c r="O639" s="4"/>
      <c r="P639" s="4"/>
      <c r="Q639" s="4"/>
      <c r="R639" s="4"/>
      <c r="U639" s="4"/>
      <c r="AR639" s="36">
        <v>1.0</v>
      </c>
      <c r="AS639" s="36">
        <f>AS635</f>
        <v>10</v>
      </c>
      <c r="AT639" s="36">
        <f>AT635+1</f>
        <v>5</v>
      </c>
      <c r="AU639" s="38" t="str">
        <f>H639</f>
        <v/>
      </c>
      <c r="AV639" s="38" t="str">
        <f>H640</f>
        <v/>
      </c>
      <c r="AW639" s="38" t="str">
        <f>IF(H641="画像","image","text")</f>
        <v>image</v>
      </c>
      <c r="AX639" s="38" t="str">
        <f>H642</f>
        <v/>
      </c>
    </row>
    <row r="640" hidden="1" outlineLevel="2">
      <c r="A640" s="24" t="s">
        <v>17</v>
      </c>
      <c r="B640" s="25" t="s">
        <v>18</v>
      </c>
      <c r="C640" s="24" t="str">
        <f>"リンク先URL"&amp;M639</f>
        <v>リンク先URL5</v>
      </c>
      <c r="D640" s="24" t="s">
        <v>85</v>
      </c>
      <c r="E640" s="25" t="str">
        <f t="shared" ref="E640:E641" si="453">E639</f>
        <v>不要</v>
      </c>
      <c r="F640" s="41" t="str">
        <f t="shared" si="446"/>
        <v>遷移先のURLを指定できます</v>
      </c>
      <c r="G640" s="63"/>
      <c r="H640" s="35"/>
      <c r="I640" s="24" t="s">
        <v>157</v>
      </c>
      <c r="K640" s="4"/>
      <c r="L640" s="4"/>
      <c r="M640" s="4"/>
      <c r="N640" s="4"/>
      <c r="O640" s="4"/>
      <c r="P640" s="4"/>
      <c r="Q640" s="4"/>
      <c r="R640" s="4"/>
      <c r="U640" s="4"/>
    </row>
    <row r="641" hidden="1" outlineLevel="2">
      <c r="A641" s="24" t="s">
        <v>17</v>
      </c>
      <c r="B641" s="25" t="s">
        <v>18</v>
      </c>
      <c r="C641" s="24" t="str">
        <f>"リンク表示形式"&amp;M639</f>
        <v>リンク表示形式5</v>
      </c>
      <c r="D641" s="24" t="s">
        <v>85</v>
      </c>
      <c r="E641" s="25" t="str">
        <f t="shared" si="453"/>
        <v>不要</v>
      </c>
      <c r="F641" s="41" t="str">
        <f t="shared" si="446"/>
        <v>リンクの表示形式を「ボタン(文字表示)」か「画像」を選択することができます。</v>
      </c>
      <c r="G641" s="63"/>
      <c r="H641" s="35" t="s">
        <v>159</v>
      </c>
      <c r="I641" s="98" t="s">
        <v>160</v>
      </c>
      <c r="K641" s="4"/>
      <c r="L641" s="4"/>
      <c r="M641" s="4"/>
      <c r="N641" s="4"/>
      <c r="O641" s="4"/>
      <c r="P641" s="4"/>
      <c r="Q641" s="4"/>
      <c r="R641" s="4"/>
      <c r="U641" s="4"/>
    </row>
    <row r="642" hidden="1" outlineLevel="2">
      <c r="A642" s="24" t="s">
        <v>17</v>
      </c>
      <c r="B642" s="25" t="s">
        <v>18</v>
      </c>
      <c r="C642" s="24" t="str">
        <f>"ボタンの文言"&amp;M639</f>
        <v>ボタンの文言5</v>
      </c>
      <c r="D642" s="24" t="s">
        <v>85</v>
      </c>
      <c r="E642" s="25" t="str">
        <f>IF($H641="画像","不要","必須")</f>
        <v>不要</v>
      </c>
      <c r="F642" s="41" t="str">
        <f t="shared" si="446"/>
        <v/>
      </c>
      <c r="G642" s="63"/>
      <c r="H642" s="35"/>
      <c r="I642" s="2"/>
      <c r="K642" s="4">
        <f t="shared" ref="K642:K643" si="454">LEN(H642)</f>
        <v>0</v>
      </c>
      <c r="L642" s="9">
        <v>14.0</v>
      </c>
      <c r="M642" s="4"/>
      <c r="N642" s="4"/>
      <c r="O642" s="4"/>
      <c r="P642" s="4"/>
      <c r="Q642" s="4"/>
      <c r="R642" s="4"/>
      <c r="U642" s="4"/>
    </row>
    <row r="643" hidden="1" outlineLevel="1" collapsed="1">
      <c r="A643" s="24" t="s">
        <v>17</v>
      </c>
      <c r="B643" s="25" t="s">
        <v>18</v>
      </c>
      <c r="C643" s="24" t="str">
        <f>"リンク名"&amp;M643</f>
        <v>リンク名6</v>
      </c>
      <c r="D643" s="24" t="s">
        <v>85</v>
      </c>
      <c r="E643" s="25" t="str">
        <f>IFS($B621="なし","不要",$B621&lt;M643,"不要",$B621&gt;M639,"必須")</f>
        <v>不要</v>
      </c>
      <c r="F643" s="41" t="str">
        <f t="shared" si="446"/>
        <v>20文字以内で設定ができます。
リンク名は画面には表示されないため、「結果～タイプ：リンク名」のようにどの結果のリンクかが分かるように記載をお願いします。</v>
      </c>
      <c r="G643" s="63"/>
      <c r="H643" s="35"/>
      <c r="I643" s="2"/>
      <c r="K643" s="4">
        <f t="shared" si="454"/>
        <v>0</v>
      </c>
      <c r="L643" s="9">
        <v>20.0</v>
      </c>
      <c r="M643" s="9">
        <f>M639+1</f>
        <v>6</v>
      </c>
      <c r="N643" s="4"/>
      <c r="O643" s="4"/>
      <c r="P643" s="4"/>
      <c r="Q643" s="4"/>
      <c r="R643" s="4"/>
      <c r="U643" s="4"/>
      <c r="AR643" s="36">
        <v>1.0</v>
      </c>
      <c r="AS643" s="36">
        <f>AS639</f>
        <v>10</v>
      </c>
      <c r="AT643" s="36">
        <f>AT639+1</f>
        <v>6</v>
      </c>
      <c r="AU643" s="38" t="str">
        <f>H643</f>
        <v/>
      </c>
      <c r="AV643" s="38" t="str">
        <f>H644</f>
        <v/>
      </c>
      <c r="AW643" s="38" t="str">
        <f>IF(H645="画像","image","text")</f>
        <v>image</v>
      </c>
      <c r="AX643" s="38" t="str">
        <f>H646</f>
        <v/>
      </c>
    </row>
    <row r="644" hidden="1" outlineLevel="2">
      <c r="A644" s="24" t="s">
        <v>17</v>
      </c>
      <c r="B644" s="25" t="s">
        <v>18</v>
      </c>
      <c r="C644" s="24" t="str">
        <f>"リンク先URL"&amp;M643</f>
        <v>リンク先URL6</v>
      </c>
      <c r="D644" s="24" t="s">
        <v>85</v>
      </c>
      <c r="E644" s="25" t="str">
        <f t="shared" ref="E644:E645" si="455">E643</f>
        <v>不要</v>
      </c>
      <c r="F644" s="41" t="str">
        <f t="shared" si="446"/>
        <v>遷移先のURLを指定できます</v>
      </c>
      <c r="G644" s="63"/>
      <c r="H644" s="35"/>
      <c r="I644" s="24" t="s">
        <v>157</v>
      </c>
      <c r="K644" s="4"/>
      <c r="L644" s="4"/>
      <c r="M644" s="4"/>
      <c r="N644" s="4"/>
      <c r="O644" s="4"/>
      <c r="P644" s="4"/>
      <c r="Q644" s="4"/>
      <c r="R644" s="4"/>
      <c r="U644" s="4"/>
    </row>
    <row r="645" hidden="1" outlineLevel="2">
      <c r="A645" s="24" t="s">
        <v>17</v>
      </c>
      <c r="B645" s="25" t="s">
        <v>18</v>
      </c>
      <c r="C645" s="24" t="str">
        <f>"リンク表示形式"&amp;M643</f>
        <v>リンク表示形式6</v>
      </c>
      <c r="D645" s="24" t="s">
        <v>85</v>
      </c>
      <c r="E645" s="25" t="str">
        <f t="shared" si="455"/>
        <v>不要</v>
      </c>
      <c r="F645" s="41" t="str">
        <f t="shared" si="446"/>
        <v>リンクの表示形式を「ボタン(文字表示)」か「画像」を選択することができます。</v>
      </c>
      <c r="G645" s="63"/>
      <c r="H645" s="35" t="s">
        <v>159</v>
      </c>
      <c r="I645" s="98" t="s">
        <v>160</v>
      </c>
      <c r="K645" s="4"/>
      <c r="L645" s="4"/>
      <c r="M645" s="4"/>
      <c r="N645" s="4"/>
      <c r="O645" s="4"/>
      <c r="P645" s="4"/>
      <c r="Q645" s="4"/>
      <c r="R645" s="4"/>
      <c r="U645" s="4"/>
    </row>
    <row r="646" hidden="1" outlineLevel="2">
      <c r="A646" s="24" t="s">
        <v>17</v>
      </c>
      <c r="B646" s="25" t="s">
        <v>18</v>
      </c>
      <c r="C646" s="24" t="str">
        <f>"ボタンの文言"&amp;M643</f>
        <v>ボタンの文言6</v>
      </c>
      <c r="D646" s="24" t="s">
        <v>85</v>
      </c>
      <c r="E646" s="25" t="str">
        <f>IF($H645="画像","不要","必須")</f>
        <v>不要</v>
      </c>
      <c r="F646" s="41" t="str">
        <f t="shared" si="446"/>
        <v/>
      </c>
      <c r="G646" s="63"/>
      <c r="H646" s="35"/>
      <c r="I646" s="2"/>
      <c r="K646" s="4">
        <f t="shared" ref="K646:K647" si="456">LEN(H646)</f>
        <v>0</v>
      </c>
      <c r="L646" s="9">
        <v>14.0</v>
      </c>
      <c r="M646" s="4"/>
      <c r="N646" s="4"/>
      <c r="O646" s="4"/>
      <c r="P646" s="4"/>
      <c r="Q646" s="4"/>
      <c r="R646" s="4"/>
      <c r="U646" s="4"/>
    </row>
    <row r="647" hidden="1" outlineLevel="1" collapsed="1">
      <c r="A647" s="24" t="s">
        <v>17</v>
      </c>
      <c r="B647" s="25" t="s">
        <v>18</v>
      </c>
      <c r="C647" s="24" t="str">
        <f>"リンク名"&amp;M647</f>
        <v>リンク名7</v>
      </c>
      <c r="D647" s="24" t="s">
        <v>85</v>
      </c>
      <c r="E647" s="25" t="str">
        <f>IFS($B621="なし","不要",$B621&lt;M647,"不要",$B621&gt;M643,"必須")</f>
        <v>不要</v>
      </c>
      <c r="F647" s="41" t="str">
        <f t="shared" si="446"/>
        <v>20文字以内で設定ができます。
リンク名は画面には表示されないため、「結果～タイプ：リンク名」のようにどの結果のリンクかが分かるように記載をお願いします。</v>
      </c>
      <c r="G647" s="63"/>
      <c r="H647" s="35"/>
      <c r="I647" s="2"/>
      <c r="K647" s="4">
        <f t="shared" si="456"/>
        <v>0</v>
      </c>
      <c r="L647" s="9">
        <v>20.0</v>
      </c>
      <c r="M647" s="9">
        <f>M643+1</f>
        <v>7</v>
      </c>
      <c r="N647" s="4"/>
      <c r="O647" s="4"/>
      <c r="P647" s="4"/>
      <c r="Q647" s="4"/>
      <c r="R647" s="4"/>
      <c r="U647" s="4"/>
      <c r="AR647" s="36">
        <v>1.0</v>
      </c>
      <c r="AS647" s="36">
        <f>AS643</f>
        <v>10</v>
      </c>
      <c r="AT647" s="36">
        <f>AT643+1</f>
        <v>7</v>
      </c>
      <c r="AU647" s="38" t="str">
        <f>H647</f>
        <v/>
      </c>
      <c r="AV647" s="38" t="str">
        <f>H648</f>
        <v/>
      </c>
      <c r="AW647" s="38" t="str">
        <f>IF(H649="画像","image","text")</f>
        <v>image</v>
      </c>
      <c r="AX647" s="38" t="str">
        <f>H650</f>
        <v/>
      </c>
    </row>
    <row r="648" hidden="1" outlineLevel="2">
      <c r="A648" s="24" t="s">
        <v>17</v>
      </c>
      <c r="B648" s="25" t="s">
        <v>18</v>
      </c>
      <c r="C648" s="24" t="str">
        <f>"リンク先URL"&amp;M647</f>
        <v>リンク先URL7</v>
      </c>
      <c r="D648" s="24" t="s">
        <v>85</v>
      </c>
      <c r="E648" s="25" t="str">
        <f t="shared" ref="E648:E649" si="457">E647</f>
        <v>不要</v>
      </c>
      <c r="F648" s="41" t="str">
        <f t="shared" si="446"/>
        <v>遷移先のURLを指定できます</v>
      </c>
      <c r="G648" s="63"/>
      <c r="H648" s="35"/>
      <c r="I648" s="24" t="s">
        <v>157</v>
      </c>
      <c r="K648" s="4"/>
      <c r="L648" s="4"/>
      <c r="M648" s="4"/>
      <c r="N648" s="4"/>
      <c r="O648" s="4"/>
      <c r="P648" s="4"/>
      <c r="Q648" s="4"/>
      <c r="R648" s="4"/>
      <c r="U648" s="4"/>
    </row>
    <row r="649" hidden="1" outlineLevel="2">
      <c r="A649" s="24" t="s">
        <v>17</v>
      </c>
      <c r="B649" s="25" t="s">
        <v>18</v>
      </c>
      <c r="C649" s="24" t="str">
        <f>"リンク表示形式"&amp;M647</f>
        <v>リンク表示形式7</v>
      </c>
      <c r="D649" s="24" t="s">
        <v>85</v>
      </c>
      <c r="E649" s="25" t="str">
        <f t="shared" si="457"/>
        <v>不要</v>
      </c>
      <c r="F649" s="41" t="str">
        <f t="shared" si="446"/>
        <v>リンクの表示形式を「ボタン(文字表示)」か「画像」を選択することができます。</v>
      </c>
      <c r="G649" s="63"/>
      <c r="H649" s="35" t="s">
        <v>159</v>
      </c>
      <c r="I649" s="98" t="s">
        <v>160</v>
      </c>
      <c r="K649" s="4"/>
      <c r="L649" s="4"/>
      <c r="M649" s="4"/>
      <c r="N649" s="4"/>
      <c r="O649" s="4"/>
      <c r="P649" s="4"/>
      <c r="Q649" s="4"/>
      <c r="R649" s="4"/>
      <c r="U649" s="4"/>
    </row>
    <row r="650" hidden="1" outlineLevel="2">
      <c r="A650" s="24" t="s">
        <v>17</v>
      </c>
      <c r="B650" s="25" t="s">
        <v>18</v>
      </c>
      <c r="C650" s="24" t="str">
        <f>"ボタンの文言"&amp;M647</f>
        <v>ボタンの文言7</v>
      </c>
      <c r="D650" s="24" t="s">
        <v>85</v>
      </c>
      <c r="E650" s="25" t="str">
        <f>IF($H649="画像","不要","必須")</f>
        <v>不要</v>
      </c>
      <c r="F650" s="41" t="str">
        <f t="shared" si="446"/>
        <v/>
      </c>
      <c r="G650" s="63"/>
      <c r="H650" s="35"/>
      <c r="I650" s="2"/>
      <c r="K650" s="4">
        <f t="shared" ref="K650:K651" si="458">LEN(H650)</f>
        <v>0</v>
      </c>
      <c r="L650" s="9">
        <v>14.0</v>
      </c>
      <c r="M650" s="4"/>
      <c r="N650" s="4"/>
      <c r="O650" s="4"/>
      <c r="P650" s="4"/>
      <c r="Q650" s="4"/>
      <c r="R650" s="4"/>
      <c r="U650" s="4"/>
    </row>
    <row r="651" hidden="1" outlineLevel="1" collapsed="1">
      <c r="A651" s="24" t="s">
        <v>17</v>
      </c>
      <c r="B651" s="25" t="s">
        <v>18</v>
      </c>
      <c r="C651" s="24" t="str">
        <f>"リンク名"&amp;M651</f>
        <v>リンク名8</v>
      </c>
      <c r="D651" s="24" t="s">
        <v>85</v>
      </c>
      <c r="E651" s="25" t="str">
        <f>IFS($B621="なし","不要",$B621&lt;M651,"不要",$B621&gt;M647,"必須")</f>
        <v>不要</v>
      </c>
      <c r="F651" s="41" t="str">
        <f t="shared" si="446"/>
        <v>20文字以内で設定ができます。
リンク名は画面には表示されないため、「結果～タイプ：リンク名」のようにどの結果のリンクかが分かるように記載をお願いします。</v>
      </c>
      <c r="G651" s="63"/>
      <c r="H651" s="35"/>
      <c r="I651" s="2"/>
      <c r="K651" s="4">
        <f t="shared" si="458"/>
        <v>0</v>
      </c>
      <c r="L651" s="9">
        <v>20.0</v>
      </c>
      <c r="M651" s="9">
        <f>M647+1</f>
        <v>8</v>
      </c>
      <c r="N651" s="4"/>
      <c r="O651" s="4"/>
      <c r="P651" s="4"/>
      <c r="Q651" s="4"/>
      <c r="R651" s="4"/>
      <c r="U651" s="4"/>
      <c r="AR651" s="36">
        <v>1.0</v>
      </c>
      <c r="AS651" s="36">
        <f>AS647</f>
        <v>10</v>
      </c>
      <c r="AT651" s="36">
        <f>AT647+1</f>
        <v>8</v>
      </c>
      <c r="AU651" s="38" t="str">
        <f>H651</f>
        <v/>
      </c>
      <c r="AV651" s="38" t="str">
        <f>H652</f>
        <v/>
      </c>
      <c r="AW651" s="38" t="str">
        <f>IF(H653="画像","image","text")</f>
        <v>image</v>
      </c>
      <c r="AX651" s="38" t="str">
        <f>H654</f>
        <v/>
      </c>
    </row>
    <row r="652" hidden="1" outlineLevel="2">
      <c r="A652" s="24" t="s">
        <v>17</v>
      </c>
      <c r="B652" s="25" t="s">
        <v>18</v>
      </c>
      <c r="C652" s="24" t="str">
        <f>"リンク先URL"&amp;M651</f>
        <v>リンク先URL8</v>
      </c>
      <c r="D652" s="24" t="s">
        <v>85</v>
      </c>
      <c r="E652" s="25" t="str">
        <f t="shared" ref="E652:E653" si="459">E651</f>
        <v>不要</v>
      </c>
      <c r="F652" s="41" t="str">
        <f t="shared" si="446"/>
        <v>遷移先のURLを指定できます</v>
      </c>
      <c r="G652" s="63"/>
      <c r="H652" s="35"/>
      <c r="I652" s="24" t="s">
        <v>157</v>
      </c>
      <c r="K652" s="4"/>
      <c r="L652" s="4"/>
      <c r="M652" s="4"/>
      <c r="N652" s="4"/>
      <c r="O652" s="4"/>
      <c r="P652" s="4"/>
      <c r="Q652" s="4"/>
      <c r="R652" s="4"/>
      <c r="U652" s="4"/>
    </row>
    <row r="653" hidden="1" outlineLevel="2">
      <c r="A653" s="24" t="s">
        <v>17</v>
      </c>
      <c r="B653" s="25" t="s">
        <v>18</v>
      </c>
      <c r="C653" s="24" t="str">
        <f>"リンク表示形式"&amp;M651</f>
        <v>リンク表示形式8</v>
      </c>
      <c r="D653" s="24" t="s">
        <v>85</v>
      </c>
      <c r="E653" s="25" t="str">
        <f t="shared" si="459"/>
        <v>不要</v>
      </c>
      <c r="F653" s="41" t="str">
        <f t="shared" si="446"/>
        <v>リンクの表示形式を「ボタン(文字表示)」か「画像」を選択することができます。</v>
      </c>
      <c r="G653" s="63"/>
      <c r="H653" s="35" t="s">
        <v>159</v>
      </c>
      <c r="I653" s="98" t="s">
        <v>160</v>
      </c>
      <c r="K653" s="4"/>
      <c r="L653" s="4"/>
      <c r="M653" s="4"/>
      <c r="N653" s="4"/>
      <c r="O653" s="4"/>
      <c r="P653" s="4"/>
      <c r="Q653" s="4"/>
      <c r="R653" s="4"/>
      <c r="U653" s="4"/>
    </row>
    <row r="654" hidden="1" outlineLevel="2">
      <c r="A654" s="24" t="s">
        <v>17</v>
      </c>
      <c r="B654" s="25" t="s">
        <v>18</v>
      </c>
      <c r="C654" s="24" t="str">
        <f>"ボタンの文言"&amp;M651</f>
        <v>ボタンの文言8</v>
      </c>
      <c r="D654" s="24" t="s">
        <v>85</v>
      </c>
      <c r="E654" s="25" t="str">
        <f>IF($H653="画像","不要","必須")</f>
        <v>不要</v>
      </c>
      <c r="F654" s="41" t="str">
        <f t="shared" si="446"/>
        <v/>
      </c>
      <c r="G654" s="63"/>
      <c r="H654" s="35"/>
      <c r="I654" s="2"/>
      <c r="K654" s="4">
        <f>LEN(H654)</f>
        <v>0</v>
      </c>
      <c r="L654" s="9">
        <v>14.0</v>
      </c>
      <c r="M654" s="4"/>
      <c r="N654" s="4"/>
      <c r="O654" s="4"/>
      <c r="P654" s="4"/>
      <c r="Q654" s="4"/>
      <c r="R654" s="4"/>
      <c r="U654" s="4"/>
    </row>
    <row r="655" collapsed="1">
      <c r="A655" s="24" t="s">
        <v>17</v>
      </c>
      <c r="B655" s="25" t="s">
        <v>18</v>
      </c>
      <c r="C655" s="92" t="str">
        <f>"■ランク(結果)"&amp;$N655</f>
        <v>■ランク(結果)11</v>
      </c>
      <c r="D655" s="24"/>
      <c r="E655" s="25" t="str">
        <f>IF($B$242&gt;=$N655,"必須","不要")</f>
        <v>不要</v>
      </c>
      <c r="F655" s="41"/>
      <c r="G655" s="63"/>
      <c r="H655" s="35"/>
      <c r="I655" s="2"/>
      <c r="K655" s="4"/>
      <c r="L655" s="4"/>
      <c r="M655" s="4"/>
      <c r="N655" s="9">
        <f>N614+1</f>
        <v>11</v>
      </c>
      <c r="O655" s="4"/>
      <c r="P655" s="4"/>
      <c r="Q655" s="4"/>
      <c r="R655" s="4"/>
      <c r="U655" s="4"/>
      <c r="AA655" s="36">
        <f>AA614+1</f>
        <v>11</v>
      </c>
      <c r="AC655" s="36">
        <v>1.0</v>
      </c>
      <c r="AE655" s="38" t="str">
        <f>H656</f>
        <v/>
      </c>
      <c r="AF655" s="38" t="str">
        <f>H657</f>
        <v/>
      </c>
      <c r="AG655" s="38" t="str">
        <f>H658</f>
        <v/>
      </c>
      <c r="AH655" s="38" t="str">
        <f>H659</f>
        <v/>
      </c>
      <c r="AI655" s="38" t="str">
        <f>IF(AJ655&lt;&gt;"","on","off")</f>
        <v>off</v>
      </c>
      <c r="AJ655" s="38" t="str">
        <f>IFS(AND(B660="する",B661="する"),"all",AND(B660="する",B661="しない"),"url",AND(B660="しない",B661="する"),"x",AND(B660="しない",B661="しない"),"")</f>
        <v/>
      </c>
      <c r="AK655" s="38" t="str">
        <f>H661</f>
        <v/>
      </c>
      <c r="AN655" s="38" t="str">
        <f>IF(B662="なし","off","on")</f>
        <v>off</v>
      </c>
      <c r="AO655" s="38" t="str">
        <f>H663</f>
        <v/>
      </c>
    </row>
    <row r="656" hidden="1" outlineLevel="1">
      <c r="A656" s="24" t="s">
        <v>17</v>
      </c>
      <c r="B656" s="25" t="s">
        <v>18</v>
      </c>
      <c r="C656" s="24" t="str">
        <f>"ランク(結果)"&amp;$N655&amp;"-ランク(結果)名"</f>
        <v>ランク(結果)11-ランク(結果)名</v>
      </c>
      <c r="D656" s="24" t="s">
        <v>85</v>
      </c>
      <c r="E656" s="25" t="str">
        <f>IF($B$242&gt;=$N655,"必須","不要")</f>
        <v>不要</v>
      </c>
      <c r="F656" s="41" t="str">
        <f t="shared" ref="F656:F661" si="460">F615</f>
        <v>100文字以内で設定ができます</v>
      </c>
      <c r="G656" s="63"/>
      <c r="H656" s="35"/>
      <c r="I656" s="2"/>
      <c r="K656" s="4">
        <f t="shared" ref="K656:K658" si="461">LEN(H656)</f>
        <v>0</v>
      </c>
      <c r="L656" s="9">
        <v>100.0</v>
      </c>
      <c r="M656" s="4"/>
      <c r="N656" s="4"/>
      <c r="O656" s="4"/>
      <c r="P656" s="4"/>
      <c r="Q656" s="4"/>
      <c r="R656" s="4"/>
      <c r="U656" s="4"/>
    </row>
    <row r="657" hidden="1" outlineLevel="1">
      <c r="A657" s="24" t="s">
        <v>17</v>
      </c>
      <c r="B657" s="24" t="s">
        <v>53</v>
      </c>
      <c r="C657" s="24" t="str">
        <f>"ランク(結果)"&amp;$N655&amp;"-リード文"</f>
        <v>ランク(結果)11-リード文</v>
      </c>
      <c r="D657" s="24" t="s">
        <v>85</v>
      </c>
      <c r="E657" s="25" t="str">
        <f>IF($B657="する","必須","不要")</f>
        <v>不要</v>
      </c>
      <c r="F657" s="41" t="str">
        <f t="shared" si="460"/>
        <v>1,000文字以内で設定ができます</v>
      </c>
      <c r="G657" s="63"/>
      <c r="H657" s="35"/>
      <c r="I657" s="2"/>
      <c r="K657" s="4">
        <f t="shared" si="461"/>
        <v>0</v>
      </c>
      <c r="L657" s="9">
        <v>1000.0</v>
      </c>
      <c r="M657" s="4"/>
      <c r="N657" s="4"/>
      <c r="O657" s="4"/>
      <c r="P657" s="4"/>
      <c r="Q657" s="4"/>
      <c r="R657" s="4"/>
      <c r="U657" s="4"/>
    </row>
    <row r="658" hidden="1" outlineLevel="1">
      <c r="A658" s="24" t="s">
        <v>17</v>
      </c>
      <c r="B658" s="25" t="s">
        <v>18</v>
      </c>
      <c r="C658" s="24" t="str">
        <f>"ランク(結果)"&amp;$N655&amp;"-説明文"</f>
        <v>ランク(結果)11-説明文</v>
      </c>
      <c r="D658" s="24" t="s">
        <v>85</v>
      </c>
      <c r="E658" s="25" t="str">
        <f>E656</f>
        <v>不要</v>
      </c>
      <c r="F658" s="41" t="str">
        <f t="shared" si="460"/>
        <v>1,000文字以内で設定ができます</v>
      </c>
      <c r="G658" s="63"/>
      <c r="H658" s="35"/>
      <c r="I658" s="2"/>
      <c r="K658" s="4">
        <f t="shared" si="461"/>
        <v>0</v>
      </c>
      <c r="L658" s="9">
        <v>1000.0</v>
      </c>
      <c r="M658" s="4"/>
      <c r="N658" s="4"/>
      <c r="O658" s="4"/>
      <c r="P658" s="4"/>
      <c r="Q658" s="4"/>
      <c r="R658" s="4"/>
      <c r="U658" s="4"/>
    </row>
    <row r="659" hidden="1" outlineLevel="1">
      <c r="A659" s="24" t="s">
        <v>17</v>
      </c>
      <c r="B659" s="24" t="s">
        <v>53</v>
      </c>
      <c r="C659" s="24" t="str">
        <f>"ランク(結果)"&amp;$N655&amp;"-画像"</f>
        <v>ランク(結果)11-画像</v>
      </c>
      <c r="D659" s="24" t="s">
        <v>85</v>
      </c>
      <c r="E659" s="25" t="str">
        <f t="shared" ref="E659:E661" si="462">IF($B659="する","必須","不要")</f>
        <v>不要</v>
      </c>
      <c r="F659" s="41" t="str">
        <f t="shared" si="460"/>
        <v>フォーマット：PNGまたはJPG
ファイル容量上限：2MB
ファイル名：半角英数字のみ
Xで共有する場合の推奨サイズ：1,200px × 630px</v>
      </c>
      <c r="G659" s="93" t="s">
        <v>259</v>
      </c>
      <c r="H659" s="35"/>
      <c r="I659" s="2"/>
      <c r="K659" s="4"/>
      <c r="L659" s="4"/>
      <c r="M659" s="4"/>
      <c r="N659" s="4"/>
      <c r="O659" s="4"/>
      <c r="P659" s="4"/>
      <c r="Q659" s="4"/>
      <c r="R659" s="4"/>
      <c r="U659" s="4"/>
    </row>
    <row r="660" hidden="1" outlineLevel="1">
      <c r="A660" s="24" t="s">
        <v>17</v>
      </c>
      <c r="B660" s="24" t="s">
        <v>53</v>
      </c>
      <c r="C660" s="24" t="s">
        <v>146</v>
      </c>
      <c r="D660" s="24" t="s">
        <v>85</v>
      </c>
      <c r="E660" s="25" t="str">
        <f t="shared" si="462"/>
        <v>不要</v>
      </c>
      <c r="F660" s="41" t="str">
        <f t="shared" si="460"/>
        <v>結果ページに共有リンクを設置するか選択ができます。</v>
      </c>
      <c r="G660" s="63"/>
      <c r="H660" s="40"/>
      <c r="I660" s="2"/>
      <c r="K660" s="4"/>
      <c r="L660" s="4"/>
      <c r="M660" s="4"/>
      <c r="N660" s="4"/>
      <c r="O660" s="4"/>
      <c r="P660" s="4"/>
      <c r="Q660" s="4"/>
      <c r="R660" s="4"/>
      <c r="U660" s="4"/>
    </row>
    <row r="661" hidden="1" outlineLevel="1">
      <c r="A661" s="24" t="s">
        <v>17</v>
      </c>
      <c r="B661" s="24" t="s">
        <v>53</v>
      </c>
      <c r="C661" s="24" t="s">
        <v>148</v>
      </c>
      <c r="D661" s="24" t="s">
        <v>85</v>
      </c>
      <c r="E661" s="25" t="str">
        <f t="shared" si="462"/>
        <v>不要</v>
      </c>
      <c r="F661" s="41" t="str">
        <f t="shared" si="460"/>
        <v>結果ページにXの共有リンクを設置するか選択ができます(120文字以内)。
記載いただいた内容が120文字以内でも、投稿時に文字数を超える可能性があります。その際は別途、文字数の調整をお願いいたします。</v>
      </c>
      <c r="G661" s="63"/>
      <c r="H661" s="35"/>
      <c r="I661" s="2"/>
      <c r="K661" s="4">
        <f>LEN(H661)</f>
        <v>0</v>
      </c>
      <c r="L661" s="9">
        <v>120.0</v>
      </c>
      <c r="M661" s="4"/>
      <c r="N661" s="4"/>
      <c r="O661" s="4"/>
      <c r="P661" s="4"/>
      <c r="Q661" s="4"/>
      <c r="R661" s="4"/>
      <c r="U661" s="4"/>
    </row>
    <row r="662" hidden="1" outlineLevel="1">
      <c r="A662" s="94" t="s">
        <v>150</v>
      </c>
      <c r="B662" s="95" t="s">
        <v>2</v>
      </c>
      <c r="C662" s="96" t="s">
        <v>162</v>
      </c>
      <c r="D662" s="62" t="s">
        <v>152</v>
      </c>
      <c r="E662" s="25"/>
      <c r="F662" s="41"/>
      <c r="G662" s="63"/>
      <c r="H662" s="35"/>
      <c r="I662" s="2"/>
      <c r="K662" s="4"/>
      <c r="L662" s="9"/>
      <c r="M662" s="4"/>
      <c r="N662" s="4"/>
      <c r="O662" s="4"/>
      <c r="P662" s="4"/>
      <c r="Q662" s="4"/>
      <c r="R662" s="4"/>
      <c r="U662" s="4"/>
    </row>
    <row r="663" hidden="1" outlineLevel="1">
      <c r="A663" s="24" t="s">
        <v>17</v>
      </c>
      <c r="B663" s="25" t="s">
        <v>18</v>
      </c>
      <c r="C663" s="24" t="s">
        <v>153</v>
      </c>
      <c r="D663" s="24" t="s">
        <v>85</v>
      </c>
      <c r="E663" s="25" t="str">
        <f>IF(B662="なし","不要","必須")</f>
        <v>不要</v>
      </c>
      <c r="F663" s="41" t="str">
        <f t="shared" ref="F663:F667" si="463">F622</f>
        <v>20文字以内で設定ができます</v>
      </c>
      <c r="G663" s="63"/>
      <c r="H663" s="35"/>
      <c r="I663" s="2"/>
      <c r="K663" s="4">
        <f t="shared" ref="K663:K664" si="464">LEN(H663)</f>
        <v>0</v>
      </c>
      <c r="L663" s="9">
        <v>20.0</v>
      </c>
      <c r="M663" s="9" t="s">
        <v>2</v>
      </c>
      <c r="N663" s="4"/>
      <c r="O663" s="4"/>
      <c r="P663" s="4"/>
      <c r="Q663" s="4"/>
      <c r="R663" s="4"/>
      <c r="U663" s="4"/>
    </row>
    <row r="664" hidden="1" outlineLevel="1" collapsed="1">
      <c r="A664" s="24" t="s">
        <v>17</v>
      </c>
      <c r="B664" s="25" t="s">
        <v>18</v>
      </c>
      <c r="C664" s="24" t="str">
        <f>"リンク名"&amp;M664</f>
        <v>リンク名1</v>
      </c>
      <c r="D664" s="24" t="s">
        <v>85</v>
      </c>
      <c r="E664" s="25" t="str">
        <f t="shared" ref="E664:E666" si="465">E663</f>
        <v>不要</v>
      </c>
      <c r="F664" s="41" t="str">
        <f t="shared" si="463"/>
        <v>20文字以内で設定ができます。
リンク名は画面には表示されないため、「結果～タイプ：リンク名」のようにどの結果のリンクかが分かるように記載をお願いします。</v>
      </c>
      <c r="G664" s="63"/>
      <c r="H664" s="35"/>
      <c r="I664" s="2"/>
      <c r="K664" s="4">
        <f t="shared" si="464"/>
        <v>0</v>
      </c>
      <c r="L664" s="9">
        <v>20.0</v>
      </c>
      <c r="M664" s="9">
        <v>1.0</v>
      </c>
      <c r="N664" s="4"/>
      <c r="O664" s="4"/>
      <c r="P664" s="4"/>
      <c r="Q664" s="4"/>
      <c r="R664" s="4"/>
      <c r="U664" s="4"/>
      <c r="AR664" s="36">
        <v>1.0</v>
      </c>
      <c r="AS664" s="36">
        <f>AS623+1</f>
        <v>11</v>
      </c>
      <c r="AT664" s="36">
        <v>1.0</v>
      </c>
      <c r="AU664" s="38" t="str">
        <f>H664</f>
        <v/>
      </c>
      <c r="AV664" s="38" t="str">
        <f>H665</f>
        <v/>
      </c>
      <c r="AW664" s="38" t="str">
        <f>IF(H666="画像","image","text")</f>
        <v>image</v>
      </c>
      <c r="AX664" s="38" t="str">
        <f>H667</f>
        <v/>
      </c>
    </row>
    <row r="665" hidden="1" outlineLevel="2">
      <c r="A665" s="24" t="s">
        <v>17</v>
      </c>
      <c r="B665" s="25" t="s">
        <v>18</v>
      </c>
      <c r="C665" s="24" t="str">
        <f>"リンク先URL"&amp;M664</f>
        <v>リンク先URL1</v>
      </c>
      <c r="D665" s="24" t="s">
        <v>85</v>
      </c>
      <c r="E665" s="25" t="str">
        <f t="shared" si="465"/>
        <v>不要</v>
      </c>
      <c r="F665" s="41" t="str">
        <f t="shared" si="463"/>
        <v>遷移先のURLを指定できます</v>
      </c>
      <c r="G665" s="63"/>
      <c r="H665" s="35"/>
      <c r="I665" s="24" t="s">
        <v>157</v>
      </c>
      <c r="K665" s="4"/>
      <c r="L665" s="4"/>
      <c r="M665" s="4"/>
      <c r="N665" s="4"/>
      <c r="O665" s="4"/>
      <c r="P665" s="4"/>
      <c r="Q665" s="4"/>
      <c r="R665" s="4"/>
      <c r="U665" s="4"/>
    </row>
    <row r="666" hidden="1" outlineLevel="2">
      <c r="A666" s="24" t="s">
        <v>17</v>
      </c>
      <c r="B666" s="25" t="s">
        <v>18</v>
      </c>
      <c r="C666" s="24" t="str">
        <f>"リンク表示形式"&amp;M664</f>
        <v>リンク表示形式1</v>
      </c>
      <c r="D666" s="24" t="s">
        <v>85</v>
      </c>
      <c r="E666" s="25" t="str">
        <f t="shared" si="465"/>
        <v>不要</v>
      </c>
      <c r="F666" s="41" t="str">
        <f t="shared" si="463"/>
        <v>リンクの表示形式を「ボタン(文字表示)」か「画像」を選択することができます。</v>
      </c>
      <c r="G666" s="63"/>
      <c r="H666" s="35" t="s">
        <v>159</v>
      </c>
      <c r="I666" s="98" t="s">
        <v>160</v>
      </c>
      <c r="K666" s="4"/>
      <c r="L666" s="4"/>
      <c r="M666" s="4"/>
      <c r="N666" s="4"/>
      <c r="O666" s="4"/>
      <c r="P666" s="4"/>
      <c r="Q666" s="4"/>
      <c r="R666" s="4"/>
      <c r="U666" s="4"/>
    </row>
    <row r="667" hidden="1" outlineLevel="2">
      <c r="A667" s="24" t="s">
        <v>17</v>
      </c>
      <c r="B667" s="25" t="s">
        <v>18</v>
      </c>
      <c r="C667" s="24" t="str">
        <f>"ボタンの文言"&amp;M664</f>
        <v>ボタンの文言1</v>
      </c>
      <c r="D667" s="24" t="s">
        <v>85</v>
      </c>
      <c r="E667" s="25" t="str">
        <f>IF($H666="画像","不要","必須")</f>
        <v>不要</v>
      </c>
      <c r="F667" s="41" t="str">
        <f t="shared" si="463"/>
        <v/>
      </c>
      <c r="G667" s="63"/>
      <c r="H667" s="35"/>
      <c r="I667" s="2"/>
      <c r="K667" s="4">
        <f t="shared" ref="K667:K668" si="466">LEN(H667)</f>
        <v>0</v>
      </c>
      <c r="L667" s="9">
        <v>14.0</v>
      </c>
      <c r="M667" s="4"/>
      <c r="N667" s="4"/>
      <c r="O667" s="4"/>
      <c r="P667" s="4"/>
      <c r="Q667" s="4"/>
      <c r="R667" s="4"/>
      <c r="U667" s="4"/>
    </row>
    <row r="668" hidden="1" outlineLevel="1" collapsed="1">
      <c r="A668" s="24" t="s">
        <v>17</v>
      </c>
      <c r="B668" s="25" t="s">
        <v>18</v>
      </c>
      <c r="C668" s="24" t="str">
        <f>"リンク名"&amp;M668</f>
        <v>リンク名2</v>
      </c>
      <c r="D668" s="24" t="s">
        <v>85</v>
      </c>
      <c r="E668" s="25" t="str">
        <f>IFS($B662="なし","不要",$B662&lt;M668,"不要",$B662&gt;M664,"必須")</f>
        <v>不要</v>
      </c>
      <c r="F668" s="41" t="str">
        <f t="shared" ref="F668:F695" si="467">F664</f>
        <v>20文字以内で設定ができます。
リンク名は画面には表示されないため、「結果～タイプ：リンク名」のようにどの結果のリンクかが分かるように記載をお願いします。</v>
      </c>
      <c r="G668" s="63"/>
      <c r="H668" s="35"/>
      <c r="I668" s="2"/>
      <c r="K668" s="4">
        <f t="shared" si="466"/>
        <v>0</v>
      </c>
      <c r="L668" s="9">
        <v>20.0</v>
      </c>
      <c r="M668" s="9">
        <f>M664+1</f>
        <v>2</v>
      </c>
      <c r="N668" s="4"/>
      <c r="O668" s="4"/>
      <c r="P668" s="4"/>
      <c r="Q668" s="4"/>
      <c r="R668" s="4"/>
      <c r="U668" s="4"/>
      <c r="AR668" s="36">
        <v>1.0</v>
      </c>
      <c r="AS668" s="36">
        <f>AS664</f>
        <v>11</v>
      </c>
      <c r="AT668" s="36">
        <f>AT664+1</f>
        <v>2</v>
      </c>
      <c r="AU668" s="38" t="str">
        <f>H668</f>
        <v/>
      </c>
      <c r="AV668" s="38" t="str">
        <f>H669</f>
        <v/>
      </c>
      <c r="AW668" s="38" t="str">
        <f>IF(H670="画像","image","text")</f>
        <v>image</v>
      </c>
      <c r="AX668" s="38" t="str">
        <f>H671</f>
        <v/>
      </c>
    </row>
    <row r="669" hidden="1" outlineLevel="2">
      <c r="A669" s="24" t="s">
        <v>17</v>
      </c>
      <c r="B669" s="25" t="s">
        <v>18</v>
      </c>
      <c r="C669" s="24" t="str">
        <f>"リンク先URL"&amp;M668</f>
        <v>リンク先URL2</v>
      </c>
      <c r="D669" s="24" t="s">
        <v>85</v>
      </c>
      <c r="E669" s="25" t="str">
        <f t="shared" ref="E669:E670" si="468">E668</f>
        <v>不要</v>
      </c>
      <c r="F669" s="41" t="str">
        <f t="shared" si="467"/>
        <v>遷移先のURLを指定できます</v>
      </c>
      <c r="G669" s="63"/>
      <c r="H669" s="35"/>
      <c r="I669" s="24" t="s">
        <v>157</v>
      </c>
      <c r="K669" s="4"/>
      <c r="L669" s="4"/>
      <c r="M669" s="4"/>
      <c r="N669" s="4"/>
      <c r="O669" s="4"/>
      <c r="P669" s="4"/>
      <c r="Q669" s="4"/>
      <c r="R669" s="4"/>
      <c r="U669" s="4"/>
    </row>
    <row r="670" hidden="1" outlineLevel="2">
      <c r="A670" s="24" t="s">
        <v>17</v>
      </c>
      <c r="B670" s="25" t="s">
        <v>18</v>
      </c>
      <c r="C670" s="24" t="str">
        <f>"リンク表示形式"&amp;M668</f>
        <v>リンク表示形式2</v>
      </c>
      <c r="D670" s="24" t="s">
        <v>85</v>
      </c>
      <c r="E670" s="25" t="str">
        <f t="shared" si="468"/>
        <v>不要</v>
      </c>
      <c r="F670" s="41" t="str">
        <f t="shared" si="467"/>
        <v>リンクの表示形式を「ボタン(文字表示)」か「画像」を選択することができます。</v>
      </c>
      <c r="G670" s="63"/>
      <c r="H670" s="35" t="s">
        <v>159</v>
      </c>
      <c r="I670" s="98" t="s">
        <v>160</v>
      </c>
      <c r="K670" s="4"/>
      <c r="L670" s="4"/>
      <c r="M670" s="4"/>
      <c r="N670" s="4"/>
      <c r="O670" s="4"/>
      <c r="P670" s="4"/>
      <c r="Q670" s="4"/>
      <c r="R670" s="4"/>
      <c r="U670" s="4"/>
    </row>
    <row r="671" hidden="1" outlineLevel="2">
      <c r="A671" s="24" t="s">
        <v>17</v>
      </c>
      <c r="B671" s="25" t="s">
        <v>18</v>
      </c>
      <c r="C671" s="24" t="str">
        <f>"ボタンの文言"&amp;M668</f>
        <v>ボタンの文言2</v>
      </c>
      <c r="D671" s="24" t="s">
        <v>85</v>
      </c>
      <c r="E671" s="25" t="str">
        <f>IF($H670="画像","不要","必須")</f>
        <v>不要</v>
      </c>
      <c r="F671" s="41" t="str">
        <f t="shared" si="467"/>
        <v/>
      </c>
      <c r="G671" s="63"/>
      <c r="H671" s="35"/>
      <c r="I671" s="2"/>
      <c r="K671" s="4">
        <f t="shared" ref="K671:K672" si="469">LEN(H671)</f>
        <v>0</v>
      </c>
      <c r="L671" s="9">
        <v>14.0</v>
      </c>
      <c r="M671" s="4"/>
      <c r="N671" s="4"/>
      <c r="O671" s="4"/>
      <c r="P671" s="4"/>
      <c r="Q671" s="4"/>
      <c r="R671" s="4"/>
      <c r="U671" s="4"/>
    </row>
    <row r="672" hidden="1" outlineLevel="1" collapsed="1">
      <c r="A672" s="24" t="s">
        <v>17</v>
      </c>
      <c r="B672" s="25" t="s">
        <v>18</v>
      </c>
      <c r="C672" s="24" t="str">
        <f>"リンク名"&amp;M672</f>
        <v>リンク名3</v>
      </c>
      <c r="D672" s="24" t="s">
        <v>85</v>
      </c>
      <c r="E672" s="25" t="str">
        <f>IFS($B662="なし","不要",$B662&lt;M672,"不要",$B662&gt;M668,"必須")</f>
        <v>不要</v>
      </c>
      <c r="F672" s="41" t="str">
        <f t="shared" si="467"/>
        <v>20文字以内で設定ができます。
リンク名は画面には表示されないため、「結果～タイプ：リンク名」のようにどの結果のリンクかが分かるように記載をお願いします。</v>
      </c>
      <c r="G672" s="63"/>
      <c r="H672" s="35"/>
      <c r="I672" s="2"/>
      <c r="K672" s="4">
        <f t="shared" si="469"/>
        <v>0</v>
      </c>
      <c r="L672" s="9">
        <v>20.0</v>
      </c>
      <c r="M672" s="9">
        <f>M668+1</f>
        <v>3</v>
      </c>
      <c r="N672" s="4"/>
      <c r="O672" s="4"/>
      <c r="P672" s="4"/>
      <c r="Q672" s="4"/>
      <c r="R672" s="4"/>
      <c r="U672" s="4"/>
      <c r="AR672" s="36">
        <v>1.0</v>
      </c>
      <c r="AS672" s="36">
        <f>AS668</f>
        <v>11</v>
      </c>
      <c r="AT672" s="36">
        <f>AT668+1</f>
        <v>3</v>
      </c>
      <c r="AU672" s="38" t="str">
        <f>H672</f>
        <v/>
      </c>
      <c r="AV672" s="38" t="str">
        <f>H673</f>
        <v/>
      </c>
      <c r="AW672" s="38" t="str">
        <f>IF(H674="画像","image","text")</f>
        <v>image</v>
      </c>
      <c r="AX672" s="38" t="str">
        <f>H675</f>
        <v/>
      </c>
    </row>
    <row r="673" hidden="1" outlineLevel="2">
      <c r="A673" s="24" t="s">
        <v>17</v>
      </c>
      <c r="B673" s="25" t="s">
        <v>18</v>
      </c>
      <c r="C673" s="24" t="str">
        <f>"リンク先URL"&amp;M672</f>
        <v>リンク先URL3</v>
      </c>
      <c r="D673" s="24" t="s">
        <v>85</v>
      </c>
      <c r="E673" s="25" t="str">
        <f t="shared" ref="E673:E674" si="470">E672</f>
        <v>不要</v>
      </c>
      <c r="F673" s="41" t="str">
        <f t="shared" si="467"/>
        <v>遷移先のURLを指定できます</v>
      </c>
      <c r="G673" s="63"/>
      <c r="H673" s="35"/>
      <c r="I673" s="24" t="s">
        <v>157</v>
      </c>
      <c r="K673" s="4"/>
      <c r="L673" s="4"/>
      <c r="M673" s="4"/>
      <c r="N673" s="4"/>
      <c r="O673" s="4"/>
      <c r="P673" s="4"/>
      <c r="Q673" s="4"/>
      <c r="R673" s="4"/>
      <c r="U673" s="4"/>
    </row>
    <row r="674" hidden="1" outlineLevel="2">
      <c r="A674" s="24" t="s">
        <v>17</v>
      </c>
      <c r="B674" s="25" t="s">
        <v>18</v>
      </c>
      <c r="C674" s="24" t="str">
        <f>"リンク表示形式"&amp;M672</f>
        <v>リンク表示形式3</v>
      </c>
      <c r="D674" s="24" t="s">
        <v>85</v>
      </c>
      <c r="E674" s="25" t="str">
        <f t="shared" si="470"/>
        <v>不要</v>
      </c>
      <c r="F674" s="41" t="str">
        <f t="shared" si="467"/>
        <v>リンクの表示形式を「ボタン(文字表示)」か「画像」を選択することができます。</v>
      </c>
      <c r="G674" s="63"/>
      <c r="H674" s="35" t="s">
        <v>159</v>
      </c>
      <c r="I674" s="98" t="s">
        <v>160</v>
      </c>
      <c r="K674" s="4"/>
      <c r="L674" s="4"/>
      <c r="M674" s="4"/>
      <c r="N674" s="4"/>
      <c r="O674" s="4"/>
      <c r="P674" s="4"/>
      <c r="Q674" s="4"/>
      <c r="R674" s="4"/>
      <c r="U674" s="4"/>
    </row>
    <row r="675" hidden="1" outlineLevel="2">
      <c r="A675" s="24" t="s">
        <v>17</v>
      </c>
      <c r="B675" s="25" t="s">
        <v>18</v>
      </c>
      <c r="C675" s="24" t="str">
        <f>"ボタンの文言"&amp;M672</f>
        <v>ボタンの文言3</v>
      </c>
      <c r="D675" s="24" t="s">
        <v>85</v>
      </c>
      <c r="E675" s="25" t="str">
        <f>IF($H674="画像","不要","必須")</f>
        <v>不要</v>
      </c>
      <c r="F675" s="41" t="str">
        <f t="shared" si="467"/>
        <v/>
      </c>
      <c r="G675" s="63"/>
      <c r="H675" s="35"/>
      <c r="I675" s="2"/>
      <c r="K675" s="4">
        <f t="shared" ref="K675:K676" si="471">LEN(H675)</f>
        <v>0</v>
      </c>
      <c r="L675" s="9">
        <v>14.0</v>
      </c>
      <c r="M675" s="4"/>
      <c r="N675" s="4"/>
      <c r="O675" s="4"/>
      <c r="P675" s="4"/>
      <c r="Q675" s="4"/>
      <c r="R675" s="4"/>
      <c r="U675" s="4"/>
    </row>
    <row r="676" hidden="1" outlineLevel="1" collapsed="1">
      <c r="A676" s="24" t="s">
        <v>17</v>
      </c>
      <c r="B676" s="25" t="s">
        <v>18</v>
      </c>
      <c r="C676" s="24" t="str">
        <f>"リンク名"&amp;M676</f>
        <v>リンク名4</v>
      </c>
      <c r="D676" s="24" t="s">
        <v>85</v>
      </c>
      <c r="E676" s="25" t="str">
        <f>IFS($B662="なし","不要",$B662&lt;M676,"不要",$B662&gt;M672,"必須")</f>
        <v>不要</v>
      </c>
      <c r="F676" s="41" t="str">
        <f t="shared" si="467"/>
        <v>20文字以内で設定ができます。
リンク名は画面には表示されないため、「結果～タイプ：リンク名」のようにどの結果のリンクかが分かるように記載をお願いします。</v>
      </c>
      <c r="G676" s="63"/>
      <c r="H676" s="35"/>
      <c r="I676" s="2"/>
      <c r="K676" s="4">
        <f t="shared" si="471"/>
        <v>0</v>
      </c>
      <c r="L676" s="9">
        <v>20.0</v>
      </c>
      <c r="M676" s="9">
        <f>M672+1</f>
        <v>4</v>
      </c>
      <c r="N676" s="4"/>
      <c r="O676" s="4"/>
      <c r="P676" s="4"/>
      <c r="Q676" s="4"/>
      <c r="R676" s="4"/>
      <c r="U676" s="4"/>
      <c r="AR676" s="36">
        <v>1.0</v>
      </c>
      <c r="AS676" s="36">
        <f>AS672</f>
        <v>11</v>
      </c>
      <c r="AT676" s="36">
        <f>AT672+1</f>
        <v>4</v>
      </c>
      <c r="AU676" s="38" t="str">
        <f>H676</f>
        <v/>
      </c>
      <c r="AV676" s="38" t="str">
        <f>H677</f>
        <v/>
      </c>
      <c r="AW676" s="38" t="str">
        <f>IF(H678="画像","image","text")</f>
        <v>image</v>
      </c>
      <c r="AX676" s="38" t="str">
        <f>H679</f>
        <v/>
      </c>
    </row>
    <row r="677" hidden="1" outlineLevel="2">
      <c r="A677" s="24" t="s">
        <v>17</v>
      </c>
      <c r="B677" s="25" t="s">
        <v>18</v>
      </c>
      <c r="C677" s="24" t="str">
        <f>"リンク先URL"&amp;M676</f>
        <v>リンク先URL4</v>
      </c>
      <c r="D677" s="24" t="s">
        <v>85</v>
      </c>
      <c r="E677" s="25" t="str">
        <f t="shared" ref="E677:E678" si="472">E676</f>
        <v>不要</v>
      </c>
      <c r="F677" s="41" t="str">
        <f t="shared" si="467"/>
        <v>遷移先のURLを指定できます</v>
      </c>
      <c r="G677" s="63"/>
      <c r="H677" s="35"/>
      <c r="I677" s="24" t="s">
        <v>157</v>
      </c>
      <c r="K677" s="4"/>
      <c r="L677" s="4"/>
      <c r="M677" s="4"/>
      <c r="N677" s="4"/>
      <c r="O677" s="4"/>
      <c r="P677" s="4"/>
      <c r="Q677" s="4"/>
      <c r="R677" s="4"/>
      <c r="U677" s="4"/>
    </row>
    <row r="678" hidden="1" outlineLevel="2">
      <c r="A678" s="24" t="s">
        <v>17</v>
      </c>
      <c r="B678" s="25" t="s">
        <v>18</v>
      </c>
      <c r="C678" s="24" t="str">
        <f>"リンク表示形式"&amp;M676</f>
        <v>リンク表示形式4</v>
      </c>
      <c r="D678" s="24" t="s">
        <v>85</v>
      </c>
      <c r="E678" s="25" t="str">
        <f t="shared" si="472"/>
        <v>不要</v>
      </c>
      <c r="F678" s="41" t="str">
        <f t="shared" si="467"/>
        <v>リンクの表示形式を「ボタン(文字表示)」か「画像」を選択することができます。</v>
      </c>
      <c r="G678" s="63"/>
      <c r="H678" s="35" t="s">
        <v>159</v>
      </c>
      <c r="I678" s="98" t="s">
        <v>160</v>
      </c>
      <c r="K678" s="4"/>
      <c r="L678" s="4"/>
      <c r="M678" s="4"/>
      <c r="N678" s="4"/>
      <c r="O678" s="4"/>
      <c r="P678" s="4"/>
      <c r="Q678" s="4"/>
      <c r="R678" s="4"/>
      <c r="U678" s="4"/>
    </row>
    <row r="679" hidden="1" outlineLevel="2">
      <c r="A679" s="24" t="s">
        <v>17</v>
      </c>
      <c r="B679" s="25" t="s">
        <v>18</v>
      </c>
      <c r="C679" s="24" t="str">
        <f>"ボタンの文言"&amp;M676</f>
        <v>ボタンの文言4</v>
      </c>
      <c r="D679" s="24" t="s">
        <v>85</v>
      </c>
      <c r="E679" s="25" t="str">
        <f>IF($H678="画像","不要","必須")</f>
        <v>不要</v>
      </c>
      <c r="F679" s="41" t="str">
        <f t="shared" si="467"/>
        <v/>
      </c>
      <c r="G679" s="63"/>
      <c r="H679" s="35"/>
      <c r="I679" s="2"/>
      <c r="K679" s="4">
        <f t="shared" ref="K679:K680" si="473">LEN(H679)</f>
        <v>0</v>
      </c>
      <c r="L679" s="9">
        <v>14.0</v>
      </c>
      <c r="M679" s="4"/>
      <c r="N679" s="4"/>
      <c r="O679" s="4"/>
      <c r="P679" s="4"/>
      <c r="Q679" s="4"/>
      <c r="R679" s="4"/>
      <c r="U679" s="4"/>
    </row>
    <row r="680" hidden="1" outlineLevel="1" collapsed="1">
      <c r="A680" s="24" t="s">
        <v>17</v>
      </c>
      <c r="B680" s="25" t="s">
        <v>18</v>
      </c>
      <c r="C680" s="24" t="str">
        <f>"リンク名"&amp;M680</f>
        <v>リンク名5</v>
      </c>
      <c r="D680" s="24" t="s">
        <v>85</v>
      </c>
      <c r="E680" s="25" t="str">
        <f>IFS($B662="なし","不要",$B662&lt;M680,"不要",$B662&gt;M676,"必須")</f>
        <v>不要</v>
      </c>
      <c r="F680" s="41" t="str">
        <f t="shared" si="467"/>
        <v>20文字以内で設定ができます。
リンク名は画面には表示されないため、「結果～タイプ：リンク名」のようにどの結果のリンクかが分かるように記載をお願いします。</v>
      </c>
      <c r="G680" s="63"/>
      <c r="H680" s="35"/>
      <c r="I680" s="2"/>
      <c r="K680" s="4">
        <f t="shared" si="473"/>
        <v>0</v>
      </c>
      <c r="L680" s="9">
        <v>20.0</v>
      </c>
      <c r="M680" s="9">
        <f>M676+1</f>
        <v>5</v>
      </c>
      <c r="N680" s="4"/>
      <c r="O680" s="4"/>
      <c r="P680" s="4"/>
      <c r="Q680" s="4"/>
      <c r="R680" s="4"/>
      <c r="U680" s="4"/>
      <c r="AR680" s="36">
        <v>1.0</v>
      </c>
      <c r="AS680" s="36">
        <f>AS676</f>
        <v>11</v>
      </c>
      <c r="AT680" s="36">
        <f>AT676+1</f>
        <v>5</v>
      </c>
      <c r="AU680" s="38" t="str">
        <f>H680</f>
        <v/>
      </c>
      <c r="AV680" s="38" t="str">
        <f>H681</f>
        <v/>
      </c>
      <c r="AW680" s="38" t="str">
        <f>IF(H682="画像","image","text")</f>
        <v>image</v>
      </c>
      <c r="AX680" s="38" t="str">
        <f>H683</f>
        <v/>
      </c>
    </row>
    <row r="681" hidden="1" outlineLevel="2">
      <c r="A681" s="24" t="s">
        <v>17</v>
      </c>
      <c r="B681" s="25" t="s">
        <v>18</v>
      </c>
      <c r="C681" s="24" t="str">
        <f>"リンク先URL"&amp;M680</f>
        <v>リンク先URL5</v>
      </c>
      <c r="D681" s="24" t="s">
        <v>85</v>
      </c>
      <c r="E681" s="25" t="str">
        <f t="shared" ref="E681:E682" si="474">E680</f>
        <v>不要</v>
      </c>
      <c r="F681" s="41" t="str">
        <f t="shared" si="467"/>
        <v>遷移先のURLを指定できます</v>
      </c>
      <c r="G681" s="63"/>
      <c r="H681" s="35"/>
      <c r="I681" s="24" t="s">
        <v>157</v>
      </c>
      <c r="K681" s="4"/>
      <c r="L681" s="4"/>
      <c r="M681" s="4"/>
      <c r="N681" s="4"/>
      <c r="O681" s="4"/>
      <c r="P681" s="4"/>
      <c r="Q681" s="4"/>
      <c r="R681" s="4"/>
      <c r="U681" s="4"/>
    </row>
    <row r="682" hidden="1" outlineLevel="2">
      <c r="A682" s="24" t="s">
        <v>17</v>
      </c>
      <c r="B682" s="25" t="s">
        <v>18</v>
      </c>
      <c r="C682" s="24" t="str">
        <f>"リンク表示形式"&amp;M680</f>
        <v>リンク表示形式5</v>
      </c>
      <c r="D682" s="24" t="s">
        <v>85</v>
      </c>
      <c r="E682" s="25" t="str">
        <f t="shared" si="474"/>
        <v>不要</v>
      </c>
      <c r="F682" s="41" t="str">
        <f t="shared" si="467"/>
        <v>リンクの表示形式を「ボタン(文字表示)」か「画像」を選択することができます。</v>
      </c>
      <c r="G682" s="63"/>
      <c r="H682" s="35" t="s">
        <v>159</v>
      </c>
      <c r="I682" s="98" t="s">
        <v>160</v>
      </c>
      <c r="K682" s="4"/>
      <c r="L682" s="4"/>
      <c r="M682" s="4"/>
      <c r="N682" s="4"/>
      <c r="O682" s="4"/>
      <c r="P682" s="4"/>
      <c r="Q682" s="4"/>
      <c r="R682" s="4"/>
      <c r="U682" s="4"/>
    </row>
    <row r="683" hidden="1" outlineLevel="2">
      <c r="A683" s="24" t="s">
        <v>17</v>
      </c>
      <c r="B683" s="25" t="s">
        <v>18</v>
      </c>
      <c r="C683" s="24" t="str">
        <f>"ボタンの文言"&amp;M680</f>
        <v>ボタンの文言5</v>
      </c>
      <c r="D683" s="24" t="s">
        <v>85</v>
      </c>
      <c r="E683" s="25" t="str">
        <f>IF($H682="画像","不要","必須")</f>
        <v>不要</v>
      </c>
      <c r="F683" s="41" t="str">
        <f t="shared" si="467"/>
        <v/>
      </c>
      <c r="G683" s="63"/>
      <c r="H683" s="35"/>
      <c r="I683" s="2"/>
      <c r="K683" s="4">
        <f t="shared" ref="K683:K684" si="475">LEN(H683)</f>
        <v>0</v>
      </c>
      <c r="L683" s="9">
        <v>14.0</v>
      </c>
      <c r="M683" s="4"/>
      <c r="N683" s="4"/>
      <c r="O683" s="4"/>
      <c r="P683" s="4"/>
      <c r="Q683" s="4"/>
      <c r="R683" s="4"/>
      <c r="U683" s="4"/>
    </row>
    <row r="684" hidden="1" outlineLevel="1" collapsed="1">
      <c r="A684" s="24" t="s">
        <v>17</v>
      </c>
      <c r="B684" s="25" t="s">
        <v>18</v>
      </c>
      <c r="C684" s="24" t="str">
        <f>"リンク名"&amp;M684</f>
        <v>リンク名6</v>
      </c>
      <c r="D684" s="24" t="s">
        <v>85</v>
      </c>
      <c r="E684" s="25" t="str">
        <f>IFS($B662="なし","不要",$B662&lt;M684,"不要",$B662&gt;M680,"必須")</f>
        <v>不要</v>
      </c>
      <c r="F684" s="41" t="str">
        <f t="shared" si="467"/>
        <v>20文字以内で設定ができます。
リンク名は画面には表示されないため、「結果～タイプ：リンク名」のようにどの結果のリンクかが分かるように記載をお願いします。</v>
      </c>
      <c r="G684" s="63"/>
      <c r="H684" s="35"/>
      <c r="I684" s="2"/>
      <c r="K684" s="4">
        <f t="shared" si="475"/>
        <v>0</v>
      </c>
      <c r="L684" s="9">
        <v>20.0</v>
      </c>
      <c r="M684" s="9">
        <f>M680+1</f>
        <v>6</v>
      </c>
      <c r="N684" s="4"/>
      <c r="O684" s="4"/>
      <c r="P684" s="4"/>
      <c r="Q684" s="4"/>
      <c r="R684" s="4"/>
      <c r="U684" s="4"/>
      <c r="AR684" s="36">
        <v>1.0</v>
      </c>
      <c r="AS684" s="36">
        <f>AS680</f>
        <v>11</v>
      </c>
      <c r="AT684" s="36">
        <f>AT680+1</f>
        <v>6</v>
      </c>
      <c r="AU684" s="38" t="str">
        <f>H684</f>
        <v/>
      </c>
      <c r="AV684" s="38" t="str">
        <f>H685</f>
        <v/>
      </c>
      <c r="AW684" s="38" t="str">
        <f>IF(H686="画像","image","text")</f>
        <v>image</v>
      </c>
      <c r="AX684" s="38" t="str">
        <f>H687</f>
        <v/>
      </c>
    </row>
    <row r="685" hidden="1" outlineLevel="2">
      <c r="A685" s="24" t="s">
        <v>17</v>
      </c>
      <c r="B685" s="25" t="s">
        <v>18</v>
      </c>
      <c r="C685" s="24" t="str">
        <f>"リンク先URL"&amp;M684</f>
        <v>リンク先URL6</v>
      </c>
      <c r="D685" s="24" t="s">
        <v>85</v>
      </c>
      <c r="E685" s="25" t="str">
        <f t="shared" ref="E685:E686" si="476">E684</f>
        <v>不要</v>
      </c>
      <c r="F685" s="41" t="str">
        <f t="shared" si="467"/>
        <v>遷移先のURLを指定できます</v>
      </c>
      <c r="G685" s="63"/>
      <c r="H685" s="35"/>
      <c r="I685" s="24" t="s">
        <v>157</v>
      </c>
      <c r="K685" s="4"/>
      <c r="L685" s="4"/>
      <c r="M685" s="4"/>
      <c r="N685" s="4"/>
      <c r="O685" s="4"/>
      <c r="P685" s="4"/>
      <c r="Q685" s="4"/>
      <c r="R685" s="4"/>
      <c r="U685" s="4"/>
    </row>
    <row r="686" hidden="1" outlineLevel="2">
      <c r="A686" s="24" t="s">
        <v>17</v>
      </c>
      <c r="B686" s="25" t="s">
        <v>18</v>
      </c>
      <c r="C686" s="24" t="str">
        <f>"リンク表示形式"&amp;M684</f>
        <v>リンク表示形式6</v>
      </c>
      <c r="D686" s="24" t="s">
        <v>85</v>
      </c>
      <c r="E686" s="25" t="str">
        <f t="shared" si="476"/>
        <v>不要</v>
      </c>
      <c r="F686" s="41" t="str">
        <f t="shared" si="467"/>
        <v>リンクの表示形式を「ボタン(文字表示)」か「画像」を選択することができます。</v>
      </c>
      <c r="G686" s="63"/>
      <c r="H686" s="35" t="s">
        <v>159</v>
      </c>
      <c r="I686" s="98" t="s">
        <v>160</v>
      </c>
      <c r="K686" s="4"/>
      <c r="L686" s="4"/>
      <c r="M686" s="4"/>
      <c r="N686" s="4"/>
      <c r="O686" s="4"/>
      <c r="P686" s="4"/>
      <c r="Q686" s="4"/>
      <c r="R686" s="4"/>
      <c r="U686" s="4"/>
    </row>
    <row r="687" hidden="1" outlineLevel="2">
      <c r="A687" s="24" t="s">
        <v>17</v>
      </c>
      <c r="B687" s="25" t="s">
        <v>18</v>
      </c>
      <c r="C687" s="24" t="str">
        <f>"ボタンの文言"&amp;M684</f>
        <v>ボタンの文言6</v>
      </c>
      <c r="D687" s="24" t="s">
        <v>85</v>
      </c>
      <c r="E687" s="25" t="str">
        <f>IF($H686="画像","不要","必須")</f>
        <v>不要</v>
      </c>
      <c r="F687" s="41" t="str">
        <f t="shared" si="467"/>
        <v/>
      </c>
      <c r="G687" s="63"/>
      <c r="H687" s="35"/>
      <c r="I687" s="2"/>
      <c r="K687" s="4">
        <f t="shared" ref="K687:K688" si="477">LEN(H687)</f>
        <v>0</v>
      </c>
      <c r="L687" s="9">
        <v>14.0</v>
      </c>
      <c r="M687" s="4"/>
      <c r="N687" s="4"/>
      <c r="O687" s="4"/>
      <c r="P687" s="4"/>
      <c r="Q687" s="4"/>
      <c r="R687" s="4"/>
      <c r="U687" s="4"/>
    </row>
    <row r="688" hidden="1" outlineLevel="1" collapsed="1">
      <c r="A688" s="24" t="s">
        <v>17</v>
      </c>
      <c r="B688" s="25" t="s">
        <v>18</v>
      </c>
      <c r="C688" s="24" t="str">
        <f>"リンク名"&amp;M688</f>
        <v>リンク名7</v>
      </c>
      <c r="D688" s="24" t="s">
        <v>85</v>
      </c>
      <c r="E688" s="25" t="str">
        <f>IFS($B662="なし","不要",$B662&lt;M688,"不要",$B662&gt;M684,"必須")</f>
        <v>不要</v>
      </c>
      <c r="F688" s="41" t="str">
        <f t="shared" si="467"/>
        <v>20文字以内で設定ができます。
リンク名は画面には表示されないため、「結果～タイプ：リンク名」のようにどの結果のリンクかが分かるように記載をお願いします。</v>
      </c>
      <c r="G688" s="63"/>
      <c r="H688" s="35"/>
      <c r="I688" s="2"/>
      <c r="K688" s="4">
        <f t="shared" si="477"/>
        <v>0</v>
      </c>
      <c r="L688" s="9">
        <v>20.0</v>
      </c>
      <c r="M688" s="9">
        <f>M684+1</f>
        <v>7</v>
      </c>
      <c r="N688" s="4"/>
      <c r="O688" s="4"/>
      <c r="P688" s="4"/>
      <c r="Q688" s="4"/>
      <c r="R688" s="4"/>
      <c r="U688" s="4"/>
      <c r="AR688" s="36">
        <v>1.0</v>
      </c>
      <c r="AS688" s="36">
        <f>AS684</f>
        <v>11</v>
      </c>
      <c r="AT688" s="36">
        <f>AT684+1</f>
        <v>7</v>
      </c>
      <c r="AU688" s="38" t="str">
        <f>H688</f>
        <v/>
      </c>
      <c r="AV688" s="38" t="str">
        <f>H689</f>
        <v/>
      </c>
      <c r="AW688" s="38" t="str">
        <f>IF(H690="画像","image","text")</f>
        <v>image</v>
      </c>
      <c r="AX688" s="38" t="str">
        <f>H691</f>
        <v/>
      </c>
    </row>
    <row r="689" hidden="1" outlineLevel="2">
      <c r="A689" s="24" t="s">
        <v>17</v>
      </c>
      <c r="B689" s="25" t="s">
        <v>18</v>
      </c>
      <c r="C689" s="24" t="str">
        <f>"リンク先URL"&amp;M688</f>
        <v>リンク先URL7</v>
      </c>
      <c r="D689" s="24" t="s">
        <v>85</v>
      </c>
      <c r="E689" s="25" t="str">
        <f t="shared" ref="E689:E690" si="478">E688</f>
        <v>不要</v>
      </c>
      <c r="F689" s="41" t="str">
        <f t="shared" si="467"/>
        <v>遷移先のURLを指定できます</v>
      </c>
      <c r="G689" s="63"/>
      <c r="H689" s="35"/>
      <c r="I689" s="24" t="s">
        <v>157</v>
      </c>
      <c r="K689" s="4"/>
      <c r="L689" s="4"/>
      <c r="M689" s="4"/>
      <c r="N689" s="4"/>
      <c r="O689" s="4"/>
      <c r="P689" s="4"/>
      <c r="Q689" s="4"/>
      <c r="R689" s="4"/>
      <c r="U689" s="4"/>
    </row>
    <row r="690" hidden="1" outlineLevel="2">
      <c r="A690" s="24" t="s">
        <v>17</v>
      </c>
      <c r="B690" s="25" t="s">
        <v>18</v>
      </c>
      <c r="C690" s="24" t="str">
        <f>"リンク表示形式"&amp;M688</f>
        <v>リンク表示形式7</v>
      </c>
      <c r="D690" s="24" t="s">
        <v>85</v>
      </c>
      <c r="E690" s="25" t="str">
        <f t="shared" si="478"/>
        <v>不要</v>
      </c>
      <c r="F690" s="41" t="str">
        <f t="shared" si="467"/>
        <v>リンクの表示形式を「ボタン(文字表示)」か「画像」を選択することができます。</v>
      </c>
      <c r="G690" s="63"/>
      <c r="H690" s="35" t="s">
        <v>159</v>
      </c>
      <c r="I690" s="98" t="s">
        <v>160</v>
      </c>
      <c r="K690" s="4"/>
      <c r="L690" s="4"/>
      <c r="M690" s="4"/>
      <c r="N690" s="4"/>
      <c r="O690" s="4"/>
      <c r="P690" s="4"/>
      <c r="Q690" s="4"/>
      <c r="R690" s="4"/>
      <c r="U690" s="4"/>
    </row>
    <row r="691" hidden="1" outlineLevel="2">
      <c r="A691" s="24" t="s">
        <v>17</v>
      </c>
      <c r="B691" s="25" t="s">
        <v>18</v>
      </c>
      <c r="C691" s="24" t="str">
        <f>"ボタンの文言"&amp;M688</f>
        <v>ボタンの文言7</v>
      </c>
      <c r="D691" s="24" t="s">
        <v>85</v>
      </c>
      <c r="E691" s="25" t="str">
        <f>IF($H690="画像","不要","必須")</f>
        <v>不要</v>
      </c>
      <c r="F691" s="41" t="str">
        <f t="shared" si="467"/>
        <v/>
      </c>
      <c r="G691" s="63"/>
      <c r="H691" s="35"/>
      <c r="I691" s="2"/>
      <c r="K691" s="4">
        <f t="shared" ref="K691:K692" si="479">LEN(H691)</f>
        <v>0</v>
      </c>
      <c r="L691" s="9">
        <v>14.0</v>
      </c>
      <c r="M691" s="4"/>
      <c r="N691" s="4"/>
      <c r="O691" s="4"/>
      <c r="P691" s="4"/>
      <c r="Q691" s="4"/>
      <c r="R691" s="4"/>
      <c r="U691" s="4"/>
    </row>
    <row r="692" hidden="1" outlineLevel="1" collapsed="1">
      <c r="A692" s="24" t="s">
        <v>17</v>
      </c>
      <c r="B692" s="25" t="s">
        <v>18</v>
      </c>
      <c r="C692" s="24" t="str">
        <f>"リンク名"&amp;M692</f>
        <v>リンク名8</v>
      </c>
      <c r="D692" s="24" t="s">
        <v>85</v>
      </c>
      <c r="E692" s="25" t="str">
        <f>IFS($B662="なし","不要",$B662&lt;M692,"不要",$B662&gt;M688,"必須")</f>
        <v>不要</v>
      </c>
      <c r="F692" s="41" t="str">
        <f t="shared" si="467"/>
        <v>20文字以内で設定ができます。
リンク名は画面には表示されないため、「結果～タイプ：リンク名」のようにどの結果のリンクかが分かるように記載をお願いします。</v>
      </c>
      <c r="G692" s="63"/>
      <c r="H692" s="35"/>
      <c r="I692" s="2"/>
      <c r="K692" s="4">
        <f t="shared" si="479"/>
        <v>0</v>
      </c>
      <c r="L692" s="9">
        <v>20.0</v>
      </c>
      <c r="M692" s="9">
        <f>M688+1</f>
        <v>8</v>
      </c>
      <c r="N692" s="4"/>
      <c r="O692" s="4"/>
      <c r="P692" s="4"/>
      <c r="Q692" s="4"/>
      <c r="R692" s="4"/>
      <c r="U692" s="4"/>
      <c r="AR692" s="36">
        <v>1.0</v>
      </c>
      <c r="AS692" s="36">
        <f>AS688</f>
        <v>11</v>
      </c>
      <c r="AT692" s="36">
        <f>AT688+1</f>
        <v>8</v>
      </c>
      <c r="AU692" s="38" t="str">
        <f>H692</f>
        <v/>
      </c>
      <c r="AV692" s="38" t="str">
        <f>H693</f>
        <v/>
      </c>
      <c r="AW692" s="38" t="str">
        <f>IF(H694="画像","image","text")</f>
        <v>image</v>
      </c>
      <c r="AX692" s="38" t="str">
        <f>H695</f>
        <v/>
      </c>
    </row>
    <row r="693" hidden="1" outlineLevel="2">
      <c r="A693" s="24" t="s">
        <v>17</v>
      </c>
      <c r="B693" s="25" t="s">
        <v>18</v>
      </c>
      <c r="C693" s="24" t="str">
        <f>"リンク先URL"&amp;M692</f>
        <v>リンク先URL8</v>
      </c>
      <c r="D693" s="24" t="s">
        <v>85</v>
      </c>
      <c r="E693" s="25" t="str">
        <f t="shared" ref="E693:E694" si="480">E692</f>
        <v>不要</v>
      </c>
      <c r="F693" s="41" t="str">
        <f t="shared" si="467"/>
        <v>遷移先のURLを指定できます</v>
      </c>
      <c r="G693" s="63"/>
      <c r="H693" s="35"/>
      <c r="I693" s="24" t="s">
        <v>157</v>
      </c>
      <c r="K693" s="4"/>
      <c r="L693" s="4"/>
      <c r="M693" s="4"/>
      <c r="N693" s="4"/>
      <c r="O693" s="4"/>
      <c r="P693" s="4"/>
      <c r="Q693" s="4"/>
      <c r="R693" s="4"/>
      <c r="U693" s="4"/>
    </row>
    <row r="694" hidden="1" outlineLevel="2">
      <c r="A694" s="24" t="s">
        <v>17</v>
      </c>
      <c r="B694" s="25" t="s">
        <v>18</v>
      </c>
      <c r="C694" s="24" t="str">
        <f>"リンク表示形式"&amp;M692</f>
        <v>リンク表示形式8</v>
      </c>
      <c r="D694" s="24" t="s">
        <v>85</v>
      </c>
      <c r="E694" s="25" t="str">
        <f t="shared" si="480"/>
        <v>不要</v>
      </c>
      <c r="F694" s="41" t="str">
        <f t="shared" si="467"/>
        <v>リンクの表示形式を「ボタン(文字表示)」か「画像」を選択することができます。</v>
      </c>
      <c r="G694" s="63"/>
      <c r="H694" s="35" t="s">
        <v>159</v>
      </c>
      <c r="I694" s="98" t="s">
        <v>160</v>
      </c>
      <c r="K694" s="4"/>
      <c r="L694" s="4"/>
      <c r="M694" s="4"/>
      <c r="N694" s="4"/>
      <c r="O694" s="4"/>
      <c r="P694" s="4"/>
      <c r="Q694" s="4"/>
      <c r="R694" s="4"/>
      <c r="U694" s="4"/>
    </row>
    <row r="695" hidden="1" outlineLevel="2">
      <c r="A695" s="24" t="s">
        <v>17</v>
      </c>
      <c r="B695" s="25" t="s">
        <v>18</v>
      </c>
      <c r="C695" s="24" t="str">
        <f>"ボタンの文言"&amp;M692</f>
        <v>ボタンの文言8</v>
      </c>
      <c r="D695" s="24" t="s">
        <v>85</v>
      </c>
      <c r="E695" s="25" t="str">
        <f>IF($H694="画像","不要","必須")</f>
        <v>不要</v>
      </c>
      <c r="F695" s="41" t="str">
        <f t="shared" si="467"/>
        <v/>
      </c>
      <c r="G695" s="63"/>
      <c r="H695" s="35"/>
      <c r="I695" s="2"/>
      <c r="K695" s="4">
        <f>LEN(H695)</f>
        <v>0</v>
      </c>
      <c r="L695" s="9">
        <v>14.0</v>
      </c>
      <c r="M695" s="4"/>
      <c r="N695" s="4"/>
      <c r="O695" s="4"/>
      <c r="P695" s="4"/>
      <c r="Q695" s="4"/>
      <c r="R695" s="4"/>
      <c r="U695" s="4"/>
    </row>
    <row r="696" collapsed="1">
      <c r="A696" s="24" t="s">
        <v>17</v>
      </c>
      <c r="B696" s="25" t="s">
        <v>18</v>
      </c>
      <c r="C696" s="92" t="str">
        <f>"■ランク(結果)"&amp;$N696</f>
        <v>■ランク(結果)12</v>
      </c>
      <c r="D696" s="24"/>
      <c r="E696" s="25" t="str">
        <f>IF($B$242&gt;=$N696,"必須","不要")</f>
        <v>不要</v>
      </c>
      <c r="F696" s="41"/>
      <c r="G696" s="63"/>
      <c r="H696" s="35"/>
      <c r="I696" s="2"/>
      <c r="K696" s="4"/>
      <c r="L696" s="4"/>
      <c r="M696" s="4"/>
      <c r="N696" s="9">
        <f>N655+1</f>
        <v>12</v>
      </c>
      <c r="O696" s="4"/>
      <c r="P696" s="4"/>
      <c r="Q696" s="4"/>
      <c r="R696" s="4"/>
      <c r="U696" s="4"/>
      <c r="AA696" s="36">
        <f>AA655+1</f>
        <v>12</v>
      </c>
      <c r="AC696" s="36">
        <v>1.0</v>
      </c>
      <c r="AE696" s="38" t="str">
        <f>H697</f>
        <v/>
      </c>
      <c r="AF696" s="38" t="str">
        <f>H698</f>
        <v/>
      </c>
      <c r="AG696" s="38" t="str">
        <f>H699</f>
        <v/>
      </c>
      <c r="AH696" s="38" t="str">
        <f>H700</f>
        <v/>
      </c>
      <c r="AI696" s="38" t="str">
        <f>IF(AJ696&lt;&gt;"","on","off")</f>
        <v>off</v>
      </c>
      <c r="AJ696" s="38" t="str">
        <f>IFS(AND(B701="する",B702="する"),"all",AND(B701="する",B702="しない"),"url",AND(B701="しない",B702="する"),"x",AND(B701="しない",B702="しない"),"")</f>
        <v/>
      </c>
      <c r="AK696" s="38" t="str">
        <f>H702</f>
        <v/>
      </c>
      <c r="AN696" s="38" t="str">
        <f>IF(B703="なし","off","on")</f>
        <v>off</v>
      </c>
      <c r="AO696" s="38" t="str">
        <f>H704</f>
        <v/>
      </c>
    </row>
    <row r="697" hidden="1" outlineLevel="1">
      <c r="A697" s="24" t="s">
        <v>17</v>
      </c>
      <c r="B697" s="25" t="s">
        <v>18</v>
      </c>
      <c r="C697" s="24" t="str">
        <f>"ランク(結果)"&amp;$N696&amp;"-ランク(結果)名"</f>
        <v>ランク(結果)12-ランク(結果)名</v>
      </c>
      <c r="D697" s="24" t="s">
        <v>85</v>
      </c>
      <c r="E697" s="25" t="str">
        <f>IF($B$242&gt;=$N696,"必須","不要")</f>
        <v>不要</v>
      </c>
      <c r="F697" s="41" t="str">
        <f t="shared" ref="F697:F702" si="481">F656</f>
        <v>100文字以内で設定ができます</v>
      </c>
      <c r="G697" s="63"/>
      <c r="H697" s="35"/>
      <c r="I697" s="2"/>
      <c r="K697" s="4">
        <f t="shared" ref="K697:K699" si="482">LEN(H697)</f>
        <v>0</v>
      </c>
      <c r="L697" s="9">
        <v>100.0</v>
      </c>
      <c r="M697" s="4"/>
      <c r="N697" s="4"/>
      <c r="O697" s="4"/>
      <c r="P697" s="4"/>
      <c r="Q697" s="4"/>
      <c r="R697" s="4"/>
      <c r="U697" s="4"/>
    </row>
    <row r="698" hidden="1" outlineLevel="1">
      <c r="A698" s="24" t="s">
        <v>17</v>
      </c>
      <c r="B698" s="24" t="s">
        <v>53</v>
      </c>
      <c r="C698" s="24" t="str">
        <f>"ランク(結果)"&amp;$N696&amp;"-リード文"</f>
        <v>ランク(結果)12-リード文</v>
      </c>
      <c r="D698" s="24" t="s">
        <v>85</v>
      </c>
      <c r="E698" s="25" t="str">
        <f>IF($B698="する","必須","不要")</f>
        <v>不要</v>
      </c>
      <c r="F698" s="41" t="str">
        <f t="shared" si="481"/>
        <v>1,000文字以内で設定ができます</v>
      </c>
      <c r="G698" s="63"/>
      <c r="H698" s="35"/>
      <c r="I698" s="2"/>
      <c r="K698" s="4">
        <f t="shared" si="482"/>
        <v>0</v>
      </c>
      <c r="L698" s="9">
        <v>1000.0</v>
      </c>
      <c r="M698" s="4"/>
      <c r="N698" s="4"/>
      <c r="O698" s="4"/>
      <c r="P698" s="4"/>
      <c r="Q698" s="4"/>
      <c r="R698" s="4"/>
      <c r="U698" s="4"/>
    </row>
    <row r="699" hidden="1" outlineLevel="1">
      <c r="A699" s="24" t="s">
        <v>17</v>
      </c>
      <c r="B699" s="25" t="s">
        <v>18</v>
      </c>
      <c r="C699" s="24" t="str">
        <f>"ランク(結果)"&amp;$N696&amp;"-説明文"</f>
        <v>ランク(結果)12-説明文</v>
      </c>
      <c r="D699" s="24" t="s">
        <v>85</v>
      </c>
      <c r="E699" s="25" t="str">
        <f>E697</f>
        <v>不要</v>
      </c>
      <c r="F699" s="41" t="str">
        <f t="shared" si="481"/>
        <v>1,000文字以内で設定ができます</v>
      </c>
      <c r="G699" s="63"/>
      <c r="H699" s="35"/>
      <c r="I699" s="2"/>
      <c r="K699" s="4">
        <f t="shared" si="482"/>
        <v>0</v>
      </c>
      <c r="L699" s="9">
        <v>1000.0</v>
      </c>
      <c r="M699" s="4"/>
      <c r="N699" s="4"/>
      <c r="O699" s="4"/>
      <c r="P699" s="4"/>
      <c r="Q699" s="4"/>
      <c r="R699" s="4"/>
      <c r="U699" s="4"/>
    </row>
    <row r="700" hidden="1" outlineLevel="1">
      <c r="A700" s="24" t="s">
        <v>17</v>
      </c>
      <c r="B700" s="24" t="s">
        <v>53</v>
      </c>
      <c r="C700" s="24" t="str">
        <f>"ランク(結果)"&amp;$N696&amp;"-画像"</f>
        <v>ランク(結果)12-画像</v>
      </c>
      <c r="D700" s="24" t="s">
        <v>85</v>
      </c>
      <c r="E700" s="25" t="str">
        <f t="shared" ref="E700:E702" si="483">IF($B700="する","必須","不要")</f>
        <v>不要</v>
      </c>
      <c r="F700" s="41" t="str">
        <f t="shared" si="481"/>
        <v>フォーマット：PNGまたはJPG
ファイル容量上限：2MB
ファイル名：半角英数字のみ
Xで共有する場合の推奨サイズ：1,200px × 630px</v>
      </c>
      <c r="G700" s="93" t="s">
        <v>260</v>
      </c>
      <c r="H700" s="35"/>
      <c r="I700" s="2"/>
      <c r="K700" s="4"/>
      <c r="L700" s="4"/>
      <c r="M700" s="4"/>
      <c r="N700" s="4"/>
      <c r="O700" s="4"/>
      <c r="P700" s="4"/>
      <c r="Q700" s="4"/>
      <c r="R700" s="4"/>
      <c r="U700" s="4"/>
    </row>
    <row r="701" hidden="1" outlineLevel="1">
      <c r="A701" s="24" t="s">
        <v>17</v>
      </c>
      <c r="B701" s="24" t="s">
        <v>53</v>
      </c>
      <c r="C701" s="24" t="s">
        <v>146</v>
      </c>
      <c r="D701" s="24" t="s">
        <v>85</v>
      </c>
      <c r="E701" s="25" t="str">
        <f t="shared" si="483"/>
        <v>不要</v>
      </c>
      <c r="F701" s="41" t="str">
        <f t="shared" si="481"/>
        <v>結果ページに共有リンクを設置するか選択ができます。</v>
      </c>
      <c r="G701" s="63"/>
      <c r="H701" s="40"/>
      <c r="I701" s="2"/>
      <c r="K701" s="4"/>
      <c r="L701" s="4"/>
      <c r="M701" s="4"/>
      <c r="N701" s="4"/>
      <c r="O701" s="4"/>
      <c r="P701" s="4"/>
      <c r="Q701" s="4"/>
      <c r="R701" s="4"/>
      <c r="U701" s="4"/>
    </row>
    <row r="702" hidden="1" outlineLevel="1">
      <c r="A702" s="24" t="s">
        <v>17</v>
      </c>
      <c r="B702" s="24" t="s">
        <v>53</v>
      </c>
      <c r="C702" s="24" t="s">
        <v>148</v>
      </c>
      <c r="D702" s="24" t="s">
        <v>85</v>
      </c>
      <c r="E702" s="25" t="str">
        <f t="shared" si="483"/>
        <v>不要</v>
      </c>
      <c r="F702" s="41" t="str">
        <f t="shared" si="481"/>
        <v>結果ページにXの共有リンクを設置するか選択ができます(120文字以内)。
記載いただいた内容が120文字以内でも、投稿時に文字数を超える可能性があります。その際は別途、文字数の調整をお願いいたします。</v>
      </c>
      <c r="G702" s="63"/>
      <c r="H702" s="35"/>
      <c r="I702" s="2"/>
      <c r="K702" s="4">
        <f>LEN(H702)</f>
        <v>0</v>
      </c>
      <c r="L702" s="9">
        <v>120.0</v>
      </c>
      <c r="M702" s="4"/>
      <c r="N702" s="4"/>
      <c r="O702" s="4"/>
      <c r="P702" s="4"/>
      <c r="Q702" s="4"/>
      <c r="R702" s="4"/>
      <c r="U702" s="4"/>
    </row>
    <row r="703" hidden="1" outlineLevel="1">
      <c r="A703" s="94" t="s">
        <v>150</v>
      </c>
      <c r="B703" s="95" t="s">
        <v>2</v>
      </c>
      <c r="C703" s="96" t="s">
        <v>162</v>
      </c>
      <c r="D703" s="62" t="s">
        <v>152</v>
      </c>
      <c r="E703" s="25"/>
      <c r="F703" s="41"/>
      <c r="G703" s="63"/>
      <c r="H703" s="35"/>
      <c r="I703" s="2"/>
      <c r="K703" s="4"/>
      <c r="L703" s="9"/>
      <c r="M703" s="4"/>
      <c r="N703" s="4"/>
      <c r="O703" s="4"/>
      <c r="P703" s="4"/>
      <c r="Q703" s="4"/>
      <c r="R703" s="4"/>
      <c r="U703" s="4"/>
    </row>
    <row r="704" hidden="1" outlineLevel="1">
      <c r="A704" s="24" t="s">
        <v>17</v>
      </c>
      <c r="B704" s="25" t="s">
        <v>18</v>
      </c>
      <c r="C704" s="24" t="s">
        <v>153</v>
      </c>
      <c r="D704" s="24" t="s">
        <v>85</v>
      </c>
      <c r="E704" s="25" t="str">
        <f>IF(B703="なし","不要","必須")</f>
        <v>不要</v>
      </c>
      <c r="F704" s="41" t="str">
        <f t="shared" ref="F704:F708" si="484">F663</f>
        <v>20文字以内で設定ができます</v>
      </c>
      <c r="G704" s="63"/>
      <c r="H704" s="35"/>
      <c r="I704" s="2"/>
      <c r="K704" s="4">
        <f t="shared" ref="K704:K705" si="485">LEN(H704)</f>
        <v>0</v>
      </c>
      <c r="L704" s="9">
        <v>20.0</v>
      </c>
      <c r="M704" s="9" t="s">
        <v>2</v>
      </c>
      <c r="N704" s="4"/>
      <c r="O704" s="4"/>
      <c r="P704" s="4"/>
      <c r="Q704" s="4"/>
      <c r="R704" s="4"/>
      <c r="U704" s="4"/>
    </row>
    <row r="705" hidden="1" outlineLevel="1" collapsed="1">
      <c r="A705" s="24" t="s">
        <v>17</v>
      </c>
      <c r="B705" s="25" t="s">
        <v>18</v>
      </c>
      <c r="C705" s="24" t="str">
        <f>"リンク名"&amp;M705</f>
        <v>リンク名1</v>
      </c>
      <c r="D705" s="24" t="s">
        <v>85</v>
      </c>
      <c r="E705" s="25" t="str">
        <f t="shared" ref="E705:E707" si="486">E704</f>
        <v>不要</v>
      </c>
      <c r="F705" s="41" t="str">
        <f t="shared" si="484"/>
        <v>20文字以内で設定ができます。
リンク名は画面には表示されないため、「結果～タイプ：リンク名」のようにどの結果のリンクかが分かるように記載をお願いします。</v>
      </c>
      <c r="G705" s="63"/>
      <c r="H705" s="35"/>
      <c r="I705" s="2"/>
      <c r="K705" s="4">
        <f t="shared" si="485"/>
        <v>0</v>
      </c>
      <c r="L705" s="9">
        <v>20.0</v>
      </c>
      <c r="M705" s="9">
        <v>1.0</v>
      </c>
      <c r="N705" s="4"/>
      <c r="O705" s="4"/>
      <c r="P705" s="4"/>
      <c r="Q705" s="4"/>
      <c r="R705" s="4"/>
      <c r="U705" s="4"/>
      <c r="AR705" s="36">
        <v>1.0</v>
      </c>
      <c r="AS705" s="36">
        <f>AS664+1</f>
        <v>12</v>
      </c>
      <c r="AT705" s="36">
        <v>1.0</v>
      </c>
      <c r="AU705" s="38" t="str">
        <f>H705</f>
        <v/>
      </c>
      <c r="AV705" s="38" t="str">
        <f>H706</f>
        <v/>
      </c>
      <c r="AW705" s="38" t="str">
        <f>IF(H707="画像","image","text")</f>
        <v>image</v>
      </c>
      <c r="AX705" s="38" t="str">
        <f>H708</f>
        <v/>
      </c>
    </row>
    <row r="706" hidden="1" outlineLevel="2">
      <c r="A706" s="24" t="s">
        <v>17</v>
      </c>
      <c r="B706" s="25" t="s">
        <v>18</v>
      </c>
      <c r="C706" s="24" t="str">
        <f>"リンク先URL"&amp;M705</f>
        <v>リンク先URL1</v>
      </c>
      <c r="D706" s="24" t="s">
        <v>85</v>
      </c>
      <c r="E706" s="25" t="str">
        <f t="shared" si="486"/>
        <v>不要</v>
      </c>
      <c r="F706" s="41" t="str">
        <f t="shared" si="484"/>
        <v>遷移先のURLを指定できます</v>
      </c>
      <c r="G706" s="63"/>
      <c r="H706" s="35"/>
      <c r="I706" s="24" t="s">
        <v>157</v>
      </c>
      <c r="K706" s="4"/>
      <c r="L706" s="4"/>
      <c r="M706" s="4"/>
      <c r="N706" s="4"/>
      <c r="O706" s="4"/>
      <c r="P706" s="4"/>
      <c r="Q706" s="4"/>
      <c r="R706" s="4"/>
      <c r="U706" s="4"/>
    </row>
    <row r="707" hidden="1" outlineLevel="2">
      <c r="A707" s="24" t="s">
        <v>17</v>
      </c>
      <c r="B707" s="25" t="s">
        <v>18</v>
      </c>
      <c r="C707" s="24" t="str">
        <f>"リンク表示形式"&amp;M705</f>
        <v>リンク表示形式1</v>
      </c>
      <c r="D707" s="24" t="s">
        <v>85</v>
      </c>
      <c r="E707" s="25" t="str">
        <f t="shared" si="486"/>
        <v>不要</v>
      </c>
      <c r="F707" s="41" t="str">
        <f t="shared" si="484"/>
        <v>リンクの表示形式を「ボタン(文字表示)」か「画像」を選択することができます。</v>
      </c>
      <c r="G707" s="63"/>
      <c r="H707" s="35" t="s">
        <v>159</v>
      </c>
      <c r="I707" s="98" t="s">
        <v>160</v>
      </c>
      <c r="K707" s="4"/>
      <c r="L707" s="4"/>
      <c r="M707" s="4"/>
      <c r="N707" s="4"/>
      <c r="O707" s="4"/>
      <c r="P707" s="4"/>
      <c r="Q707" s="4"/>
      <c r="R707" s="4"/>
      <c r="U707" s="4"/>
    </row>
    <row r="708" hidden="1" outlineLevel="2">
      <c r="A708" s="24" t="s">
        <v>17</v>
      </c>
      <c r="B708" s="25" t="s">
        <v>18</v>
      </c>
      <c r="C708" s="24" t="str">
        <f>"ボタンの文言"&amp;M705</f>
        <v>ボタンの文言1</v>
      </c>
      <c r="D708" s="24" t="s">
        <v>85</v>
      </c>
      <c r="E708" s="25" t="str">
        <f>IF($H707="画像","不要","必須")</f>
        <v>不要</v>
      </c>
      <c r="F708" s="41" t="str">
        <f t="shared" si="484"/>
        <v/>
      </c>
      <c r="G708" s="63"/>
      <c r="H708" s="35"/>
      <c r="I708" s="2"/>
      <c r="K708" s="4">
        <f t="shared" ref="K708:K709" si="487">LEN(H708)</f>
        <v>0</v>
      </c>
      <c r="L708" s="9">
        <v>14.0</v>
      </c>
      <c r="M708" s="4"/>
      <c r="N708" s="4"/>
      <c r="O708" s="4"/>
      <c r="P708" s="4"/>
      <c r="Q708" s="4"/>
      <c r="R708" s="4"/>
      <c r="U708" s="4"/>
    </row>
    <row r="709" hidden="1" outlineLevel="1" collapsed="1">
      <c r="A709" s="24" t="s">
        <v>17</v>
      </c>
      <c r="B709" s="25" t="s">
        <v>18</v>
      </c>
      <c r="C709" s="24" t="str">
        <f>"リンク名"&amp;M709</f>
        <v>リンク名2</v>
      </c>
      <c r="D709" s="24" t="s">
        <v>85</v>
      </c>
      <c r="E709" s="25" t="str">
        <f>IFS($B703="なし","不要",$B703&lt;M709,"不要",$B703&gt;M705,"必須")</f>
        <v>不要</v>
      </c>
      <c r="F709" s="41" t="str">
        <f t="shared" ref="F709:F736" si="488">F705</f>
        <v>20文字以内で設定ができます。
リンク名は画面には表示されないため、「結果～タイプ：リンク名」のようにどの結果のリンクかが分かるように記載をお願いします。</v>
      </c>
      <c r="G709" s="63"/>
      <c r="H709" s="35"/>
      <c r="I709" s="2"/>
      <c r="K709" s="4">
        <f t="shared" si="487"/>
        <v>0</v>
      </c>
      <c r="L709" s="9">
        <v>20.0</v>
      </c>
      <c r="M709" s="9">
        <f>M705+1</f>
        <v>2</v>
      </c>
      <c r="N709" s="4"/>
      <c r="O709" s="4"/>
      <c r="P709" s="4"/>
      <c r="Q709" s="4"/>
      <c r="R709" s="4"/>
      <c r="U709" s="4"/>
      <c r="AR709" s="36">
        <v>1.0</v>
      </c>
      <c r="AS709" s="36">
        <f>AS705</f>
        <v>12</v>
      </c>
      <c r="AT709" s="36">
        <f>AT705+1</f>
        <v>2</v>
      </c>
      <c r="AU709" s="38" t="str">
        <f>H709</f>
        <v/>
      </c>
      <c r="AV709" s="38" t="str">
        <f>H710</f>
        <v/>
      </c>
      <c r="AW709" s="38" t="str">
        <f>IF(H711="画像","image","text")</f>
        <v>image</v>
      </c>
      <c r="AX709" s="38" t="str">
        <f>H712</f>
        <v/>
      </c>
    </row>
    <row r="710" hidden="1" outlineLevel="2">
      <c r="A710" s="24" t="s">
        <v>17</v>
      </c>
      <c r="B710" s="25" t="s">
        <v>18</v>
      </c>
      <c r="C710" s="24" t="str">
        <f>"リンク先URL"&amp;M709</f>
        <v>リンク先URL2</v>
      </c>
      <c r="D710" s="24" t="s">
        <v>85</v>
      </c>
      <c r="E710" s="25" t="str">
        <f t="shared" ref="E710:E711" si="489">E709</f>
        <v>不要</v>
      </c>
      <c r="F710" s="41" t="str">
        <f t="shared" si="488"/>
        <v>遷移先のURLを指定できます</v>
      </c>
      <c r="G710" s="63"/>
      <c r="H710" s="35"/>
      <c r="I710" s="24" t="s">
        <v>157</v>
      </c>
      <c r="K710" s="4"/>
      <c r="L710" s="4"/>
      <c r="M710" s="4"/>
      <c r="N710" s="4"/>
      <c r="O710" s="4"/>
      <c r="P710" s="4"/>
      <c r="Q710" s="4"/>
      <c r="R710" s="4"/>
      <c r="U710" s="4"/>
    </row>
    <row r="711" hidden="1" outlineLevel="2">
      <c r="A711" s="24" t="s">
        <v>17</v>
      </c>
      <c r="B711" s="25" t="s">
        <v>18</v>
      </c>
      <c r="C711" s="24" t="str">
        <f>"リンク表示形式"&amp;M709</f>
        <v>リンク表示形式2</v>
      </c>
      <c r="D711" s="24" t="s">
        <v>85</v>
      </c>
      <c r="E711" s="25" t="str">
        <f t="shared" si="489"/>
        <v>不要</v>
      </c>
      <c r="F711" s="41" t="str">
        <f t="shared" si="488"/>
        <v>リンクの表示形式を「ボタン(文字表示)」か「画像」を選択することができます。</v>
      </c>
      <c r="G711" s="63"/>
      <c r="H711" s="35" t="s">
        <v>159</v>
      </c>
      <c r="I711" s="98" t="s">
        <v>160</v>
      </c>
      <c r="K711" s="4"/>
      <c r="L711" s="4"/>
      <c r="M711" s="4"/>
      <c r="N711" s="4"/>
      <c r="O711" s="4"/>
      <c r="P711" s="4"/>
      <c r="Q711" s="4"/>
      <c r="R711" s="4"/>
      <c r="U711" s="4"/>
    </row>
    <row r="712" hidden="1" outlineLevel="2">
      <c r="A712" s="24" t="s">
        <v>17</v>
      </c>
      <c r="B712" s="25" t="s">
        <v>18</v>
      </c>
      <c r="C712" s="24" t="str">
        <f>"ボタンの文言"&amp;M709</f>
        <v>ボタンの文言2</v>
      </c>
      <c r="D712" s="24" t="s">
        <v>85</v>
      </c>
      <c r="E712" s="25" t="str">
        <f>IF($H711="画像","不要","必須")</f>
        <v>不要</v>
      </c>
      <c r="F712" s="41" t="str">
        <f t="shared" si="488"/>
        <v/>
      </c>
      <c r="G712" s="63"/>
      <c r="H712" s="35"/>
      <c r="I712" s="2"/>
      <c r="K712" s="4">
        <f t="shared" ref="K712:K713" si="490">LEN(H712)</f>
        <v>0</v>
      </c>
      <c r="L712" s="9">
        <v>14.0</v>
      </c>
      <c r="M712" s="4"/>
      <c r="N712" s="4"/>
      <c r="O712" s="4"/>
      <c r="P712" s="4"/>
      <c r="Q712" s="4"/>
      <c r="R712" s="4"/>
      <c r="U712" s="4"/>
    </row>
    <row r="713" hidden="1" outlineLevel="1" collapsed="1">
      <c r="A713" s="24" t="s">
        <v>17</v>
      </c>
      <c r="B713" s="25" t="s">
        <v>18</v>
      </c>
      <c r="C713" s="24" t="str">
        <f>"リンク名"&amp;M713</f>
        <v>リンク名3</v>
      </c>
      <c r="D713" s="24" t="s">
        <v>85</v>
      </c>
      <c r="E713" s="25" t="str">
        <f>IFS($B703="なし","不要",$B703&lt;M713,"不要",$B703&gt;M709,"必須")</f>
        <v>不要</v>
      </c>
      <c r="F713" s="41" t="str">
        <f t="shared" si="488"/>
        <v>20文字以内で設定ができます。
リンク名は画面には表示されないため、「結果～タイプ：リンク名」のようにどの結果のリンクかが分かるように記載をお願いします。</v>
      </c>
      <c r="G713" s="63"/>
      <c r="H713" s="35"/>
      <c r="I713" s="2"/>
      <c r="K713" s="4">
        <f t="shared" si="490"/>
        <v>0</v>
      </c>
      <c r="L713" s="9">
        <v>20.0</v>
      </c>
      <c r="M713" s="9">
        <f>M709+1</f>
        <v>3</v>
      </c>
      <c r="N713" s="4"/>
      <c r="O713" s="4"/>
      <c r="P713" s="4"/>
      <c r="Q713" s="4"/>
      <c r="R713" s="4"/>
      <c r="U713" s="4"/>
      <c r="AR713" s="36">
        <v>1.0</v>
      </c>
      <c r="AS713" s="36">
        <f>AS709</f>
        <v>12</v>
      </c>
      <c r="AT713" s="36">
        <f>AT709+1</f>
        <v>3</v>
      </c>
      <c r="AU713" s="38" t="str">
        <f>H713</f>
        <v/>
      </c>
      <c r="AV713" s="38" t="str">
        <f>H714</f>
        <v/>
      </c>
      <c r="AW713" s="38" t="str">
        <f>IF(H715="画像","image","text")</f>
        <v>image</v>
      </c>
      <c r="AX713" s="38" t="str">
        <f>H716</f>
        <v/>
      </c>
    </row>
    <row r="714" hidden="1" outlineLevel="2">
      <c r="A714" s="24" t="s">
        <v>17</v>
      </c>
      <c r="B714" s="25" t="s">
        <v>18</v>
      </c>
      <c r="C714" s="24" t="str">
        <f>"リンク先URL"&amp;M713</f>
        <v>リンク先URL3</v>
      </c>
      <c r="D714" s="24" t="s">
        <v>85</v>
      </c>
      <c r="E714" s="25" t="str">
        <f t="shared" ref="E714:E715" si="491">E713</f>
        <v>不要</v>
      </c>
      <c r="F714" s="41" t="str">
        <f t="shared" si="488"/>
        <v>遷移先のURLを指定できます</v>
      </c>
      <c r="G714" s="63"/>
      <c r="H714" s="35"/>
      <c r="I714" s="24" t="s">
        <v>157</v>
      </c>
      <c r="K714" s="4"/>
      <c r="L714" s="4"/>
      <c r="M714" s="4"/>
      <c r="N714" s="4"/>
      <c r="O714" s="4"/>
      <c r="P714" s="4"/>
      <c r="Q714" s="4"/>
      <c r="R714" s="4"/>
      <c r="U714" s="4"/>
    </row>
    <row r="715" hidden="1" outlineLevel="2">
      <c r="A715" s="24" t="s">
        <v>17</v>
      </c>
      <c r="B715" s="25" t="s">
        <v>18</v>
      </c>
      <c r="C715" s="24" t="str">
        <f>"リンク表示形式"&amp;M713</f>
        <v>リンク表示形式3</v>
      </c>
      <c r="D715" s="24" t="s">
        <v>85</v>
      </c>
      <c r="E715" s="25" t="str">
        <f t="shared" si="491"/>
        <v>不要</v>
      </c>
      <c r="F715" s="41" t="str">
        <f t="shared" si="488"/>
        <v>リンクの表示形式を「ボタン(文字表示)」か「画像」を選択することができます。</v>
      </c>
      <c r="G715" s="63"/>
      <c r="H715" s="35" t="s">
        <v>159</v>
      </c>
      <c r="I715" s="98" t="s">
        <v>160</v>
      </c>
      <c r="K715" s="4"/>
      <c r="L715" s="4"/>
      <c r="M715" s="4"/>
      <c r="N715" s="4"/>
      <c r="O715" s="4"/>
      <c r="P715" s="4"/>
      <c r="Q715" s="4"/>
      <c r="R715" s="4"/>
      <c r="U715" s="4"/>
    </row>
    <row r="716" hidden="1" outlineLevel="2">
      <c r="A716" s="24" t="s">
        <v>17</v>
      </c>
      <c r="B716" s="25" t="s">
        <v>18</v>
      </c>
      <c r="C716" s="24" t="str">
        <f>"ボタンの文言"&amp;M713</f>
        <v>ボタンの文言3</v>
      </c>
      <c r="D716" s="24" t="s">
        <v>85</v>
      </c>
      <c r="E716" s="25" t="str">
        <f>IF($H715="画像","不要","必須")</f>
        <v>不要</v>
      </c>
      <c r="F716" s="41" t="str">
        <f t="shared" si="488"/>
        <v/>
      </c>
      <c r="G716" s="63"/>
      <c r="H716" s="35"/>
      <c r="I716" s="2"/>
      <c r="K716" s="4">
        <f t="shared" ref="K716:K717" si="492">LEN(H716)</f>
        <v>0</v>
      </c>
      <c r="L716" s="9">
        <v>14.0</v>
      </c>
      <c r="M716" s="4"/>
      <c r="N716" s="4"/>
      <c r="O716" s="4"/>
      <c r="P716" s="4"/>
      <c r="Q716" s="4"/>
      <c r="R716" s="4"/>
      <c r="U716" s="4"/>
    </row>
    <row r="717" hidden="1" outlineLevel="1" collapsed="1">
      <c r="A717" s="24" t="s">
        <v>17</v>
      </c>
      <c r="B717" s="25" t="s">
        <v>18</v>
      </c>
      <c r="C717" s="24" t="str">
        <f>"リンク名"&amp;M717</f>
        <v>リンク名4</v>
      </c>
      <c r="D717" s="24" t="s">
        <v>85</v>
      </c>
      <c r="E717" s="25" t="str">
        <f>IFS($B703="なし","不要",$B703&lt;M717,"不要",$B703&gt;M713,"必須")</f>
        <v>不要</v>
      </c>
      <c r="F717" s="41" t="str">
        <f t="shared" si="488"/>
        <v>20文字以内で設定ができます。
リンク名は画面には表示されないため、「結果～タイプ：リンク名」のようにどの結果のリンクかが分かるように記載をお願いします。</v>
      </c>
      <c r="G717" s="63"/>
      <c r="H717" s="35"/>
      <c r="I717" s="2"/>
      <c r="K717" s="4">
        <f t="shared" si="492"/>
        <v>0</v>
      </c>
      <c r="L717" s="9">
        <v>20.0</v>
      </c>
      <c r="M717" s="9">
        <f>M713+1</f>
        <v>4</v>
      </c>
      <c r="N717" s="4"/>
      <c r="O717" s="4"/>
      <c r="P717" s="4"/>
      <c r="Q717" s="4"/>
      <c r="R717" s="4"/>
      <c r="U717" s="4"/>
      <c r="AR717" s="36">
        <v>1.0</v>
      </c>
      <c r="AS717" s="36">
        <f>AS713</f>
        <v>12</v>
      </c>
      <c r="AT717" s="36">
        <f>AT713+1</f>
        <v>4</v>
      </c>
      <c r="AU717" s="38" t="str">
        <f>H717</f>
        <v/>
      </c>
      <c r="AV717" s="38" t="str">
        <f>H718</f>
        <v/>
      </c>
      <c r="AW717" s="38" t="str">
        <f>IF(H719="画像","image","text")</f>
        <v>image</v>
      </c>
      <c r="AX717" s="38" t="str">
        <f>H720</f>
        <v/>
      </c>
    </row>
    <row r="718" hidden="1" outlineLevel="2">
      <c r="A718" s="24" t="s">
        <v>17</v>
      </c>
      <c r="B718" s="25" t="s">
        <v>18</v>
      </c>
      <c r="C718" s="24" t="str">
        <f>"リンク先URL"&amp;M717</f>
        <v>リンク先URL4</v>
      </c>
      <c r="D718" s="24" t="s">
        <v>85</v>
      </c>
      <c r="E718" s="25" t="str">
        <f t="shared" ref="E718:E719" si="493">E717</f>
        <v>不要</v>
      </c>
      <c r="F718" s="41" t="str">
        <f t="shared" si="488"/>
        <v>遷移先のURLを指定できます</v>
      </c>
      <c r="G718" s="63"/>
      <c r="H718" s="35"/>
      <c r="I718" s="24" t="s">
        <v>157</v>
      </c>
      <c r="K718" s="4"/>
      <c r="L718" s="4"/>
      <c r="M718" s="4"/>
      <c r="N718" s="4"/>
      <c r="O718" s="4"/>
      <c r="P718" s="4"/>
      <c r="Q718" s="4"/>
      <c r="R718" s="4"/>
      <c r="U718" s="4"/>
    </row>
    <row r="719" hidden="1" outlineLevel="2">
      <c r="A719" s="24" t="s">
        <v>17</v>
      </c>
      <c r="B719" s="25" t="s">
        <v>18</v>
      </c>
      <c r="C719" s="24" t="str">
        <f>"リンク表示形式"&amp;M717</f>
        <v>リンク表示形式4</v>
      </c>
      <c r="D719" s="24" t="s">
        <v>85</v>
      </c>
      <c r="E719" s="25" t="str">
        <f t="shared" si="493"/>
        <v>不要</v>
      </c>
      <c r="F719" s="41" t="str">
        <f t="shared" si="488"/>
        <v>リンクの表示形式を「ボタン(文字表示)」か「画像」を選択することができます。</v>
      </c>
      <c r="G719" s="63"/>
      <c r="H719" s="35" t="s">
        <v>159</v>
      </c>
      <c r="I719" s="98" t="s">
        <v>160</v>
      </c>
      <c r="K719" s="4"/>
      <c r="L719" s="4"/>
      <c r="M719" s="4"/>
      <c r="N719" s="4"/>
      <c r="O719" s="4"/>
      <c r="P719" s="4"/>
      <c r="Q719" s="4"/>
      <c r="R719" s="4"/>
      <c r="U719" s="4"/>
    </row>
    <row r="720" hidden="1" outlineLevel="2">
      <c r="A720" s="24" t="s">
        <v>17</v>
      </c>
      <c r="B720" s="25" t="s">
        <v>18</v>
      </c>
      <c r="C720" s="24" t="str">
        <f>"ボタンの文言"&amp;M717</f>
        <v>ボタンの文言4</v>
      </c>
      <c r="D720" s="24" t="s">
        <v>85</v>
      </c>
      <c r="E720" s="25" t="str">
        <f>IF($H719="画像","不要","必須")</f>
        <v>不要</v>
      </c>
      <c r="F720" s="41" t="str">
        <f t="shared" si="488"/>
        <v/>
      </c>
      <c r="G720" s="63"/>
      <c r="H720" s="35"/>
      <c r="I720" s="2"/>
      <c r="K720" s="4">
        <f t="shared" ref="K720:K721" si="494">LEN(H720)</f>
        <v>0</v>
      </c>
      <c r="L720" s="9">
        <v>14.0</v>
      </c>
      <c r="M720" s="4"/>
      <c r="N720" s="4"/>
      <c r="O720" s="4"/>
      <c r="P720" s="4"/>
      <c r="Q720" s="4"/>
      <c r="R720" s="4"/>
      <c r="U720" s="4"/>
    </row>
    <row r="721" hidden="1" outlineLevel="1" collapsed="1">
      <c r="A721" s="24" t="s">
        <v>17</v>
      </c>
      <c r="B721" s="25" t="s">
        <v>18</v>
      </c>
      <c r="C721" s="24" t="str">
        <f>"リンク名"&amp;M721</f>
        <v>リンク名5</v>
      </c>
      <c r="D721" s="24" t="s">
        <v>85</v>
      </c>
      <c r="E721" s="25" t="str">
        <f>IFS($B703="なし","不要",$B703&lt;M721,"不要",$B703&gt;M717,"必須")</f>
        <v>不要</v>
      </c>
      <c r="F721" s="41" t="str">
        <f t="shared" si="488"/>
        <v>20文字以内で設定ができます。
リンク名は画面には表示されないため、「結果～タイプ：リンク名」のようにどの結果のリンクかが分かるように記載をお願いします。</v>
      </c>
      <c r="G721" s="63"/>
      <c r="H721" s="35"/>
      <c r="I721" s="2"/>
      <c r="K721" s="4">
        <f t="shared" si="494"/>
        <v>0</v>
      </c>
      <c r="L721" s="9">
        <v>20.0</v>
      </c>
      <c r="M721" s="9">
        <f>M717+1</f>
        <v>5</v>
      </c>
      <c r="N721" s="4"/>
      <c r="O721" s="4"/>
      <c r="P721" s="4"/>
      <c r="Q721" s="4"/>
      <c r="R721" s="4"/>
      <c r="U721" s="4"/>
      <c r="AR721" s="36">
        <v>1.0</v>
      </c>
      <c r="AS721" s="36">
        <f>AS717</f>
        <v>12</v>
      </c>
      <c r="AT721" s="36">
        <f>AT717+1</f>
        <v>5</v>
      </c>
      <c r="AU721" s="38" t="str">
        <f>H721</f>
        <v/>
      </c>
      <c r="AV721" s="38" t="str">
        <f>H722</f>
        <v/>
      </c>
      <c r="AW721" s="38" t="str">
        <f>IF(H723="画像","image","text")</f>
        <v>image</v>
      </c>
      <c r="AX721" s="38" t="str">
        <f>H724</f>
        <v/>
      </c>
    </row>
    <row r="722" hidden="1" outlineLevel="2">
      <c r="A722" s="24" t="s">
        <v>17</v>
      </c>
      <c r="B722" s="25" t="s">
        <v>18</v>
      </c>
      <c r="C722" s="24" t="str">
        <f>"リンク先URL"&amp;M721</f>
        <v>リンク先URL5</v>
      </c>
      <c r="D722" s="24" t="s">
        <v>85</v>
      </c>
      <c r="E722" s="25" t="str">
        <f t="shared" ref="E722:E723" si="495">E721</f>
        <v>不要</v>
      </c>
      <c r="F722" s="41" t="str">
        <f t="shared" si="488"/>
        <v>遷移先のURLを指定できます</v>
      </c>
      <c r="G722" s="63"/>
      <c r="H722" s="35"/>
      <c r="I722" s="24" t="s">
        <v>157</v>
      </c>
      <c r="K722" s="4"/>
      <c r="L722" s="4"/>
      <c r="M722" s="4"/>
      <c r="N722" s="4"/>
      <c r="O722" s="4"/>
      <c r="P722" s="4"/>
      <c r="Q722" s="4"/>
      <c r="R722" s="4"/>
      <c r="U722" s="4"/>
    </row>
    <row r="723" hidden="1" outlineLevel="2">
      <c r="A723" s="24" t="s">
        <v>17</v>
      </c>
      <c r="B723" s="25" t="s">
        <v>18</v>
      </c>
      <c r="C723" s="24" t="str">
        <f>"リンク表示形式"&amp;M721</f>
        <v>リンク表示形式5</v>
      </c>
      <c r="D723" s="24" t="s">
        <v>85</v>
      </c>
      <c r="E723" s="25" t="str">
        <f t="shared" si="495"/>
        <v>不要</v>
      </c>
      <c r="F723" s="41" t="str">
        <f t="shared" si="488"/>
        <v>リンクの表示形式を「ボタン(文字表示)」か「画像」を選択することができます。</v>
      </c>
      <c r="G723" s="63"/>
      <c r="H723" s="35" t="s">
        <v>159</v>
      </c>
      <c r="I723" s="98" t="s">
        <v>160</v>
      </c>
      <c r="K723" s="4"/>
      <c r="L723" s="4"/>
      <c r="M723" s="4"/>
      <c r="N723" s="4"/>
      <c r="O723" s="4"/>
      <c r="P723" s="4"/>
      <c r="Q723" s="4"/>
      <c r="R723" s="4"/>
      <c r="U723" s="4"/>
    </row>
    <row r="724" hidden="1" outlineLevel="2">
      <c r="A724" s="24" t="s">
        <v>17</v>
      </c>
      <c r="B724" s="25" t="s">
        <v>18</v>
      </c>
      <c r="C724" s="24" t="str">
        <f>"ボタンの文言"&amp;M721</f>
        <v>ボタンの文言5</v>
      </c>
      <c r="D724" s="24" t="s">
        <v>85</v>
      </c>
      <c r="E724" s="25" t="str">
        <f>IF($H723="画像","不要","必須")</f>
        <v>不要</v>
      </c>
      <c r="F724" s="41" t="str">
        <f t="shared" si="488"/>
        <v/>
      </c>
      <c r="G724" s="63"/>
      <c r="H724" s="35"/>
      <c r="I724" s="2"/>
      <c r="K724" s="4">
        <f t="shared" ref="K724:K725" si="496">LEN(H724)</f>
        <v>0</v>
      </c>
      <c r="L724" s="9">
        <v>14.0</v>
      </c>
      <c r="M724" s="4"/>
      <c r="N724" s="4"/>
      <c r="O724" s="4"/>
      <c r="P724" s="4"/>
      <c r="Q724" s="4"/>
      <c r="R724" s="4"/>
      <c r="U724" s="4"/>
    </row>
    <row r="725" hidden="1" outlineLevel="1" collapsed="1">
      <c r="A725" s="24" t="s">
        <v>17</v>
      </c>
      <c r="B725" s="25" t="s">
        <v>18</v>
      </c>
      <c r="C725" s="24" t="str">
        <f>"リンク名"&amp;M725</f>
        <v>リンク名6</v>
      </c>
      <c r="D725" s="24" t="s">
        <v>85</v>
      </c>
      <c r="E725" s="25" t="str">
        <f>IFS($B703="なし","不要",$B703&lt;M725,"不要",$B703&gt;M721,"必須")</f>
        <v>不要</v>
      </c>
      <c r="F725" s="41" t="str">
        <f t="shared" si="488"/>
        <v>20文字以内で設定ができます。
リンク名は画面には表示されないため、「結果～タイプ：リンク名」のようにどの結果のリンクかが分かるように記載をお願いします。</v>
      </c>
      <c r="G725" s="63"/>
      <c r="H725" s="35"/>
      <c r="I725" s="2"/>
      <c r="K725" s="4">
        <f t="shared" si="496"/>
        <v>0</v>
      </c>
      <c r="L725" s="9">
        <v>20.0</v>
      </c>
      <c r="M725" s="9">
        <f>M721+1</f>
        <v>6</v>
      </c>
      <c r="N725" s="4"/>
      <c r="O725" s="4"/>
      <c r="P725" s="4"/>
      <c r="Q725" s="4"/>
      <c r="R725" s="4"/>
      <c r="U725" s="4"/>
      <c r="AR725" s="36">
        <v>1.0</v>
      </c>
      <c r="AS725" s="36">
        <f>AS721</f>
        <v>12</v>
      </c>
      <c r="AT725" s="36">
        <f>AT721+1</f>
        <v>6</v>
      </c>
      <c r="AU725" s="38" t="str">
        <f>H725</f>
        <v/>
      </c>
      <c r="AV725" s="38" t="str">
        <f>H726</f>
        <v/>
      </c>
      <c r="AW725" s="38" t="str">
        <f>IF(H727="画像","image","text")</f>
        <v>image</v>
      </c>
      <c r="AX725" s="38" t="str">
        <f>H728</f>
        <v/>
      </c>
    </row>
    <row r="726" hidden="1" outlineLevel="2">
      <c r="A726" s="24" t="s">
        <v>17</v>
      </c>
      <c r="B726" s="25" t="s">
        <v>18</v>
      </c>
      <c r="C726" s="24" t="str">
        <f>"リンク先URL"&amp;M725</f>
        <v>リンク先URL6</v>
      </c>
      <c r="D726" s="24" t="s">
        <v>85</v>
      </c>
      <c r="E726" s="25" t="str">
        <f t="shared" ref="E726:E727" si="497">E725</f>
        <v>不要</v>
      </c>
      <c r="F726" s="41" t="str">
        <f t="shared" si="488"/>
        <v>遷移先のURLを指定できます</v>
      </c>
      <c r="G726" s="63"/>
      <c r="H726" s="35"/>
      <c r="I726" s="24" t="s">
        <v>157</v>
      </c>
      <c r="K726" s="4"/>
      <c r="L726" s="4"/>
      <c r="M726" s="4"/>
      <c r="N726" s="4"/>
      <c r="O726" s="4"/>
      <c r="P726" s="4"/>
      <c r="Q726" s="4"/>
      <c r="R726" s="4"/>
      <c r="U726" s="4"/>
    </row>
    <row r="727" hidden="1" outlineLevel="2">
      <c r="A727" s="24" t="s">
        <v>17</v>
      </c>
      <c r="B727" s="25" t="s">
        <v>18</v>
      </c>
      <c r="C727" s="24" t="str">
        <f>"リンク表示形式"&amp;M725</f>
        <v>リンク表示形式6</v>
      </c>
      <c r="D727" s="24" t="s">
        <v>85</v>
      </c>
      <c r="E727" s="25" t="str">
        <f t="shared" si="497"/>
        <v>不要</v>
      </c>
      <c r="F727" s="41" t="str">
        <f t="shared" si="488"/>
        <v>リンクの表示形式を「ボタン(文字表示)」か「画像」を選択することができます。</v>
      </c>
      <c r="G727" s="63"/>
      <c r="H727" s="35" t="s">
        <v>159</v>
      </c>
      <c r="I727" s="98" t="s">
        <v>160</v>
      </c>
      <c r="K727" s="4"/>
      <c r="L727" s="4"/>
      <c r="M727" s="4"/>
      <c r="N727" s="4"/>
      <c r="O727" s="4"/>
      <c r="P727" s="4"/>
      <c r="Q727" s="4"/>
      <c r="R727" s="4"/>
      <c r="U727" s="4"/>
    </row>
    <row r="728" hidden="1" outlineLevel="2">
      <c r="A728" s="24" t="s">
        <v>17</v>
      </c>
      <c r="B728" s="25" t="s">
        <v>18</v>
      </c>
      <c r="C728" s="24" t="str">
        <f>"ボタンの文言"&amp;M725</f>
        <v>ボタンの文言6</v>
      </c>
      <c r="D728" s="24" t="s">
        <v>85</v>
      </c>
      <c r="E728" s="25" t="str">
        <f>IF($H727="画像","不要","必須")</f>
        <v>不要</v>
      </c>
      <c r="F728" s="41" t="str">
        <f t="shared" si="488"/>
        <v/>
      </c>
      <c r="G728" s="63"/>
      <c r="H728" s="35"/>
      <c r="I728" s="2"/>
      <c r="K728" s="4">
        <f t="shared" ref="K728:K729" si="498">LEN(H728)</f>
        <v>0</v>
      </c>
      <c r="L728" s="9">
        <v>14.0</v>
      </c>
      <c r="M728" s="4"/>
      <c r="N728" s="4"/>
      <c r="O728" s="4"/>
      <c r="P728" s="4"/>
      <c r="Q728" s="4"/>
      <c r="R728" s="4"/>
      <c r="U728" s="4"/>
    </row>
    <row r="729" hidden="1" outlineLevel="1" collapsed="1">
      <c r="A729" s="24" t="s">
        <v>17</v>
      </c>
      <c r="B729" s="25" t="s">
        <v>18</v>
      </c>
      <c r="C729" s="24" t="str">
        <f>"リンク名"&amp;M729</f>
        <v>リンク名7</v>
      </c>
      <c r="D729" s="24" t="s">
        <v>85</v>
      </c>
      <c r="E729" s="25" t="str">
        <f>IFS($B703="なし","不要",$B703&lt;M729,"不要",$B703&gt;M725,"必須")</f>
        <v>不要</v>
      </c>
      <c r="F729" s="41" t="str">
        <f t="shared" si="488"/>
        <v>20文字以内で設定ができます。
リンク名は画面には表示されないため、「結果～タイプ：リンク名」のようにどの結果のリンクかが分かるように記載をお願いします。</v>
      </c>
      <c r="G729" s="63"/>
      <c r="H729" s="35"/>
      <c r="I729" s="2"/>
      <c r="K729" s="4">
        <f t="shared" si="498"/>
        <v>0</v>
      </c>
      <c r="L729" s="9">
        <v>20.0</v>
      </c>
      <c r="M729" s="9">
        <f>M725+1</f>
        <v>7</v>
      </c>
      <c r="N729" s="4"/>
      <c r="O729" s="4"/>
      <c r="P729" s="4"/>
      <c r="Q729" s="4"/>
      <c r="R729" s="4"/>
      <c r="U729" s="4"/>
      <c r="AR729" s="36">
        <v>1.0</v>
      </c>
      <c r="AS729" s="36">
        <f>AS725</f>
        <v>12</v>
      </c>
      <c r="AT729" s="36">
        <f>AT725+1</f>
        <v>7</v>
      </c>
      <c r="AU729" s="38" t="str">
        <f>H729</f>
        <v/>
      </c>
      <c r="AV729" s="38" t="str">
        <f>H730</f>
        <v/>
      </c>
      <c r="AW729" s="38" t="str">
        <f>IF(H731="画像","image","text")</f>
        <v>image</v>
      </c>
      <c r="AX729" s="38" t="str">
        <f>H732</f>
        <v/>
      </c>
    </row>
    <row r="730" hidden="1" outlineLevel="2">
      <c r="A730" s="24" t="s">
        <v>17</v>
      </c>
      <c r="B730" s="25" t="s">
        <v>18</v>
      </c>
      <c r="C730" s="24" t="str">
        <f>"リンク先URL"&amp;M729</f>
        <v>リンク先URL7</v>
      </c>
      <c r="D730" s="24" t="s">
        <v>85</v>
      </c>
      <c r="E730" s="25" t="str">
        <f t="shared" ref="E730:E731" si="499">E729</f>
        <v>不要</v>
      </c>
      <c r="F730" s="41" t="str">
        <f t="shared" si="488"/>
        <v>遷移先のURLを指定できます</v>
      </c>
      <c r="G730" s="63"/>
      <c r="H730" s="35"/>
      <c r="I730" s="24" t="s">
        <v>157</v>
      </c>
      <c r="K730" s="4"/>
      <c r="L730" s="4"/>
      <c r="M730" s="4"/>
      <c r="N730" s="4"/>
      <c r="O730" s="4"/>
      <c r="P730" s="4"/>
      <c r="Q730" s="4"/>
      <c r="R730" s="4"/>
      <c r="U730" s="4"/>
    </row>
    <row r="731" hidden="1" outlineLevel="2">
      <c r="A731" s="24" t="s">
        <v>17</v>
      </c>
      <c r="B731" s="25" t="s">
        <v>18</v>
      </c>
      <c r="C731" s="24" t="str">
        <f>"リンク表示形式"&amp;M729</f>
        <v>リンク表示形式7</v>
      </c>
      <c r="D731" s="24" t="s">
        <v>85</v>
      </c>
      <c r="E731" s="25" t="str">
        <f t="shared" si="499"/>
        <v>不要</v>
      </c>
      <c r="F731" s="41" t="str">
        <f t="shared" si="488"/>
        <v>リンクの表示形式を「ボタン(文字表示)」か「画像」を選択することができます。</v>
      </c>
      <c r="G731" s="63"/>
      <c r="H731" s="35" t="s">
        <v>159</v>
      </c>
      <c r="I731" s="98" t="s">
        <v>160</v>
      </c>
      <c r="K731" s="4"/>
      <c r="L731" s="4"/>
      <c r="M731" s="4"/>
      <c r="N731" s="4"/>
      <c r="O731" s="4"/>
      <c r="P731" s="4"/>
      <c r="Q731" s="4"/>
      <c r="R731" s="4"/>
      <c r="U731" s="4"/>
    </row>
    <row r="732" hidden="1" outlineLevel="2">
      <c r="A732" s="24" t="s">
        <v>17</v>
      </c>
      <c r="B732" s="25" t="s">
        <v>18</v>
      </c>
      <c r="C732" s="24" t="str">
        <f>"ボタンの文言"&amp;M729</f>
        <v>ボタンの文言7</v>
      </c>
      <c r="D732" s="24" t="s">
        <v>85</v>
      </c>
      <c r="E732" s="25" t="str">
        <f>IF($H731="画像","不要","必須")</f>
        <v>不要</v>
      </c>
      <c r="F732" s="41" t="str">
        <f t="shared" si="488"/>
        <v/>
      </c>
      <c r="G732" s="63"/>
      <c r="H732" s="35"/>
      <c r="I732" s="2"/>
      <c r="K732" s="4">
        <f t="shared" ref="K732:K733" si="500">LEN(H732)</f>
        <v>0</v>
      </c>
      <c r="L732" s="9">
        <v>14.0</v>
      </c>
      <c r="M732" s="4"/>
      <c r="N732" s="4"/>
      <c r="O732" s="4"/>
      <c r="P732" s="4"/>
      <c r="Q732" s="4"/>
      <c r="R732" s="4"/>
      <c r="U732" s="4"/>
    </row>
    <row r="733" hidden="1" outlineLevel="1" collapsed="1">
      <c r="A733" s="24" t="s">
        <v>17</v>
      </c>
      <c r="B733" s="25" t="s">
        <v>18</v>
      </c>
      <c r="C733" s="24" t="str">
        <f>"リンク名"&amp;M733</f>
        <v>リンク名8</v>
      </c>
      <c r="D733" s="24" t="s">
        <v>85</v>
      </c>
      <c r="E733" s="25" t="str">
        <f>IFS($B703="なし","不要",$B703&lt;M733,"不要",$B703&gt;M729,"必須")</f>
        <v>不要</v>
      </c>
      <c r="F733" s="41" t="str">
        <f t="shared" si="488"/>
        <v>20文字以内で設定ができます。
リンク名は画面には表示されないため、「結果～タイプ：リンク名」のようにどの結果のリンクかが分かるように記載をお願いします。</v>
      </c>
      <c r="G733" s="63"/>
      <c r="H733" s="35"/>
      <c r="I733" s="2"/>
      <c r="K733" s="4">
        <f t="shared" si="500"/>
        <v>0</v>
      </c>
      <c r="L733" s="9">
        <v>20.0</v>
      </c>
      <c r="M733" s="9">
        <f>M729+1</f>
        <v>8</v>
      </c>
      <c r="N733" s="4"/>
      <c r="O733" s="4"/>
      <c r="P733" s="4"/>
      <c r="Q733" s="4"/>
      <c r="R733" s="4"/>
      <c r="U733" s="4"/>
      <c r="AR733" s="36">
        <v>1.0</v>
      </c>
      <c r="AS733" s="36">
        <f>AS729</f>
        <v>12</v>
      </c>
      <c r="AT733" s="36">
        <f>AT729+1</f>
        <v>8</v>
      </c>
      <c r="AU733" s="38" t="str">
        <f>H733</f>
        <v/>
      </c>
      <c r="AV733" s="38" t="str">
        <f>H734</f>
        <v/>
      </c>
      <c r="AW733" s="38" t="str">
        <f>IF(H735="画像","image","text")</f>
        <v>image</v>
      </c>
      <c r="AX733" s="38" t="str">
        <f>H736</f>
        <v/>
      </c>
    </row>
    <row r="734" hidden="1" outlineLevel="2">
      <c r="A734" s="24" t="s">
        <v>17</v>
      </c>
      <c r="B734" s="25" t="s">
        <v>18</v>
      </c>
      <c r="C734" s="24" t="str">
        <f>"リンク先URL"&amp;M733</f>
        <v>リンク先URL8</v>
      </c>
      <c r="D734" s="24" t="s">
        <v>85</v>
      </c>
      <c r="E734" s="25" t="str">
        <f t="shared" ref="E734:E735" si="501">E733</f>
        <v>不要</v>
      </c>
      <c r="F734" s="41" t="str">
        <f t="shared" si="488"/>
        <v>遷移先のURLを指定できます</v>
      </c>
      <c r="G734" s="63"/>
      <c r="H734" s="35"/>
      <c r="I734" s="24" t="s">
        <v>157</v>
      </c>
      <c r="K734" s="4"/>
      <c r="L734" s="4"/>
      <c r="M734" s="4"/>
      <c r="N734" s="4"/>
      <c r="O734" s="4"/>
      <c r="P734" s="4"/>
      <c r="Q734" s="4"/>
      <c r="R734" s="4"/>
      <c r="U734" s="4"/>
    </row>
    <row r="735" hidden="1" outlineLevel="2">
      <c r="A735" s="24" t="s">
        <v>17</v>
      </c>
      <c r="B735" s="25" t="s">
        <v>18</v>
      </c>
      <c r="C735" s="24" t="str">
        <f>"リンク表示形式"&amp;M733</f>
        <v>リンク表示形式8</v>
      </c>
      <c r="D735" s="24" t="s">
        <v>85</v>
      </c>
      <c r="E735" s="25" t="str">
        <f t="shared" si="501"/>
        <v>不要</v>
      </c>
      <c r="F735" s="41" t="str">
        <f t="shared" si="488"/>
        <v>リンクの表示形式を「ボタン(文字表示)」か「画像」を選択することができます。</v>
      </c>
      <c r="G735" s="63"/>
      <c r="H735" s="35" t="s">
        <v>159</v>
      </c>
      <c r="I735" s="98" t="s">
        <v>160</v>
      </c>
      <c r="K735" s="4"/>
      <c r="L735" s="4"/>
      <c r="M735" s="4"/>
      <c r="N735" s="4"/>
      <c r="O735" s="4"/>
      <c r="P735" s="4"/>
      <c r="Q735" s="4"/>
      <c r="R735" s="4"/>
      <c r="U735" s="4"/>
    </row>
    <row r="736" hidden="1" outlineLevel="2">
      <c r="A736" s="24" t="s">
        <v>17</v>
      </c>
      <c r="B736" s="25" t="s">
        <v>18</v>
      </c>
      <c r="C736" s="24" t="str">
        <f>"ボタンの文言"&amp;M733</f>
        <v>ボタンの文言8</v>
      </c>
      <c r="D736" s="24" t="s">
        <v>85</v>
      </c>
      <c r="E736" s="25" t="str">
        <f>IF($H735="画像","不要","必須")</f>
        <v>不要</v>
      </c>
      <c r="F736" s="41" t="str">
        <f t="shared" si="488"/>
        <v/>
      </c>
      <c r="G736" s="63"/>
      <c r="H736" s="35"/>
      <c r="I736" s="2"/>
      <c r="K736" s="4">
        <f>LEN(H736)</f>
        <v>0</v>
      </c>
      <c r="L736" s="9">
        <v>14.0</v>
      </c>
      <c r="M736" s="4"/>
      <c r="N736" s="4"/>
      <c r="O736" s="4"/>
      <c r="P736" s="4"/>
      <c r="Q736" s="4"/>
      <c r="R736" s="4"/>
      <c r="U736" s="4"/>
    </row>
    <row r="737" collapsed="1">
      <c r="A737" s="24" t="s">
        <v>17</v>
      </c>
      <c r="B737" s="25" t="s">
        <v>18</v>
      </c>
      <c r="C737" s="92" t="str">
        <f>"■ランク(結果)"&amp;$N737</f>
        <v>■ランク(結果)13</v>
      </c>
      <c r="D737" s="24"/>
      <c r="E737" s="25" t="str">
        <f>IF($B$242&gt;=$N737,"必須","不要")</f>
        <v>不要</v>
      </c>
      <c r="F737" s="41"/>
      <c r="G737" s="63"/>
      <c r="H737" s="35"/>
      <c r="I737" s="2"/>
      <c r="K737" s="4"/>
      <c r="L737" s="4"/>
      <c r="M737" s="4"/>
      <c r="N737" s="9">
        <f>N696+1</f>
        <v>13</v>
      </c>
      <c r="O737" s="4"/>
      <c r="P737" s="4"/>
      <c r="Q737" s="4"/>
      <c r="R737" s="4"/>
      <c r="U737" s="4"/>
      <c r="AA737" s="36">
        <f>AA696+1</f>
        <v>13</v>
      </c>
      <c r="AC737" s="36">
        <v>1.0</v>
      </c>
      <c r="AE737" s="38" t="str">
        <f>H738</f>
        <v/>
      </c>
      <c r="AF737" s="38" t="str">
        <f>H739</f>
        <v/>
      </c>
      <c r="AG737" s="38" t="str">
        <f>H740</f>
        <v/>
      </c>
      <c r="AH737" s="38" t="str">
        <f>H741</f>
        <v/>
      </c>
      <c r="AI737" s="38" t="str">
        <f>IF(AJ737&lt;&gt;"","on","off")</f>
        <v>off</v>
      </c>
      <c r="AJ737" s="38" t="str">
        <f>IFS(AND(B742="する",B743="する"),"all",AND(B742="する",B743="しない"),"url",AND(B742="しない",B743="する"),"x",AND(B742="しない",B743="しない"),"")</f>
        <v/>
      </c>
      <c r="AK737" s="38" t="str">
        <f>H743</f>
        <v/>
      </c>
      <c r="AN737" s="38" t="str">
        <f>IF(B744="なし","off","on")</f>
        <v>off</v>
      </c>
      <c r="AO737" s="38" t="str">
        <f>H745</f>
        <v/>
      </c>
    </row>
    <row r="738" hidden="1" outlineLevel="1">
      <c r="A738" s="24" t="s">
        <v>17</v>
      </c>
      <c r="B738" s="25" t="s">
        <v>18</v>
      </c>
      <c r="C738" s="24" t="str">
        <f>"ランク(結果)"&amp;$N737&amp;"-ランク(結果)名"</f>
        <v>ランク(結果)13-ランク(結果)名</v>
      </c>
      <c r="D738" s="24" t="s">
        <v>85</v>
      </c>
      <c r="E738" s="25" t="str">
        <f>IF($B$242&gt;=$N737,"必須","不要")</f>
        <v>不要</v>
      </c>
      <c r="F738" s="41" t="str">
        <f t="shared" ref="F738:F743" si="502">F697</f>
        <v>100文字以内で設定ができます</v>
      </c>
      <c r="G738" s="63"/>
      <c r="H738" s="35"/>
      <c r="I738" s="2"/>
      <c r="K738" s="4">
        <f t="shared" ref="K738:K740" si="503">LEN(H738)</f>
        <v>0</v>
      </c>
      <c r="L738" s="9">
        <v>100.0</v>
      </c>
      <c r="M738" s="4"/>
      <c r="N738" s="4"/>
      <c r="O738" s="4"/>
      <c r="P738" s="4"/>
      <c r="Q738" s="4"/>
      <c r="R738" s="4"/>
      <c r="U738" s="4"/>
    </row>
    <row r="739" hidden="1" outlineLevel="1">
      <c r="A739" s="24" t="s">
        <v>17</v>
      </c>
      <c r="B739" s="24" t="s">
        <v>53</v>
      </c>
      <c r="C739" s="24" t="str">
        <f>"ランク(結果)"&amp;$N737&amp;"-リード文"</f>
        <v>ランク(結果)13-リード文</v>
      </c>
      <c r="D739" s="24" t="s">
        <v>85</v>
      </c>
      <c r="E739" s="25" t="str">
        <f>IF($B739="する","必須","不要")</f>
        <v>不要</v>
      </c>
      <c r="F739" s="41" t="str">
        <f t="shared" si="502"/>
        <v>1,000文字以内で設定ができます</v>
      </c>
      <c r="G739" s="63"/>
      <c r="H739" s="35"/>
      <c r="I739" s="2"/>
      <c r="K739" s="4">
        <f t="shared" si="503"/>
        <v>0</v>
      </c>
      <c r="L739" s="9">
        <v>1000.0</v>
      </c>
      <c r="M739" s="4"/>
      <c r="N739" s="4"/>
      <c r="O739" s="4"/>
      <c r="P739" s="4"/>
      <c r="Q739" s="4"/>
      <c r="R739" s="4"/>
      <c r="U739" s="4"/>
    </row>
    <row r="740" hidden="1" outlineLevel="1">
      <c r="A740" s="24" t="s">
        <v>17</v>
      </c>
      <c r="B740" s="25" t="s">
        <v>18</v>
      </c>
      <c r="C740" s="24" t="str">
        <f>"ランク(結果)"&amp;$N737&amp;"-説明文"</f>
        <v>ランク(結果)13-説明文</v>
      </c>
      <c r="D740" s="24" t="s">
        <v>85</v>
      </c>
      <c r="E740" s="25" t="str">
        <f>E738</f>
        <v>不要</v>
      </c>
      <c r="F740" s="41" t="str">
        <f t="shared" si="502"/>
        <v>1,000文字以内で設定ができます</v>
      </c>
      <c r="G740" s="63"/>
      <c r="H740" s="35"/>
      <c r="I740" s="2"/>
      <c r="K740" s="4">
        <f t="shared" si="503"/>
        <v>0</v>
      </c>
      <c r="L740" s="9">
        <v>1000.0</v>
      </c>
      <c r="M740" s="4"/>
      <c r="N740" s="4"/>
      <c r="O740" s="4"/>
      <c r="P740" s="4"/>
      <c r="Q740" s="4"/>
      <c r="R740" s="4"/>
      <c r="U740" s="4"/>
    </row>
    <row r="741" hidden="1" outlineLevel="1">
      <c r="A741" s="24" t="s">
        <v>17</v>
      </c>
      <c r="B741" s="24" t="s">
        <v>53</v>
      </c>
      <c r="C741" s="24" t="str">
        <f>"ランク(結果)"&amp;$N737&amp;"-画像"</f>
        <v>ランク(結果)13-画像</v>
      </c>
      <c r="D741" s="24" t="s">
        <v>85</v>
      </c>
      <c r="E741" s="25" t="str">
        <f t="shared" ref="E741:E743" si="504">IF($B741="する","必須","不要")</f>
        <v>不要</v>
      </c>
      <c r="F741" s="41" t="str">
        <f t="shared" si="502"/>
        <v>フォーマット：PNGまたはJPG
ファイル容量上限：2MB
ファイル名：半角英数字のみ
Xで共有する場合の推奨サイズ：1,200px × 630px</v>
      </c>
      <c r="G741" s="93" t="s">
        <v>261</v>
      </c>
      <c r="H741" s="35"/>
      <c r="I741" s="2"/>
      <c r="K741" s="4"/>
      <c r="L741" s="4"/>
      <c r="M741" s="4"/>
      <c r="N741" s="4"/>
      <c r="O741" s="4"/>
      <c r="P741" s="4"/>
      <c r="Q741" s="4"/>
      <c r="R741" s="4"/>
      <c r="U741" s="4"/>
    </row>
    <row r="742" hidden="1" outlineLevel="1">
      <c r="A742" s="24" t="s">
        <v>17</v>
      </c>
      <c r="B742" s="24" t="s">
        <v>53</v>
      </c>
      <c r="C742" s="24" t="s">
        <v>146</v>
      </c>
      <c r="D742" s="24" t="s">
        <v>85</v>
      </c>
      <c r="E742" s="25" t="str">
        <f t="shared" si="504"/>
        <v>不要</v>
      </c>
      <c r="F742" s="41" t="str">
        <f t="shared" si="502"/>
        <v>結果ページに共有リンクを設置するか選択ができます。</v>
      </c>
      <c r="G742" s="63"/>
      <c r="H742" s="40"/>
      <c r="I742" s="2"/>
      <c r="K742" s="4"/>
      <c r="L742" s="4"/>
      <c r="M742" s="4"/>
      <c r="N742" s="4"/>
      <c r="O742" s="4"/>
      <c r="P742" s="4"/>
      <c r="Q742" s="4"/>
      <c r="R742" s="4"/>
      <c r="U742" s="4"/>
    </row>
    <row r="743" hidden="1" outlineLevel="1">
      <c r="A743" s="24" t="s">
        <v>17</v>
      </c>
      <c r="B743" s="24" t="s">
        <v>53</v>
      </c>
      <c r="C743" s="24" t="s">
        <v>148</v>
      </c>
      <c r="D743" s="24" t="s">
        <v>85</v>
      </c>
      <c r="E743" s="25" t="str">
        <f t="shared" si="504"/>
        <v>不要</v>
      </c>
      <c r="F743" s="41" t="str">
        <f t="shared" si="502"/>
        <v>結果ページにXの共有リンクを設置するか選択ができます(120文字以内)。
記載いただいた内容が120文字以内でも、投稿時に文字数を超える可能性があります。その際は別途、文字数の調整をお願いいたします。</v>
      </c>
      <c r="G743" s="63"/>
      <c r="H743" s="35"/>
      <c r="I743" s="2"/>
      <c r="K743" s="4">
        <f>LEN(H743)</f>
        <v>0</v>
      </c>
      <c r="L743" s="9">
        <v>120.0</v>
      </c>
      <c r="M743" s="4"/>
      <c r="N743" s="4"/>
      <c r="O743" s="4"/>
      <c r="P743" s="4"/>
      <c r="Q743" s="4"/>
      <c r="R743" s="4"/>
      <c r="U743" s="4"/>
    </row>
    <row r="744" hidden="1" outlineLevel="1">
      <c r="A744" s="94" t="s">
        <v>150</v>
      </c>
      <c r="B744" s="95" t="s">
        <v>2</v>
      </c>
      <c r="C744" s="96" t="s">
        <v>162</v>
      </c>
      <c r="D744" s="62" t="s">
        <v>152</v>
      </c>
      <c r="E744" s="25"/>
      <c r="F744" s="41"/>
      <c r="G744" s="63"/>
      <c r="H744" s="35"/>
      <c r="I744" s="2"/>
      <c r="K744" s="4"/>
      <c r="L744" s="9"/>
      <c r="M744" s="4"/>
      <c r="N744" s="4"/>
      <c r="O744" s="4"/>
      <c r="P744" s="4"/>
      <c r="Q744" s="4"/>
      <c r="R744" s="4"/>
      <c r="U744" s="4"/>
    </row>
    <row r="745" hidden="1" outlineLevel="1">
      <c r="A745" s="24" t="s">
        <v>17</v>
      </c>
      <c r="B745" s="25" t="s">
        <v>18</v>
      </c>
      <c r="C745" s="24" t="s">
        <v>153</v>
      </c>
      <c r="D745" s="24" t="s">
        <v>85</v>
      </c>
      <c r="E745" s="25" t="str">
        <f>IF(B744="なし","不要","必須")</f>
        <v>不要</v>
      </c>
      <c r="F745" s="41" t="str">
        <f t="shared" ref="F745:F749" si="505">F704</f>
        <v>20文字以内で設定ができます</v>
      </c>
      <c r="G745" s="63"/>
      <c r="H745" s="35"/>
      <c r="I745" s="2"/>
      <c r="K745" s="4">
        <f t="shared" ref="K745:K746" si="506">LEN(H745)</f>
        <v>0</v>
      </c>
      <c r="L745" s="9">
        <v>20.0</v>
      </c>
      <c r="M745" s="9" t="s">
        <v>2</v>
      </c>
      <c r="N745" s="4"/>
      <c r="O745" s="4"/>
      <c r="P745" s="4"/>
      <c r="Q745" s="4"/>
      <c r="R745" s="4"/>
      <c r="U745" s="4"/>
    </row>
    <row r="746" hidden="1" outlineLevel="1" collapsed="1">
      <c r="A746" s="24" t="s">
        <v>17</v>
      </c>
      <c r="B746" s="25" t="s">
        <v>18</v>
      </c>
      <c r="C746" s="24" t="str">
        <f>"リンク名"&amp;M746</f>
        <v>リンク名1</v>
      </c>
      <c r="D746" s="24" t="s">
        <v>85</v>
      </c>
      <c r="E746" s="25" t="str">
        <f t="shared" ref="E746:E748" si="507">E745</f>
        <v>不要</v>
      </c>
      <c r="F746" s="41" t="str">
        <f t="shared" si="505"/>
        <v>20文字以内で設定ができます。
リンク名は画面には表示されないため、「結果～タイプ：リンク名」のようにどの結果のリンクかが分かるように記載をお願いします。</v>
      </c>
      <c r="G746" s="63"/>
      <c r="H746" s="35"/>
      <c r="I746" s="2"/>
      <c r="K746" s="4">
        <f t="shared" si="506"/>
        <v>0</v>
      </c>
      <c r="L746" s="9">
        <v>20.0</v>
      </c>
      <c r="M746" s="9">
        <v>1.0</v>
      </c>
      <c r="N746" s="4"/>
      <c r="O746" s="4"/>
      <c r="P746" s="4"/>
      <c r="Q746" s="4"/>
      <c r="R746" s="4"/>
      <c r="U746" s="4"/>
      <c r="AR746" s="36">
        <v>1.0</v>
      </c>
      <c r="AS746" s="36">
        <f>AS705+1</f>
        <v>13</v>
      </c>
      <c r="AT746" s="36">
        <v>1.0</v>
      </c>
      <c r="AU746" s="38" t="str">
        <f>H746</f>
        <v/>
      </c>
      <c r="AV746" s="38" t="str">
        <f>H747</f>
        <v/>
      </c>
      <c r="AW746" s="38" t="str">
        <f>IF(H748="画像","image","text")</f>
        <v>image</v>
      </c>
      <c r="AX746" s="38" t="str">
        <f>H749</f>
        <v/>
      </c>
    </row>
    <row r="747" hidden="1" outlineLevel="2">
      <c r="A747" s="24" t="s">
        <v>17</v>
      </c>
      <c r="B747" s="25" t="s">
        <v>18</v>
      </c>
      <c r="C747" s="24" t="str">
        <f>"リンク先URL"&amp;M746</f>
        <v>リンク先URL1</v>
      </c>
      <c r="D747" s="24" t="s">
        <v>85</v>
      </c>
      <c r="E747" s="25" t="str">
        <f t="shared" si="507"/>
        <v>不要</v>
      </c>
      <c r="F747" s="41" t="str">
        <f t="shared" si="505"/>
        <v>遷移先のURLを指定できます</v>
      </c>
      <c r="G747" s="63"/>
      <c r="H747" s="35"/>
      <c r="I747" s="24" t="s">
        <v>157</v>
      </c>
      <c r="K747" s="4"/>
      <c r="L747" s="4"/>
      <c r="M747" s="4"/>
      <c r="N747" s="4"/>
      <c r="O747" s="4"/>
      <c r="P747" s="4"/>
      <c r="Q747" s="4"/>
      <c r="R747" s="4"/>
      <c r="U747" s="4"/>
    </row>
    <row r="748" hidden="1" outlineLevel="2">
      <c r="A748" s="24" t="s">
        <v>17</v>
      </c>
      <c r="B748" s="25" t="s">
        <v>18</v>
      </c>
      <c r="C748" s="24" t="str">
        <f>"リンク表示形式"&amp;M746</f>
        <v>リンク表示形式1</v>
      </c>
      <c r="D748" s="24" t="s">
        <v>85</v>
      </c>
      <c r="E748" s="25" t="str">
        <f t="shared" si="507"/>
        <v>不要</v>
      </c>
      <c r="F748" s="41" t="str">
        <f t="shared" si="505"/>
        <v>リンクの表示形式を「ボタン(文字表示)」か「画像」を選択することができます。</v>
      </c>
      <c r="G748" s="63"/>
      <c r="H748" s="35" t="s">
        <v>159</v>
      </c>
      <c r="I748" s="98" t="s">
        <v>160</v>
      </c>
      <c r="K748" s="4"/>
      <c r="L748" s="4"/>
      <c r="M748" s="4"/>
      <c r="N748" s="4"/>
      <c r="O748" s="4"/>
      <c r="P748" s="4"/>
      <c r="Q748" s="4"/>
      <c r="R748" s="4"/>
      <c r="U748" s="4"/>
    </row>
    <row r="749" hidden="1" outlineLevel="2">
      <c r="A749" s="24" t="s">
        <v>17</v>
      </c>
      <c r="B749" s="25" t="s">
        <v>18</v>
      </c>
      <c r="C749" s="24" t="str">
        <f>"ボタンの文言"&amp;M746</f>
        <v>ボタンの文言1</v>
      </c>
      <c r="D749" s="24" t="s">
        <v>85</v>
      </c>
      <c r="E749" s="25" t="str">
        <f>IF($H748="画像","不要","必須")</f>
        <v>不要</v>
      </c>
      <c r="F749" s="41" t="str">
        <f t="shared" si="505"/>
        <v/>
      </c>
      <c r="G749" s="63"/>
      <c r="H749" s="35"/>
      <c r="I749" s="2"/>
      <c r="K749" s="4">
        <f t="shared" ref="K749:K750" si="508">LEN(H749)</f>
        <v>0</v>
      </c>
      <c r="L749" s="9">
        <v>14.0</v>
      </c>
      <c r="M749" s="4"/>
      <c r="N749" s="4"/>
      <c r="O749" s="4"/>
      <c r="P749" s="4"/>
      <c r="Q749" s="4"/>
      <c r="R749" s="4"/>
      <c r="U749" s="4"/>
    </row>
    <row r="750" hidden="1" outlineLevel="1" collapsed="1">
      <c r="A750" s="24" t="s">
        <v>17</v>
      </c>
      <c r="B750" s="25" t="s">
        <v>18</v>
      </c>
      <c r="C750" s="24" t="str">
        <f>"リンク名"&amp;M750</f>
        <v>リンク名2</v>
      </c>
      <c r="D750" s="24" t="s">
        <v>85</v>
      </c>
      <c r="E750" s="25" t="str">
        <f>IFS($B744="なし","不要",$B744&lt;M750,"不要",$B744&gt;M746,"必須")</f>
        <v>不要</v>
      </c>
      <c r="F750" s="41" t="str">
        <f t="shared" ref="F750:F777" si="509">F746</f>
        <v>20文字以内で設定ができます。
リンク名は画面には表示されないため、「結果～タイプ：リンク名」のようにどの結果のリンクかが分かるように記載をお願いします。</v>
      </c>
      <c r="G750" s="63"/>
      <c r="H750" s="35"/>
      <c r="I750" s="2"/>
      <c r="K750" s="4">
        <f t="shared" si="508"/>
        <v>0</v>
      </c>
      <c r="L750" s="9">
        <v>20.0</v>
      </c>
      <c r="M750" s="9">
        <f>M746+1</f>
        <v>2</v>
      </c>
      <c r="N750" s="4"/>
      <c r="O750" s="4"/>
      <c r="P750" s="4"/>
      <c r="Q750" s="4"/>
      <c r="R750" s="4"/>
      <c r="U750" s="4"/>
      <c r="AR750" s="36">
        <v>1.0</v>
      </c>
      <c r="AS750" s="36">
        <f>AS746</f>
        <v>13</v>
      </c>
      <c r="AT750" s="36">
        <f>AT746+1</f>
        <v>2</v>
      </c>
      <c r="AU750" s="38" t="str">
        <f>H750</f>
        <v/>
      </c>
      <c r="AV750" s="38" t="str">
        <f>H751</f>
        <v/>
      </c>
      <c r="AW750" s="38" t="str">
        <f>IF(H752="画像","image","text")</f>
        <v>image</v>
      </c>
      <c r="AX750" s="38" t="str">
        <f>H753</f>
        <v/>
      </c>
    </row>
    <row r="751" hidden="1" outlineLevel="2">
      <c r="A751" s="24" t="s">
        <v>17</v>
      </c>
      <c r="B751" s="25" t="s">
        <v>18</v>
      </c>
      <c r="C751" s="24" t="str">
        <f>"リンク先URL"&amp;M750</f>
        <v>リンク先URL2</v>
      </c>
      <c r="D751" s="24" t="s">
        <v>85</v>
      </c>
      <c r="E751" s="25" t="str">
        <f t="shared" ref="E751:E752" si="510">E750</f>
        <v>不要</v>
      </c>
      <c r="F751" s="41" t="str">
        <f t="shared" si="509"/>
        <v>遷移先のURLを指定できます</v>
      </c>
      <c r="G751" s="63"/>
      <c r="H751" s="35"/>
      <c r="I751" s="24" t="s">
        <v>157</v>
      </c>
      <c r="K751" s="4"/>
      <c r="L751" s="4"/>
      <c r="M751" s="4"/>
      <c r="N751" s="4"/>
      <c r="O751" s="4"/>
      <c r="P751" s="4"/>
      <c r="Q751" s="4"/>
      <c r="R751" s="4"/>
      <c r="U751" s="4"/>
    </row>
    <row r="752" hidden="1" outlineLevel="2">
      <c r="A752" s="24" t="s">
        <v>17</v>
      </c>
      <c r="B752" s="25" t="s">
        <v>18</v>
      </c>
      <c r="C752" s="24" t="str">
        <f>"リンク表示形式"&amp;M750</f>
        <v>リンク表示形式2</v>
      </c>
      <c r="D752" s="24" t="s">
        <v>85</v>
      </c>
      <c r="E752" s="25" t="str">
        <f t="shared" si="510"/>
        <v>不要</v>
      </c>
      <c r="F752" s="41" t="str">
        <f t="shared" si="509"/>
        <v>リンクの表示形式を「ボタン(文字表示)」か「画像」を選択することができます。</v>
      </c>
      <c r="G752" s="63"/>
      <c r="H752" s="35" t="s">
        <v>159</v>
      </c>
      <c r="I752" s="98" t="s">
        <v>160</v>
      </c>
      <c r="K752" s="4"/>
      <c r="L752" s="4"/>
      <c r="M752" s="4"/>
      <c r="N752" s="4"/>
      <c r="O752" s="4"/>
      <c r="P752" s="4"/>
      <c r="Q752" s="4"/>
      <c r="R752" s="4"/>
      <c r="U752" s="4"/>
    </row>
    <row r="753" hidden="1" outlineLevel="2">
      <c r="A753" s="24" t="s">
        <v>17</v>
      </c>
      <c r="B753" s="25" t="s">
        <v>18</v>
      </c>
      <c r="C753" s="24" t="str">
        <f>"ボタンの文言"&amp;M750</f>
        <v>ボタンの文言2</v>
      </c>
      <c r="D753" s="24" t="s">
        <v>85</v>
      </c>
      <c r="E753" s="25" t="str">
        <f>IF($H752="画像","不要","必須")</f>
        <v>不要</v>
      </c>
      <c r="F753" s="41" t="str">
        <f t="shared" si="509"/>
        <v/>
      </c>
      <c r="G753" s="63"/>
      <c r="H753" s="35"/>
      <c r="I753" s="2"/>
      <c r="K753" s="4">
        <f t="shared" ref="K753:K754" si="511">LEN(H753)</f>
        <v>0</v>
      </c>
      <c r="L753" s="9">
        <v>14.0</v>
      </c>
      <c r="M753" s="4"/>
      <c r="N753" s="4"/>
      <c r="O753" s="4"/>
      <c r="P753" s="4"/>
      <c r="Q753" s="4"/>
      <c r="R753" s="4"/>
      <c r="U753" s="4"/>
    </row>
    <row r="754" hidden="1" outlineLevel="1" collapsed="1">
      <c r="A754" s="24" t="s">
        <v>17</v>
      </c>
      <c r="B754" s="25" t="s">
        <v>18</v>
      </c>
      <c r="C754" s="24" t="str">
        <f>"リンク名"&amp;M754</f>
        <v>リンク名3</v>
      </c>
      <c r="D754" s="24" t="s">
        <v>85</v>
      </c>
      <c r="E754" s="25" t="str">
        <f>IFS($B744="なし","不要",$B744&lt;M754,"不要",$B744&gt;M750,"必須")</f>
        <v>不要</v>
      </c>
      <c r="F754" s="41" t="str">
        <f t="shared" si="509"/>
        <v>20文字以内で設定ができます。
リンク名は画面には表示されないため、「結果～タイプ：リンク名」のようにどの結果のリンクかが分かるように記載をお願いします。</v>
      </c>
      <c r="G754" s="63"/>
      <c r="H754" s="35"/>
      <c r="I754" s="2"/>
      <c r="K754" s="4">
        <f t="shared" si="511"/>
        <v>0</v>
      </c>
      <c r="L754" s="9">
        <v>20.0</v>
      </c>
      <c r="M754" s="9">
        <f>M750+1</f>
        <v>3</v>
      </c>
      <c r="N754" s="4"/>
      <c r="O754" s="4"/>
      <c r="P754" s="4"/>
      <c r="Q754" s="4"/>
      <c r="R754" s="4"/>
      <c r="U754" s="4"/>
      <c r="AR754" s="36">
        <v>1.0</v>
      </c>
      <c r="AS754" s="36">
        <f>AS750</f>
        <v>13</v>
      </c>
      <c r="AT754" s="36">
        <f>AT750+1</f>
        <v>3</v>
      </c>
      <c r="AU754" s="38" t="str">
        <f>H754</f>
        <v/>
      </c>
      <c r="AV754" s="38" t="str">
        <f>H755</f>
        <v/>
      </c>
      <c r="AW754" s="38" t="str">
        <f>IF(H756="画像","image","text")</f>
        <v>image</v>
      </c>
      <c r="AX754" s="38" t="str">
        <f>H757</f>
        <v/>
      </c>
    </row>
    <row r="755" hidden="1" outlineLevel="2">
      <c r="A755" s="24" t="s">
        <v>17</v>
      </c>
      <c r="B755" s="25" t="s">
        <v>18</v>
      </c>
      <c r="C755" s="24" t="str">
        <f>"リンク先URL"&amp;M754</f>
        <v>リンク先URL3</v>
      </c>
      <c r="D755" s="24" t="s">
        <v>85</v>
      </c>
      <c r="E755" s="25" t="str">
        <f t="shared" ref="E755:E756" si="512">E754</f>
        <v>不要</v>
      </c>
      <c r="F755" s="41" t="str">
        <f t="shared" si="509"/>
        <v>遷移先のURLを指定できます</v>
      </c>
      <c r="G755" s="63"/>
      <c r="H755" s="35"/>
      <c r="I755" s="24" t="s">
        <v>157</v>
      </c>
      <c r="K755" s="4"/>
      <c r="L755" s="4"/>
      <c r="M755" s="4"/>
      <c r="N755" s="4"/>
      <c r="O755" s="4"/>
      <c r="P755" s="4"/>
      <c r="Q755" s="4"/>
      <c r="R755" s="4"/>
      <c r="U755" s="4"/>
    </row>
    <row r="756" hidden="1" outlineLevel="2">
      <c r="A756" s="24" t="s">
        <v>17</v>
      </c>
      <c r="B756" s="25" t="s">
        <v>18</v>
      </c>
      <c r="C756" s="24" t="str">
        <f>"リンク表示形式"&amp;M754</f>
        <v>リンク表示形式3</v>
      </c>
      <c r="D756" s="24" t="s">
        <v>85</v>
      </c>
      <c r="E756" s="25" t="str">
        <f t="shared" si="512"/>
        <v>不要</v>
      </c>
      <c r="F756" s="41" t="str">
        <f t="shared" si="509"/>
        <v>リンクの表示形式を「ボタン(文字表示)」か「画像」を選択することができます。</v>
      </c>
      <c r="G756" s="63"/>
      <c r="H756" s="35" t="s">
        <v>159</v>
      </c>
      <c r="I756" s="98" t="s">
        <v>160</v>
      </c>
      <c r="K756" s="4"/>
      <c r="L756" s="4"/>
      <c r="M756" s="4"/>
      <c r="N756" s="4"/>
      <c r="O756" s="4"/>
      <c r="P756" s="4"/>
      <c r="Q756" s="4"/>
      <c r="R756" s="4"/>
      <c r="U756" s="4"/>
    </row>
    <row r="757" hidden="1" outlineLevel="2">
      <c r="A757" s="24" t="s">
        <v>17</v>
      </c>
      <c r="B757" s="25" t="s">
        <v>18</v>
      </c>
      <c r="C757" s="24" t="str">
        <f>"ボタンの文言"&amp;M754</f>
        <v>ボタンの文言3</v>
      </c>
      <c r="D757" s="24" t="s">
        <v>85</v>
      </c>
      <c r="E757" s="25" t="str">
        <f>IF($H756="画像","不要","必須")</f>
        <v>不要</v>
      </c>
      <c r="F757" s="41" t="str">
        <f t="shared" si="509"/>
        <v/>
      </c>
      <c r="G757" s="63"/>
      <c r="H757" s="35"/>
      <c r="I757" s="2"/>
      <c r="K757" s="4">
        <f t="shared" ref="K757:K758" si="513">LEN(H757)</f>
        <v>0</v>
      </c>
      <c r="L757" s="9">
        <v>14.0</v>
      </c>
      <c r="M757" s="4"/>
      <c r="N757" s="4"/>
      <c r="O757" s="4"/>
      <c r="P757" s="4"/>
      <c r="Q757" s="4"/>
      <c r="R757" s="4"/>
      <c r="U757" s="4"/>
    </row>
    <row r="758" hidden="1" outlineLevel="1" collapsed="1">
      <c r="A758" s="24" t="s">
        <v>17</v>
      </c>
      <c r="B758" s="25" t="s">
        <v>18</v>
      </c>
      <c r="C758" s="24" t="str">
        <f>"リンク名"&amp;M758</f>
        <v>リンク名4</v>
      </c>
      <c r="D758" s="24" t="s">
        <v>85</v>
      </c>
      <c r="E758" s="25" t="str">
        <f>IFS($B744="なし","不要",$B744&lt;M758,"不要",$B744&gt;M754,"必須")</f>
        <v>不要</v>
      </c>
      <c r="F758" s="41" t="str">
        <f t="shared" si="509"/>
        <v>20文字以内で設定ができます。
リンク名は画面には表示されないため、「結果～タイプ：リンク名」のようにどの結果のリンクかが分かるように記載をお願いします。</v>
      </c>
      <c r="G758" s="63"/>
      <c r="H758" s="35"/>
      <c r="I758" s="2"/>
      <c r="K758" s="4">
        <f t="shared" si="513"/>
        <v>0</v>
      </c>
      <c r="L758" s="9">
        <v>20.0</v>
      </c>
      <c r="M758" s="9">
        <f>M754+1</f>
        <v>4</v>
      </c>
      <c r="N758" s="4"/>
      <c r="O758" s="4"/>
      <c r="P758" s="4"/>
      <c r="Q758" s="4"/>
      <c r="R758" s="4"/>
      <c r="U758" s="4"/>
      <c r="AR758" s="36">
        <v>1.0</v>
      </c>
      <c r="AS758" s="36">
        <f>AS754</f>
        <v>13</v>
      </c>
      <c r="AT758" s="36">
        <f>AT754+1</f>
        <v>4</v>
      </c>
      <c r="AU758" s="38" t="str">
        <f>H758</f>
        <v/>
      </c>
      <c r="AV758" s="38" t="str">
        <f>H759</f>
        <v/>
      </c>
      <c r="AW758" s="38" t="str">
        <f>IF(H760="画像","image","text")</f>
        <v>image</v>
      </c>
      <c r="AX758" s="38" t="str">
        <f>H761</f>
        <v/>
      </c>
    </row>
    <row r="759" hidden="1" outlineLevel="2">
      <c r="A759" s="24" t="s">
        <v>17</v>
      </c>
      <c r="B759" s="25" t="s">
        <v>18</v>
      </c>
      <c r="C759" s="24" t="str">
        <f>"リンク先URL"&amp;M758</f>
        <v>リンク先URL4</v>
      </c>
      <c r="D759" s="24" t="s">
        <v>85</v>
      </c>
      <c r="E759" s="25" t="str">
        <f t="shared" ref="E759:E760" si="514">E758</f>
        <v>不要</v>
      </c>
      <c r="F759" s="41" t="str">
        <f t="shared" si="509"/>
        <v>遷移先のURLを指定できます</v>
      </c>
      <c r="G759" s="63"/>
      <c r="H759" s="35"/>
      <c r="I759" s="24" t="s">
        <v>157</v>
      </c>
      <c r="K759" s="4"/>
      <c r="L759" s="4"/>
      <c r="M759" s="4"/>
      <c r="N759" s="4"/>
      <c r="O759" s="4"/>
      <c r="P759" s="4"/>
      <c r="Q759" s="4"/>
      <c r="R759" s="4"/>
      <c r="U759" s="4"/>
    </row>
    <row r="760" hidden="1" outlineLevel="2">
      <c r="A760" s="24" t="s">
        <v>17</v>
      </c>
      <c r="B760" s="25" t="s">
        <v>18</v>
      </c>
      <c r="C760" s="24" t="str">
        <f>"リンク表示形式"&amp;M758</f>
        <v>リンク表示形式4</v>
      </c>
      <c r="D760" s="24" t="s">
        <v>85</v>
      </c>
      <c r="E760" s="25" t="str">
        <f t="shared" si="514"/>
        <v>不要</v>
      </c>
      <c r="F760" s="41" t="str">
        <f t="shared" si="509"/>
        <v>リンクの表示形式を「ボタン(文字表示)」か「画像」を選択することができます。</v>
      </c>
      <c r="G760" s="63"/>
      <c r="H760" s="35" t="s">
        <v>159</v>
      </c>
      <c r="I760" s="98" t="s">
        <v>160</v>
      </c>
      <c r="K760" s="4"/>
      <c r="L760" s="4"/>
      <c r="M760" s="4"/>
      <c r="N760" s="4"/>
      <c r="O760" s="4"/>
      <c r="P760" s="4"/>
      <c r="Q760" s="4"/>
      <c r="R760" s="4"/>
      <c r="U760" s="4"/>
    </row>
    <row r="761" hidden="1" outlineLevel="2">
      <c r="A761" s="24" t="s">
        <v>17</v>
      </c>
      <c r="B761" s="25" t="s">
        <v>18</v>
      </c>
      <c r="C761" s="24" t="str">
        <f>"ボタンの文言"&amp;M758</f>
        <v>ボタンの文言4</v>
      </c>
      <c r="D761" s="24" t="s">
        <v>85</v>
      </c>
      <c r="E761" s="25" t="str">
        <f>IF($H760="画像","不要","必須")</f>
        <v>不要</v>
      </c>
      <c r="F761" s="41" t="str">
        <f t="shared" si="509"/>
        <v/>
      </c>
      <c r="G761" s="63"/>
      <c r="H761" s="35"/>
      <c r="I761" s="2"/>
      <c r="K761" s="4">
        <f t="shared" ref="K761:K762" si="515">LEN(H761)</f>
        <v>0</v>
      </c>
      <c r="L761" s="9">
        <v>14.0</v>
      </c>
      <c r="M761" s="4"/>
      <c r="N761" s="4"/>
      <c r="O761" s="4"/>
      <c r="P761" s="4"/>
      <c r="Q761" s="4"/>
      <c r="R761" s="4"/>
      <c r="U761" s="4"/>
    </row>
    <row r="762" hidden="1" outlineLevel="1" collapsed="1">
      <c r="A762" s="24" t="s">
        <v>17</v>
      </c>
      <c r="B762" s="25" t="s">
        <v>18</v>
      </c>
      <c r="C762" s="24" t="str">
        <f>"リンク名"&amp;M762</f>
        <v>リンク名5</v>
      </c>
      <c r="D762" s="24" t="s">
        <v>85</v>
      </c>
      <c r="E762" s="25" t="str">
        <f>IFS($B744="なし","不要",$B744&lt;M762,"不要",$B744&gt;M758,"必須")</f>
        <v>不要</v>
      </c>
      <c r="F762" s="41" t="str">
        <f t="shared" si="509"/>
        <v>20文字以内で設定ができます。
リンク名は画面には表示されないため、「結果～タイプ：リンク名」のようにどの結果のリンクかが分かるように記載をお願いします。</v>
      </c>
      <c r="G762" s="63"/>
      <c r="H762" s="35"/>
      <c r="I762" s="2"/>
      <c r="K762" s="4">
        <f t="shared" si="515"/>
        <v>0</v>
      </c>
      <c r="L762" s="9">
        <v>20.0</v>
      </c>
      <c r="M762" s="9">
        <f>M758+1</f>
        <v>5</v>
      </c>
      <c r="N762" s="4"/>
      <c r="O762" s="4"/>
      <c r="P762" s="4"/>
      <c r="Q762" s="4"/>
      <c r="R762" s="4"/>
      <c r="U762" s="4"/>
      <c r="AR762" s="36">
        <v>1.0</v>
      </c>
      <c r="AS762" s="36">
        <f>AS758</f>
        <v>13</v>
      </c>
      <c r="AT762" s="36">
        <f>AT758+1</f>
        <v>5</v>
      </c>
      <c r="AU762" s="38" t="str">
        <f>H762</f>
        <v/>
      </c>
      <c r="AV762" s="38" t="str">
        <f>H763</f>
        <v/>
      </c>
      <c r="AW762" s="38" t="str">
        <f>IF(H764="画像","image","text")</f>
        <v>image</v>
      </c>
      <c r="AX762" s="38" t="str">
        <f>H765</f>
        <v/>
      </c>
    </row>
    <row r="763" hidden="1" outlineLevel="2">
      <c r="A763" s="24" t="s">
        <v>17</v>
      </c>
      <c r="B763" s="25" t="s">
        <v>18</v>
      </c>
      <c r="C763" s="24" t="str">
        <f>"リンク先URL"&amp;M762</f>
        <v>リンク先URL5</v>
      </c>
      <c r="D763" s="24" t="s">
        <v>85</v>
      </c>
      <c r="E763" s="25" t="str">
        <f t="shared" ref="E763:E764" si="516">E762</f>
        <v>不要</v>
      </c>
      <c r="F763" s="41" t="str">
        <f t="shared" si="509"/>
        <v>遷移先のURLを指定できます</v>
      </c>
      <c r="G763" s="63"/>
      <c r="H763" s="35"/>
      <c r="I763" s="24" t="s">
        <v>157</v>
      </c>
      <c r="K763" s="4"/>
      <c r="L763" s="4"/>
      <c r="M763" s="4"/>
      <c r="N763" s="4"/>
      <c r="O763" s="4"/>
      <c r="P763" s="4"/>
      <c r="Q763" s="4"/>
      <c r="R763" s="4"/>
      <c r="U763" s="4"/>
    </row>
    <row r="764" hidden="1" outlineLevel="2">
      <c r="A764" s="24" t="s">
        <v>17</v>
      </c>
      <c r="B764" s="25" t="s">
        <v>18</v>
      </c>
      <c r="C764" s="24" t="str">
        <f>"リンク表示形式"&amp;M762</f>
        <v>リンク表示形式5</v>
      </c>
      <c r="D764" s="24" t="s">
        <v>85</v>
      </c>
      <c r="E764" s="25" t="str">
        <f t="shared" si="516"/>
        <v>不要</v>
      </c>
      <c r="F764" s="41" t="str">
        <f t="shared" si="509"/>
        <v>リンクの表示形式を「ボタン(文字表示)」か「画像」を選択することができます。</v>
      </c>
      <c r="G764" s="63"/>
      <c r="H764" s="35" t="s">
        <v>159</v>
      </c>
      <c r="I764" s="98" t="s">
        <v>160</v>
      </c>
      <c r="K764" s="4"/>
      <c r="L764" s="4"/>
      <c r="M764" s="4"/>
      <c r="N764" s="4"/>
      <c r="O764" s="4"/>
      <c r="P764" s="4"/>
      <c r="Q764" s="4"/>
      <c r="R764" s="4"/>
      <c r="U764" s="4"/>
    </row>
    <row r="765" hidden="1" outlineLevel="2">
      <c r="A765" s="24" t="s">
        <v>17</v>
      </c>
      <c r="B765" s="25" t="s">
        <v>18</v>
      </c>
      <c r="C765" s="24" t="str">
        <f>"ボタンの文言"&amp;M762</f>
        <v>ボタンの文言5</v>
      </c>
      <c r="D765" s="24" t="s">
        <v>85</v>
      </c>
      <c r="E765" s="25" t="str">
        <f>IF($H764="画像","不要","必須")</f>
        <v>不要</v>
      </c>
      <c r="F765" s="41" t="str">
        <f t="shared" si="509"/>
        <v/>
      </c>
      <c r="G765" s="63"/>
      <c r="H765" s="35"/>
      <c r="I765" s="2"/>
      <c r="K765" s="4">
        <f t="shared" ref="K765:K766" si="517">LEN(H765)</f>
        <v>0</v>
      </c>
      <c r="L765" s="9">
        <v>14.0</v>
      </c>
      <c r="M765" s="4"/>
      <c r="N765" s="4"/>
      <c r="O765" s="4"/>
      <c r="P765" s="4"/>
      <c r="Q765" s="4"/>
      <c r="R765" s="4"/>
      <c r="U765" s="4"/>
    </row>
    <row r="766" hidden="1" outlineLevel="1" collapsed="1">
      <c r="A766" s="24" t="s">
        <v>17</v>
      </c>
      <c r="B766" s="25" t="s">
        <v>18</v>
      </c>
      <c r="C766" s="24" t="str">
        <f>"リンク名"&amp;M766</f>
        <v>リンク名6</v>
      </c>
      <c r="D766" s="24" t="s">
        <v>85</v>
      </c>
      <c r="E766" s="25" t="str">
        <f>IFS($B744="なし","不要",$B744&lt;M766,"不要",$B744&gt;M762,"必須")</f>
        <v>不要</v>
      </c>
      <c r="F766" s="41" t="str">
        <f t="shared" si="509"/>
        <v>20文字以内で設定ができます。
リンク名は画面には表示されないため、「結果～タイプ：リンク名」のようにどの結果のリンクかが分かるように記載をお願いします。</v>
      </c>
      <c r="G766" s="63"/>
      <c r="H766" s="35"/>
      <c r="I766" s="2"/>
      <c r="K766" s="4">
        <f t="shared" si="517"/>
        <v>0</v>
      </c>
      <c r="L766" s="9">
        <v>20.0</v>
      </c>
      <c r="M766" s="9">
        <f>M762+1</f>
        <v>6</v>
      </c>
      <c r="N766" s="4"/>
      <c r="O766" s="4"/>
      <c r="P766" s="4"/>
      <c r="Q766" s="4"/>
      <c r="R766" s="4"/>
      <c r="U766" s="4"/>
      <c r="AR766" s="36">
        <v>1.0</v>
      </c>
      <c r="AS766" s="36">
        <f>AS762</f>
        <v>13</v>
      </c>
      <c r="AT766" s="36">
        <f>AT762+1</f>
        <v>6</v>
      </c>
      <c r="AU766" s="38" t="str">
        <f>H766</f>
        <v/>
      </c>
      <c r="AV766" s="38" t="str">
        <f>H767</f>
        <v/>
      </c>
      <c r="AW766" s="38" t="str">
        <f>IF(H768="画像","image","text")</f>
        <v>image</v>
      </c>
      <c r="AX766" s="38" t="str">
        <f>H769</f>
        <v/>
      </c>
    </row>
    <row r="767" hidden="1" outlineLevel="2">
      <c r="A767" s="24" t="s">
        <v>17</v>
      </c>
      <c r="B767" s="25" t="s">
        <v>18</v>
      </c>
      <c r="C767" s="24" t="str">
        <f>"リンク先URL"&amp;M766</f>
        <v>リンク先URL6</v>
      </c>
      <c r="D767" s="24" t="s">
        <v>85</v>
      </c>
      <c r="E767" s="25" t="str">
        <f t="shared" ref="E767:E768" si="518">E766</f>
        <v>不要</v>
      </c>
      <c r="F767" s="41" t="str">
        <f t="shared" si="509"/>
        <v>遷移先のURLを指定できます</v>
      </c>
      <c r="G767" s="63"/>
      <c r="H767" s="35"/>
      <c r="I767" s="24" t="s">
        <v>157</v>
      </c>
      <c r="K767" s="4"/>
      <c r="L767" s="4"/>
      <c r="M767" s="4"/>
      <c r="N767" s="4"/>
      <c r="O767" s="4"/>
      <c r="P767" s="4"/>
      <c r="Q767" s="4"/>
      <c r="R767" s="4"/>
      <c r="U767" s="4"/>
    </row>
    <row r="768" hidden="1" outlineLevel="2">
      <c r="A768" s="24" t="s">
        <v>17</v>
      </c>
      <c r="B768" s="25" t="s">
        <v>18</v>
      </c>
      <c r="C768" s="24" t="str">
        <f>"リンク表示形式"&amp;M766</f>
        <v>リンク表示形式6</v>
      </c>
      <c r="D768" s="24" t="s">
        <v>85</v>
      </c>
      <c r="E768" s="25" t="str">
        <f t="shared" si="518"/>
        <v>不要</v>
      </c>
      <c r="F768" s="41" t="str">
        <f t="shared" si="509"/>
        <v>リンクの表示形式を「ボタン(文字表示)」か「画像」を選択することができます。</v>
      </c>
      <c r="G768" s="63"/>
      <c r="H768" s="35" t="s">
        <v>159</v>
      </c>
      <c r="I768" s="98" t="s">
        <v>160</v>
      </c>
      <c r="K768" s="4"/>
      <c r="L768" s="4"/>
      <c r="M768" s="4"/>
      <c r="N768" s="4"/>
      <c r="O768" s="4"/>
      <c r="P768" s="4"/>
      <c r="Q768" s="4"/>
      <c r="R768" s="4"/>
      <c r="U768" s="4"/>
    </row>
    <row r="769" hidden="1" outlineLevel="2">
      <c r="A769" s="24" t="s">
        <v>17</v>
      </c>
      <c r="B769" s="25" t="s">
        <v>18</v>
      </c>
      <c r="C769" s="24" t="str">
        <f>"ボタンの文言"&amp;M766</f>
        <v>ボタンの文言6</v>
      </c>
      <c r="D769" s="24" t="s">
        <v>85</v>
      </c>
      <c r="E769" s="25" t="str">
        <f>IF($H768="画像","不要","必須")</f>
        <v>不要</v>
      </c>
      <c r="F769" s="41" t="str">
        <f t="shared" si="509"/>
        <v/>
      </c>
      <c r="G769" s="63"/>
      <c r="H769" s="35"/>
      <c r="I769" s="2"/>
      <c r="K769" s="4">
        <f t="shared" ref="K769:K770" si="519">LEN(H769)</f>
        <v>0</v>
      </c>
      <c r="L769" s="9">
        <v>14.0</v>
      </c>
      <c r="M769" s="4"/>
      <c r="N769" s="4"/>
      <c r="O769" s="4"/>
      <c r="P769" s="4"/>
      <c r="Q769" s="4"/>
      <c r="R769" s="4"/>
      <c r="U769" s="4"/>
    </row>
    <row r="770" hidden="1" outlineLevel="1" collapsed="1">
      <c r="A770" s="24" t="s">
        <v>17</v>
      </c>
      <c r="B770" s="25" t="s">
        <v>18</v>
      </c>
      <c r="C770" s="24" t="str">
        <f>"リンク名"&amp;M770</f>
        <v>リンク名7</v>
      </c>
      <c r="D770" s="24" t="s">
        <v>85</v>
      </c>
      <c r="E770" s="25" t="str">
        <f>IFS($B744="なし","不要",$B744&lt;M770,"不要",$B744&gt;M766,"必須")</f>
        <v>不要</v>
      </c>
      <c r="F770" s="41" t="str">
        <f t="shared" si="509"/>
        <v>20文字以内で設定ができます。
リンク名は画面には表示されないため、「結果～タイプ：リンク名」のようにどの結果のリンクかが分かるように記載をお願いします。</v>
      </c>
      <c r="G770" s="63"/>
      <c r="H770" s="35"/>
      <c r="I770" s="2"/>
      <c r="K770" s="4">
        <f t="shared" si="519"/>
        <v>0</v>
      </c>
      <c r="L770" s="9">
        <v>20.0</v>
      </c>
      <c r="M770" s="9">
        <f>M766+1</f>
        <v>7</v>
      </c>
      <c r="N770" s="4"/>
      <c r="O770" s="4"/>
      <c r="P770" s="4"/>
      <c r="Q770" s="4"/>
      <c r="R770" s="4"/>
      <c r="U770" s="4"/>
      <c r="AR770" s="36">
        <v>1.0</v>
      </c>
      <c r="AS770" s="36">
        <f>AS766</f>
        <v>13</v>
      </c>
      <c r="AT770" s="36">
        <f>AT766+1</f>
        <v>7</v>
      </c>
      <c r="AU770" s="38" t="str">
        <f>H770</f>
        <v/>
      </c>
      <c r="AV770" s="38" t="str">
        <f>H771</f>
        <v/>
      </c>
      <c r="AW770" s="38" t="str">
        <f>IF(H772="画像","image","text")</f>
        <v>image</v>
      </c>
      <c r="AX770" s="38" t="str">
        <f>H773</f>
        <v/>
      </c>
    </row>
    <row r="771" hidden="1" outlineLevel="2">
      <c r="A771" s="24" t="s">
        <v>17</v>
      </c>
      <c r="B771" s="25" t="s">
        <v>18</v>
      </c>
      <c r="C771" s="24" t="str">
        <f>"リンク先URL"&amp;M770</f>
        <v>リンク先URL7</v>
      </c>
      <c r="D771" s="24" t="s">
        <v>85</v>
      </c>
      <c r="E771" s="25" t="str">
        <f t="shared" ref="E771:E772" si="520">E770</f>
        <v>不要</v>
      </c>
      <c r="F771" s="41" t="str">
        <f t="shared" si="509"/>
        <v>遷移先のURLを指定できます</v>
      </c>
      <c r="G771" s="63"/>
      <c r="H771" s="35"/>
      <c r="I771" s="24" t="s">
        <v>157</v>
      </c>
      <c r="K771" s="4"/>
      <c r="L771" s="4"/>
      <c r="M771" s="4"/>
      <c r="N771" s="4"/>
      <c r="O771" s="4"/>
      <c r="P771" s="4"/>
      <c r="Q771" s="4"/>
      <c r="R771" s="4"/>
      <c r="U771" s="4"/>
    </row>
    <row r="772" hidden="1" outlineLevel="2">
      <c r="A772" s="24" t="s">
        <v>17</v>
      </c>
      <c r="B772" s="25" t="s">
        <v>18</v>
      </c>
      <c r="C772" s="24" t="str">
        <f>"リンク表示形式"&amp;M770</f>
        <v>リンク表示形式7</v>
      </c>
      <c r="D772" s="24" t="s">
        <v>85</v>
      </c>
      <c r="E772" s="25" t="str">
        <f t="shared" si="520"/>
        <v>不要</v>
      </c>
      <c r="F772" s="41" t="str">
        <f t="shared" si="509"/>
        <v>リンクの表示形式を「ボタン(文字表示)」か「画像」を選択することができます。</v>
      </c>
      <c r="G772" s="63"/>
      <c r="H772" s="35" t="s">
        <v>159</v>
      </c>
      <c r="I772" s="98" t="s">
        <v>160</v>
      </c>
      <c r="K772" s="4"/>
      <c r="L772" s="4"/>
      <c r="M772" s="4"/>
      <c r="N772" s="4"/>
      <c r="O772" s="4"/>
      <c r="P772" s="4"/>
      <c r="Q772" s="4"/>
      <c r="R772" s="4"/>
      <c r="U772" s="4"/>
    </row>
    <row r="773" hidden="1" outlineLevel="2">
      <c r="A773" s="24" t="s">
        <v>17</v>
      </c>
      <c r="B773" s="25" t="s">
        <v>18</v>
      </c>
      <c r="C773" s="24" t="str">
        <f>"ボタンの文言"&amp;M770</f>
        <v>ボタンの文言7</v>
      </c>
      <c r="D773" s="24" t="s">
        <v>85</v>
      </c>
      <c r="E773" s="25" t="str">
        <f>IF($H772="画像","不要","必須")</f>
        <v>不要</v>
      </c>
      <c r="F773" s="41" t="str">
        <f t="shared" si="509"/>
        <v/>
      </c>
      <c r="G773" s="63"/>
      <c r="H773" s="35"/>
      <c r="I773" s="2"/>
      <c r="K773" s="4">
        <f t="shared" ref="K773:K774" si="521">LEN(H773)</f>
        <v>0</v>
      </c>
      <c r="L773" s="9">
        <v>14.0</v>
      </c>
      <c r="M773" s="4"/>
      <c r="N773" s="4"/>
      <c r="O773" s="4"/>
      <c r="P773" s="4"/>
      <c r="Q773" s="4"/>
      <c r="R773" s="4"/>
      <c r="U773" s="4"/>
    </row>
    <row r="774" hidden="1" outlineLevel="1" collapsed="1">
      <c r="A774" s="24" t="s">
        <v>17</v>
      </c>
      <c r="B774" s="25" t="s">
        <v>18</v>
      </c>
      <c r="C774" s="24" t="str">
        <f>"リンク名"&amp;M774</f>
        <v>リンク名8</v>
      </c>
      <c r="D774" s="24" t="s">
        <v>85</v>
      </c>
      <c r="E774" s="25" t="str">
        <f>IFS($B744="なし","不要",$B744&lt;M774,"不要",$B744&gt;M770,"必須")</f>
        <v>不要</v>
      </c>
      <c r="F774" s="41" t="str">
        <f t="shared" si="509"/>
        <v>20文字以内で設定ができます。
リンク名は画面には表示されないため、「結果～タイプ：リンク名」のようにどの結果のリンクかが分かるように記載をお願いします。</v>
      </c>
      <c r="G774" s="63"/>
      <c r="H774" s="35"/>
      <c r="I774" s="2"/>
      <c r="K774" s="4">
        <f t="shared" si="521"/>
        <v>0</v>
      </c>
      <c r="L774" s="9">
        <v>20.0</v>
      </c>
      <c r="M774" s="9">
        <f>M770+1</f>
        <v>8</v>
      </c>
      <c r="N774" s="4"/>
      <c r="O774" s="4"/>
      <c r="P774" s="4"/>
      <c r="Q774" s="4"/>
      <c r="R774" s="4"/>
      <c r="U774" s="4"/>
      <c r="AR774" s="36">
        <v>1.0</v>
      </c>
      <c r="AS774" s="36">
        <f>AS770</f>
        <v>13</v>
      </c>
      <c r="AT774" s="36">
        <f>AT770+1</f>
        <v>8</v>
      </c>
      <c r="AU774" s="38" t="str">
        <f>H774</f>
        <v/>
      </c>
      <c r="AV774" s="38" t="str">
        <f>H775</f>
        <v/>
      </c>
      <c r="AW774" s="38" t="str">
        <f>IF(H776="画像","image","text")</f>
        <v>image</v>
      </c>
      <c r="AX774" s="38" t="str">
        <f>H777</f>
        <v/>
      </c>
    </row>
    <row r="775" hidden="1" outlineLevel="2">
      <c r="A775" s="24" t="s">
        <v>17</v>
      </c>
      <c r="B775" s="25" t="s">
        <v>18</v>
      </c>
      <c r="C775" s="24" t="str">
        <f>"リンク先URL"&amp;M774</f>
        <v>リンク先URL8</v>
      </c>
      <c r="D775" s="24" t="s">
        <v>85</v>
      </c>
      <c r="E775" s="25" t="str">
        <f t="shared" ref="E775:E776" si="522">E774</f>
        <v>不要</v>
      </c>
      <c r="F775" s="41" t="str">
        <f t="shared" si="509"/>
        <v>遷移先のURLを指定できます</v>
      </c>
      <c r="G775" s="63"/>
      <c r="H775" s="35"/>
      <c r="I775" s="24" t="s">
        <v>157</v>
      </c>
      <c r="K775" s="4"/>
      <c r="L775" s="4"/>
      <c r="M775" s="4"/>
      <c r="N775" s="4"/>
      <c r="O775" s="4"/>
      <c r="P775" s="4"/>
      <c r="Q775" s="4"/>
      <c r="R775" s="4"/>
      <c r="U775" s="4"/>
    </row>
    <row r="776" hidden="1" outlineLevel="2">
      <c r="A776" s="24" t="s">
        <v>17</v>
      </c>
      <c r="B776" s="25" t="s">
        <v>18</v>
      </c>
      <c r="C776" s="24" t="str">
        <f>"リンク表示形式"&amp;M774</f>
        <v>リンク表示形式8</v>
      </c>
      <c r="D776" s="24" t="s">
        <v>85</v>
      </c>
      <c r="E776" s="25" t="str">
        <f t="shared" si="522"/>
        <v>不要</v>
      </c>
      <c r="F776" s="41" t="str">
        <f t="shared" si="509"/>
        <v>リンクの表示形式を「ボタン(文字表示)」か「画像」を選択することができます。</v>
      </c>
      <c r="G776" s="63"/>
      <c r="H776" s="35" t="s">
        <v>159</v>
      </c>
      <c r="I776" s="98" t="s">
        <v>160</v>
      </c>
      <c r="K776" s="4"/>
      <c r="L776" s="4"/>
      <c r="M776" s="4"/>
      <c r="N776" s="4"/>
      <c r="O776" s="4"/>
      <c r="P776" s="4"/>
      <c r="Q776" s="4"/>
      <c r="R776" s="4"/>
      <c r="U776" s="4"/>
    </row>
    <row r="777" hidden="1" outlineLevel="2">
      <c r="A777" s="24" t="s">
        <v>17</v>
      </c>
      <c r="B777" s="25" t="s">
        <v>18</v>
      </c>
      <c r="C777" s="24" t="str">
        <f>"ボタンの文言"&amp;M774</f>
        <v>ボタンの文言8</v>
      </c>
      <c r="D777" s="24" t="s">
        <v>85</v>
      </c>
      <c r="E777" s="25" t="str">
        <f>IF($H776="画像","不要","必須")</f>
        <v>不要</v>
      </c>
      <c r="F777" s="41" t="str">
        <f t="shared" si="509"/>
        <v/>
      </c>
      <c r="G777" s="63"/>
      <c r="H777" s="35"/>
      <c r="I777" s="2"/>
      <c r="K777" s="4">
        <f>LEN(H777)</f>
        <v>0</v>
      </c>
      <c r="L777" s="9">
        <v>14.0</v>
      </c>
      <c r="M777" s="4"/>
      <c r="N777" s="4"/>
      <c r="O777" s="4"/>
      <c r="P777" s="4"/>
      <c r="Q777" s="4"/>
      <c r="R777" s="4"/>
      <c r="U777" s="4"/>
    </row>
    <row r="778" collapsed="1">
      <c r="A778" s="24" t="s">
        <v>17</v>
      </c>
      <c r="B778" s="25" t="s">
        <v>18</v>
      </c>
      <c r="C778" s="92" t="str">
        <f>"■ランク(結果)"&amp;$N778</f>
        <v>■ランク(結果)14</v>
      </c>
      <c r="D778" s="24"/>
      <c r="E778" s="25" t="str">
        <f>IF($B$242&gt;=$N778,"必須","不要")</f>
        <v>不要</v>
      </c>
      <c r="F778" s="41"/>
      <c r="G778" s="63"/>
      <c r="H778" s="35"/>
      <c r="I778" s="2"/>
      <c r="K778" s="4"/>
      <c r="L778" s="4"/>
      <c r="M778" s="4"/>
      <c r="N778" s="9">
        <f>N737+1</f>
        <v>14</v>
      </c>
      <c r="O778" s="4"/>
      <c r="P778" s="4"/>
      <c r="Q778" s="4"/>
      <c r="R778" s="4"/>
      <c r="U778" s="4"/>
      <c r="AA778" s="36">
        <f>AA737+1</f>
        <v>14</v>
      </c>
      <c r="AC778" s="36">
        <v>1.0</v>
      </c>
      <c r="AE778" s="38" t="str">
        <f>H779</f>
        <v/>
      </c>
      <c r="AF778" s="38" t="str">
        <f>H780</f>
        <v/>
      </c>
      <c r="AG778" s="38" t="str">
        <f>H781</f>
        <v/>
      </c>
      <c r="AH778" s="38" t="str">
        <f>H782</f>
        <v/>
      </c>
      <c r="AI778" s="38" t="str">
        <f>IF(AJ778&lt;&gt;"","on","off")</f>
        <v>off</v>
      </c>
      <c r="AJ778" s="38" t="str">
        <f>IFS(AND(B783="する",B784="する"),"all",AND(B783="する",B784="しない"),"url",AND(B783="しない",B784="する"),"x",AND(B783="しない",B784="しない"),"")</f>
        <v/>
      </c>
      <c r="AK778" s="38" t="str">
        <f>H784</f>
        <v/>
      </c>
      <c r="AN778" s="38" t="str">
        <f>IF(B785="なし","off","on")</f>
        <v>off</v>
      </c>
      <c r="AO778" s="38" t="str">
        <f>H786</f>
        <v/>
      </c>
    </row>
    <row r="779" hidden="1" outlineLevel="1">
      <c r="A779" s="24" t="s">
        <v>17</v>
      </c>
      <c r="B779" s="25" t="s">
        <v>18</v>
      </c>
      <c r="C779" s="24" t="str">
        <f>"ランク(結果)"&amp;$N778&amp;"-ランク(結果)名"</f>
        <v>ランク(結果)14-ランク(結果)名</v>
      </c>
      <c r="D779" s="24" t="s">
        <v>85</v>
      </c>
      <c r="E779" s="25" t="str">
        <f>IF($B$242&gt;=$N778,"必須","不要")</f>
        <v>不要</v>
      </c>
      <c r="F779" s="41" t="str">
        <f t="shared" ref="F779:F784" si="523">F738</f>
        <v>100文字以内で設定ができます</v>
      </c>
      <c r="G779" s="63"/>
      <c r="H779" s="35"/>
      <c r="I779" s="2"/>
      <c r="K779" s="4">
        <f t="shared" ref="K779:K781" si="524">LEN(H779)</f>
        <v>0</v>
      </c>
      <c r="L779" s="9">
        <v>100.0</v>
      </c>
      <c r="M779" s="4"/>
      <c r="N779" s="4"/>
      <c r="O779" s="4"/>
      <c r="P779" s="4"/>
      <c r="Q779" s="4"/>
      <c r="R779" s="4"/>
      <c r="U779" s="4"/>
    </row>
    <row r="780" hidden="1" outlineLevel="1">
      <c r="A780" s="24" t="s">
        <v>17</v>
      </c>
      <c r="B780" s="24" t="s">
        <v>53</v>
      </c>
      <c r="C780" s="24" t="str">
        <f>"ランク(結果)"&amp;$N778&amp;"-リード文"</f>
        <v>ランク(結果)14-リード文</v>
      </c>
      <c r="D780" s="24" t="s">
        <v>85</v>
      </c>
      <c r="E780" s="25" t="str">
        <f>IF($B780="する","必須","不要")</f>
        <v>不要</v>
      </c>
      <c r="F780" s="41" t="str">
        <f t="shared" si="523"/>
        <v>1,000文字以内で設定ができます</v>
      </c>
      <c r="G780" s="63"/>
      <c r="H780" s="35"/>
      <c r="I780" s="2"/>
      <c r="K780" s="4">
        <f t="shared" si="524"/>
        <v>0</v>
      </c>
      <c r="L780" s="9">
        <v>1000.0</v>
      </c>
      <c r="M780" s="4"/>
      <c r="N780" s="4"/>
      <c r="O780" s="4"/>
      <c r="P780" s="4"/>
      <c r="Q780" s="4"/>
      <c r="R780" s="4"/>
      <c r="U780" s="4"/>
    </row>
    <row r="781" hidden="1" outlineLevel="1">
      <c r="A781" s="24" t="s">
        <v>17</v>
      </c>
      <c r="B781" s="25" t="s">
        <v>18</v>
      </c>
      <c r="C781" s="24" t="str">
        <f>"ランク(結果)"&amp;$N778&amp;"-説明文"</f>
        <v>ランク(結果)14-説明文</v>
      </c>
      <c r="D781" s="24" t="s">
        <v>85</v>
      </c>
      <c r="E781" s="25" t="str">
        <f>E779</f>
        <v>不要</v>
      </c>
      <c r="F781" s="41" t="str">
        <f t="shared" si="523"/>
        <v>1,000文字以内で設定ができます</v>
      </c>
      <c r="G781" s="63"/>
      <c r="H781" s="35"/>
      <c r="I781" s="2"/>
      <c r="K781" s="4">
        <f t="shared" si="524"/>
        <v>0</v>
      </c>
      <c r="L781" s="9">
        <v>1000.0</v>
      </c>
      <c r="M781" s="4"/>
      <c r="N781" s="4"/>
      <c r="O781" s="4"/>
      <c r="P781" s="4"/>
      <c r="Q781" s="4"/>
      <c r="R781" s="4"/>
      <c r="U781" s="4"/>
    </row>
    <row r="782" hidden="1" outlineLevel="1">
      <c r="A782" s="24" t="s">
        <v>17</v>
      </c>
      <c r="B782" s="24" t="s">
        <v>53</v>
      </c>
      <c r="C782" s="24" t="str">
        <f>"ランク(結果)"&amp;$N778&amp;"-画像"</f>
        <v>ランク(結果)14-画像</v>
      </c>
      <c r="D782" s="24" t="s">
        <v>85</v>
      </c>
      <c r="E782" s="25" t="str">
        <f t="shared" ref="E782:E784" si="525">IF($B782="する","必須","不要")</f>
        <v>不要</v>
      </c>
      <c r="F782" s="41" t="str">
        <f t="shared" si="523"/>
        <v>フォーマット：PNGまたはJPG
ファイル容量上限：2MB
ファイル名：半角英数字のみ
Xで共有する場合の推奨サイズ：1,200px × 630px</v>
      </c>
      <c r="G782" s="93" t="s">
        <v>262</v>
      </c>
      <c r="H782" s="35"/>
      <c r="I782" s="2"/>
      <c r="K782" s="4"/>
      <c r="L782" s="4"/>
      <c r="M782" s="4"/>
      <c r="N782" s="4"/>
      <c r="O782" s="4"/>
      <c r="P782" s="4"/>
      <c r="Q782" s="4"/>
      <c r="R782" s="4"/>
      <c r="U782" s="4"/>
    </row>
    <row r="783" hidden="1" outlineLevel="1">
      <c r="A783" s="24" t="s">
        <v>17</v>
      </c>
      <c r="B783" s="24" t="s">
        <v>53</v>
      </c>
      <c r="C783" s="24" t="s">
        <v>146</v>
      </c>
      <c r="D783" s="24" t="s">
        <v>85</v>
      </c>
      <c r="E783" s="25" t="str">
        <f t="shared" si="525"/>
        <v>不要</v>
      </c>
      <c r="F783" s="41" t="str">
        <f t="shared" si="523"/>
        <v>結果ページに共有リンクを設置するか選択ができます。</v>
      </c>
      <c r="G783" s="63"/>
      <c r="H783" s="40"/>
      <c r="I783" s="2"/>
      <c r="K783" s="4"/>
      <c r="L783" s="4"/>
      <c r="M783" s="4"/>
      <c r="N783" s="4"/>
      <c r="O783" s="4"/>
      <c r="P783" s="4"/>
      <c r="Q783" s="4"/>
      <c r="R783" s="4"/>
      <c r="U783" s="4"/>
    </row>
    <row r="784" hidden="1" outlineLevel="1">
      <c r="A784" s="24" t="s">
        <v>17</v>
      </c>
      <c r="B784" s="24" t="s">
        <v>53</v>
      </c>
      <c r="C784" s="24" t="s">
        <v>148</v>
      </c>
      <c r="D784" s="24" t="s">
        <v>85</v>
      </c>
      <c r="E784" s="25" t="str">
        <f t="shared" si="525"/>
        <v>不要</v>
      </c>
      <c r="F784" s="41" t="str">
        <f t="shared" si="523"/>
        <v>結果ページにXの共有リンクを設置するか選択ができます(120文字以内)。
記載いただいた内容が120文字以内でも、投稿時に文字数を超える可能性があります。その際は別途、文字数の調整をお願いいたします。</v>
      </c>
      <c r="G784" s="63"/>
      <c r="H784" s="35"/>
      <c r="I784" s="2"/>
      <c r="K784" s="4">
        <f>LEN(H784)</f>
        <v>0</v>
      </c>
      <c r="L784" s="9">
        <v>120.0</v>
      </c>
      <c r="M784" s="4"/>
      <c r="N784" s="4"/>
      <c r="O784" s="4"/>
      <c r="P784" s="4"/>
      <c r="Q784" s="4"/>
      <c r="R784" s="4"/>
      <c r="U784" s="4"/>
    </row>
    <row r="785" hidden="1" outlineLevel="1">
      <c r="A785" s="94" t="s">
        <v>150</v>
      </c>
      <c r="B785" s="95" t="s">
        <v>2</v>
      </c>
      <c r="C785" s="96" t="s">
        <v>162</v>
      </c>
      <c r="D785" s="62" t="s">
        <v>152</v>
      </c>
      <c r="E785" s="25"/>
      <c r="F785" s="41"/>
      <c r="G785" s="63"/>
      <c r="H785" s="35"/>
      <c r="I785" s="2"/>
      <c r="K785" s="4"/>
      <c r="L785" s="9"/>
      <c r="M785" s="4"/>
      <c r="N785" s="4"/>
      <c r="O785" s="4"/>
      <c r="P785" s="4"/>
      <c r="Q785" s="4"/>
      <c r="R785" s="4"/>
      <c r="U785" s="4"/>
    </row>
    <row r="786" hidden="1" outlineLevel="1">
      <c r="A786" s="24" t="s">
        <v>17</v>
      </c>
      <c r="B786" s="25" t="s">
        <v>18</v>
      </c>
      <c r="C786" s="24" t="s">
        <v>153</v>
      </c>
      <c r="D786" s="24" t="s">
        <v>85</v>
      </c>
      <c r="E786" s="25" t="str">
        <f>IF(B785="なし","不要","必須")</f>
        <v>不要</v>
      </c>
      <c r="F786" s="41" t="str">
        <f t="shared" ref="F786:F790" si="526">F745</f>
        <v>20文字以内で設定ができます</v>
      </c>
      <c r="G786" s="63"/>
      <c r="H786" s="35"/>
      <c r="I786" s="2"/>
      <c r="K786" s="4">
        <f t="shared" ref="K786:K787" si="527">LEN(H786)</f>
        <v>0</v>
      </c>
      <c r="L786" s="9">
        <v>20.0</v>
      </c>
      <c r="M786" s="9" t="s">
        <v>2</v>
      </c>
      <c r="N786" s="4"/>
      <c r="O786" s="4"/>
      <c r="P786" s="4"/>
      <c r="Q786" s="4"/>
      <c r="R786" s="4"/>
      <c r="U786" s="4"/>
    </row>
    <row r="787" hidden="1" outlineLevel="1" collapsed="1">
      <c r="A787" s="24" t="s">
        <v>17</v>
      </c>
      <c r="B787" s="25" t="s">
        <v>18</v>
      </c>
      <c r="C787" s="24" t="str">
        <f>"リンク名"&amp;M787</f>
        <v>リンク名1</v>
      </c>
      <c r="D787" s="24" t="s">
        <v>85</v>
      </c>
      <c r="E787" s="25" t="str">
        <f t="shared" ref="E787:E789" si="528">E786</f>
        <v>不要</v>
      </c>
      <c r="F787" s="41" t="str">
        <f t="shared" si="526"/>
        <v>20文字以内で設定ができます。
リンク名は画面には表示されないため、「結果～タイプ：リンク名」のようにどの結果のリンクかが分かるように記載をお願いします。</v>
      </c>
      <c r="G787" s="63"/>
      <c r="H787" s="35"/>
      <c r="I787" s="2"/>
      <c r="K787" s="4">
        <f t="shared" si="527"/>
        <v>0</v>
      </c>
      <c r="L787" s="9">
        <v>20.0</v>
      </c>
      <c r="M787" s="9">
        <v>1.0</v>
      </c>
      <c r="N787" s="4"/>
      <c r="O787" s="4"/>
      <c r="P787" s="4"/>
      <c r="Q787" s="4"/>
      <c r="R787" s="4"/>
      <c r="U787" s="4"/>
      <c r="AR787" s="36">
        <v>1.0</v>
      </c>
      <c r="AS787" s="36">
        <f>AS746+1</f>
        <v>14</v>
      </c>
      <c r="AT787" s="36">
        <v>1.0</v>
      </c>
      <c r="AU787" s="38" t="str">
        <f>H787</f>
        <v/>
      </c>
      <c r="AV787" s="38" t="str">
        <f>H788</f>
        <v/>
      </c>
      <c r="AW787" s="38" t="str">
        <f>IF(H789="画像","image","text")</f>
        <v>image</v>
      </c>
      <c r="AX787" s="38" t="str">
        <f>H790</f>
        <v/>
      </c>
    </row>
    <row r="788" hidden="1" outlineLevel="2">
      <c r="A788" s="24" t="s">
        <v>17</v>
      </c>
      <c r="B788" s="25" t="s">
        <v>18</v>
      </c>
      <c r="C788" s="24" t="str">
        <f>"リンク先URL"&amp;M787</f>
        <v>リンク先URL1</v>
      </c>
      <c r="D788" s="24" t="s">
        <v>85</v>
      </c>
      <c r="E788" s="25" t="str">
        <f t="shared" si="528"/>
        <v>不要</v>
      </c>
      <c r="F788" s="41" t="str">
        <f t="shared" si="526"/>
        <v>遷移先のURLを指定できます</v>
      </c>
      <c r="G788" s="63"/>
      <c r="H788" s="35"/>
      <c r="I788" s="24" t="s">
        <v>157</v>
      </c>
      <c r="K788" s="4"/>
      <c r="L788" s="4"/>
      <c r="M788" s="4"/>
      <c r="N788" s="4"/>
      <c r="O788" s="4"/>
      <c r="P788" s="4"/>
      <c r="Q788" s="4"/>
      <c r="R788" s="4"/>
      <c r="U788" s="4"/>
    </row>
    <row r="789" hidden="1" outlineLevel="2">
      <c r="A789" s="24" t="s">
        <v>17</v>
      </c>
      <c r="B789" s="25" t="s">
        <v>18</v>
      </c>
      <c r="C789" s="24" t="str">
        <f>"リンク表示形式"&amp;M787</f>
        <v>リンク表示形式1</v>
      </c>
      <c r="D789" s="24" t="s">
        <v>85</v>
      </c>
      <c r="E789" s="25" t="str">
        <f t="shared" si="528"/>
        <v>不要</v>
      </c>
      <c r="F789" s="41" t="str">
        <f t="shared" si="526"/>
        <v>リンクの表示形式を「ボタン(文字表示)」か「画像」を選択することができます。</v>
      </c>
      <c r="G789" s="63"/>
      <c r="H789" s="35" t="s">
        <v>159</v>
      </c>
      <c r="I789" s="98" t="s">
        <v>160</v>
      </c>
      <c r="K789" s="4"/>
      <c r="L789" s="4"/>
      <c r="M789" s="4"/>
      <c r="N789" s="4"/>
      <c r="O789" s="4"/>
      <c r="P789" s="4"/>
      <c r="Q789" s="4"/>
      <c r="R789" s="4"/>
      <c r="U789" s="4"/>
    </row>
    <row r="790" hidden="1" outlineLevel="2">
      <c r="A790" s="24" t="s">
        <v>17</v>
      </c>
      <c r="B790" s="25" t="s">
        <v>18</v>
      </c>
      <c r="C790" s="24" t="str">
        <f>"ボタンの文言"&amp;M787</f>
        <v>ボタンの文言1</v>
      </c>
      <c r="D790" s="24" t="s">
        <v>85</v>
      </c>
      <c r="E790" s="25" t="str">
        <f>IF($H789="画像","不要","必須")</f>
        <v>不要</v>
      </c>
      <c r="F790" s="41" t="str">
        <f t="shared" si="526"/>
        <v/>
      </c>
      <c r="G790" s="63"/>
      <c r="H790" s="35"/>
      <c r="I790" s="2"/>
      <c r="K790" s="4">
        <f t="shared" ref="K790:K791" si="529">LEN(H790)</f>
        <v>0</v>
      </c>
      <c r="L790" s="9">
        <v>14.0</v>
      </c>
      <c r="M790" s="4"/>
      <c r="N790" s="4"/>
      <c r="O790" s="4"/>
      <c r="P790" s="4"/>
      <c r="Q790" s="4"/>
      <c r="R790" s="4"/>
      <c r="U790" s="4"/>
    </row>
    <row r="791" hidden="1" outlineLevel="1" collapsed="1">
      <c r="A791" s="24" t="s">
        <v>17</v>
      </c>
      <c r="B791" s="25" t="s">
        <v>18</v>
      </c>
      <c r="C791" s="24" t="str">
        <f>"リンク名"&amp;M791</f>
        <v>リンク名2</v>
      </c>
      <c r="D791" s="24" t="s">
        <v>85</v>
      </c>
      <c r="E791" s="25" t="str">
        <f>IFS($B785="なし","不要",$B785&lt;M791,"不要",$B785&gt;M787,"必須")</f>
        <v>不要</v>
      </c>
      <c r="F791" s="41" t="str">
        <f t="shared" ref="F791:F818" si="530">F787</f>
        <v>20文字以内で設定ができます。
リンク名は画面には表示されないため、「結果～タイプ：リンク名」のようにどの結果のリンクかが分かるように記載をお願いします。</v>
      </c>
      <c r="G791" s="63"/>
      <c r="H791" s="35"/>
      <c r="I791" s="2"/>
      <c r="K791" s="4">
        <f t="shared" si="529"/>
        <v>0</v>
      </c>
      <c r="L791" s="9">
        <v>20.0</v>
      </c>
      <c r="M791" s="9">
        <f>M787+1</f>
        <v>2</v>
      </c>
      <c r="N791" s="4"/>
      <c r="O791" s="4"/>
      <c r="P791" s="4"/>
      <c r="Q791" s="4"/>
      <c r="R791" s="4"/>
      <c r="U791" s="4"/>
      <c r="AR791" s="36">
        <v>1.0</v>
      </c>
      <c r="AS791" s="36">
        <f>AS787</f>
        <v>14</v>
      </c>
      <c r="AT791" s="36">
        <f>AT787+1</f>
        <v>2</v>
      </c>
      <c r="AU791" s="38" t="str">
        <f>H791</f>
        <v/>
      </c>
      <c r="AV791" s="38" t="str">
        <f>H792</f>
        <v/>
      </c>
      <c r="AW791" s="38" t="str">
        <f>IF(H793="画像","image","text")</f>
        <v>image</v>
      </c>
      <c r="AX791" s="38" t="str">
        <f>H794</f>
        <v/>
      </c>
    </row>
    <row r="792" hidden="1" outlineLevel="2">
      <c r="A792" s="24" t="s">
        <v>17</v>
      </c>
      <c r="B792" s="25" t="s">
        <v>18</v>
      </c>
      <c r="C792" s="24" t="str">
        <f>"リンク先URL"&amp;M791</f>
        <v>リンク先URL2</v>
      </c>
      <c r="D792" s="24" t="s">
        <v>85</v>
      </c>
      <c r="E792" s="25" t="str">
        <f t="shared" ref="E792:E793" si="531">E791</f>
        <v>不要</v>
      </c>
      <c r="F792" s="41" t="str">
        <f t="shared" si="530"/>
        <v>遷移先のURLを指定できます</v>
      </c>
      <c r="G792" s="63"/>
      <c r="H792" s="35"/>
      <c r="I792" s="24" t="s">
        <v>157</v>
      </c>
      <c r="K792" s="4"/>
      <c r="L792" s="4"/>
      <c r="M792" s="4"/>
      <c r="N792" s="4"/>
      <c r="O792" s="4"/>
      <c r="P792" s="4"/>
      <c r="Q792" s="4"/>
      <c r="R792" s="4"/>
      <c r="U792" s="4"/>
    </row>
    <row r="793" hidden="1" outlineLevel="2">
      <c r="A793" s="24" t="s">
        <v>17</v>
      </c>
      <c r="B793" s="25" t="s">
        <v>18</v>
      </c>
      <c r="C793" s="24" t="str">
        <f>"リンク表示形式"&amp;M791</f>
        <v>リンク表示形式2</v>
      </c>
      <c r="D793" s="24" t="s">
        <v>85</v>
      </c>
      <c r="E793" s="25" t="str">
        <f t="shared" si="531"/>
        <v>不要</v>
      </c>
      <c r="F793" s="41" t="str">
        <f t="shared" si="530"/>
        <v>リンクの表示形式を「ボタン(文字表示)」か「画像」を選択することができます。</v>
      </c>
      <c r="G793" s="63"/>
      <c r="H793" s="35" t="s">
        <v>159</v>
      </c>
      <c r="I793" s="98" t="s">
        <v>160</v>
      </c>
      <c r="K793" s="4"/>
      <c r="L793" s="4"/>
      <c r="M793" s="4"/>
      <c r="N793" s="4"/>
      <c r="O793" s="4"/>
      <c r="P793" s="4"/>
      <c r="Q793" s="4"/>
      <c r="R793" s="4"/>
      <c r="U793" s="4"/>
    </row>
    <row r="794" hidden="1" outlineLevel="2">
      <c r="A794" s="24" t="s">
        <v>17</v>
      </c>
      <c r="B794" s="25" t="s">
        <v>18</v>
      </c>
      <c r="C794" s="24" t="str">
        <f>"ボタンの文言"&amp;M791</f>
        <v>ボタンの文言2</v>
      </c>
      <c r="D794" s="24" t="s">
        <v>85</v>
      </c>
      <c r="E794" s="25" t="str">
        <f>IF($H793="画像","不要","必須")</f>
        <v>不要</v>
      </c>
      <c r="F794" s="41" t="str">
        <f t="shared" si="530"/>
        <v/>
      </c>
      <c r="G794" s="63"/>
      <c r="H794" s="35"/>
      <c r="I794" s="2"/>
      <c r="K794" s="4">
        <f t="shared" ref="K794:K795" si="532">LEN(H794)</f>
        <v>0</v>
      </c>
      <c r="L794" s="9">
        <v>14.0</v>
      </c>
      <c r="M794" s="4"/>
      <c r="N794" s="4"/>
      <c r="O794" s="4"/>
      <c r="P794" s="4"/>
      <c r="Q794" s="4"/>
      <c r="R794" s="4"/>
      <c r="U794" s="4"/>
    </row>
    <row r="795" hidden="1" outlineLevel="1" collapsed="1">
      <c r="A795" s="24" t="s">
        <v>17</v>
      </c>
      <c r="B795" s="25" t="s">
        <v>18</v>
      </c>
      <c r="C795" s="24" t="str">
        <f>"リンク名"&amp;M795</f>
        <v>リンク名3</v>
      </c>
      <c r="D795" s="24" t="s">
        <v>85</v>
      </c>
      <c r="E795" s="25" t="str">
        <f>IFS($B785="なし","不要",$B785&lt;M795,"不要",$B785&gt;M791,"必須")</f>
        <v>不要</v>
      </c>
      <c r="F795" s="41" t="str">
        <f t="shared" si="530"/>
        <v>20文字以内で設定ができます。
リンク名は画面には表示されないため、「結果～タイプ：リンク名」のようにどの結果のリンクかが分かるように記載をお願いします。</v>
      </c>
      <c r="G795" s="63"/>
      <c r="H795" s="35"/>
      <c r="I795" s="2"/>
      <c r="K795" s="4">
        <f t="shared" si="532"/>
        <v>0</v>
      </c>
      <c r="L795" s="9">
        <v>20.0</v>
      </c>
      <c r="M795" s="9">
        <f>M791+1</f>
        <v>3</v>
      </c>
      <c r="N795" s="4"/>
      <c r="O795" s="4"/>
      <c r="P795" s="4"/>
      <c r="Q795" s="4"/>
      <c r="R795" s="4"/>
      <c r="U795" s="4"/>
      <c r="AR795" s="36">
        <v>1.0</v>
      </c>
      <c r="AS795" s="36">
        <f>AS791</f>
        <v>14</v>
      </c>
      <c r="AT795" s="36">
        <f>AT791+1</f>
        <v>3</v>
      </c>
      <c r="AU795" s="38" t="str">
        <f>H795</f>
        <v/>
      </c>
      <c r="AV795" s="38" t="str">
        <f>H796</f>
        <v/>
      </c>
      <c r="AW795" s="38" t="str">
        <f>IF(H797="画像","image","text")</f>
        <v>image</v>
      </c>
      <c r="AX795" s="38" t="str">
        <f>H798</f>
        <v/>
      </c>
    </row>
    <row r="796" hidden="1" outlineLevel="2">
      <c r="A796" s="24" t="s">
        <v>17</v>
      </c>
      <c r="B796" s="25" t="s">
        <v>18</v>
      </c>
      <c r="C796" s="24" t="str">
        <f>"リンク先URL"&amp;M795</f>
        <v>リンク先URL3</v>
      </c>
      <c r="D796" s="24" t="s">
        <v>85</v>
      </c>
      <c r="E796" s="25" t="str">
        <f t="shared" ref="E796:E797" si="533">E795</f>
        <v>不要</v>
      </c>
      <c r="F796" s="41" t="str">
        <f t="shared" si="530"/>
        <v>遷移先のURLを指定できます</v>
      </c>
      <c r="G796" s="63"/>
      <c r="H796" s="35"/>
      <c r="I796" s="24" t="s">
        <v>157</v>
      </c>
      <c r="K796" s="4"/>
      <c r="L796" s="4"/>
      <c r="M796" s="4"/>
      <c r="N796" s="4"/>
      <c r="O796" s="4"/>
      <c r="P796" s="4"/>
      <c r="Q796" s="4"/>
      <c r="R796" s="4"/>
      <c r="U796" s="4"/>
    </row>
    <row r="797" hidden="1" outlineLevel="2">
      <c r="A797" s="24" t="s">
        <v>17</v>
      </c>
      <c r="B797" s="25" t="s">
        <v>18</v>
      </c>
      <c r="C797" s="24" t="str">
        <f>"リンク表示形式"&amp;M795</f>
        <v>リンク表示形式3</v>
      </c>
      <c r="D797" s="24" t="s">
        <v>85</v>
      </c>
      <c r="E797" s="25" t="str">
        <f t="shared" si="533"/>
        <v>不要</v>
      </c>
      <c r="F797" s="41" t="str">
        <f t="shared" si="530"/>
        <v>リンクの表示形式を「ボタン(文字表示)」か「画像」を選択することができます。</v>
      </c>
      <c r="G797" s="63"/>
      <c r="H797" s="35" t="s">
        <v>159</v>
      </c>
      <c r="I797" s="98" t="s">
        <v>160</v>
      </c>
      <c r="K797" s="4"/>
      <c r="L797" s="4"/>
      <c r="M797" s="4"/>
      <c r="N797" s="4"/>
      <c r="O797" s="4"/>
      <c r="P797" s="4"/>
      <c r="Q797" s="4"/>
      <c r="R797" s="4"/>
      <c r="U797" s="4"/>
    </row>
    <row r="798" hidden="1" outlineLevel="2">
      <c r="A798" s="24" t="s">
        <v>17</v>
      </c>
      <c r="B798" s="25" t="s">
        <v>18</v>
      </c>
      <c r="C798" s="24" t="str">
        <f>"ボタンの文言"&amp;M795</f>
        <v>ボタンの文言3</v>
      </c>
      <c r="D798" s="24" t="s">
        <v>85</v>
      </c>
      <c r="E798" s="25" t="str">
        <f>IF($H797="画像","不要","必須")</f>
        <v>不要</v>
      </c>
      <c r="F798" s="41" t="str">
        <f t="shared" si="530"/>
        <v/>
      </c>
      <c r="G798" s="63"/>
      <c r="H798" s="35"/>
      <c r="I798" s="2"/>
      <c r="K798" s="4">
        <f t="shared" ref="K798:K799" si="534">LEN(H798)</f>
        <v>0</v>
      </c>
      <c r="L798" s="9">
        <v>14.0</v>
      </c>
      <c r="M798" s="4"/>
      <c r="N798" s="4"/>
      <c r="O798" s="4"/>
      <c r="P798" s="4"/>
      <c r="Q798" s="4"/>
      <c r="R798" s="4"/>
      <c r="U798" s="4"/>
    </row>
    <row r="799" hidden="1" outlineLevel="1" collapsed="1">
      <c r="A799" s="24" t="s">
        <v>17</v>
      </c>
      <c r="B799" s="25" t="s">
        <v>18</v>
      </c>
      <c r="C799" s="24" t="str">
        <f>"リンク名"&amp;M799</f>
        <v>リンク名4</v>
      </c>
      <c r="D799" s="24" t="s">
        <v>85</v>
      </c>
      <c r="E799" s="25" t="str">
        <f>IFS($B785="なし","不要",$B785&lt;M799,"不要",$B785&gt;M795,"必須")</f>
        <v>不要</v>
      </c>
      <c r="F799" s="41" t="str">
        <f t="shared" si="530"/>
        <v>20文字以内で設定ができます。
リンク名は画面には表示されないため、「結果～タイプ：リンク名」のようにどの結果のリンクかが分かるように記載をお願いします。</v>
      </c>
      <c r="G799" s="63"/>
      <c r="H799" s="35"/>
      <c r="I799" s="2"/>
      <c r="K799" s="4">
        <f t="shared" si="534"/>
        <v>0</v>
      </c>
      <c r="L799" s="9">
        <v>20.0</v>
      </c>
      <c r="M799" s="9">
        <f>M795+1</f>
        <v>4</v>
      </c>
      <c r="N799" s="4"/>
      <c r="O799" s="4"/>
      <c r="P799" s="4"/>
      <c r="Q799" s="4"/>
      <c r="R799" s="4"/>
      <c r="U799" s="4"/>
      <c r="AR799" s="36">
        <v>1.0</v>
      </c>
      <c r="AS799" s="36">
        <f>AS795</f>
        <v>14</v>
      </c>
      <c r="AT799" s="36">
        <f>AT795+1</f>
        <v>4</v>
      </c>
      <c r="AU799" s="38" t="str">
        <f>H799</f>
        <v/>
      </c>
      <c r="AV799" s="38" t="str">
        <f>H800</f>
        <v/>
      </c>
      <c r="AW799" s="38" t="str">
        <f>IF(H801="画像","image","text")</f>
        <v>image</v>
      </c>
      <c r="AX799" s="38" t="str">
        <f>H802</f>
        <v/>
      </c>
    </row>
    <row r="800" hidden="1" outlineLevel="2">
      <c r="A800" s="24" t="s">
        <v>17</v>
      </c>
      <c r="B800" s="25" t="s">
        <v>18</v>
      </c>
      <c r="C800" s="24" t="str">
        <f>"リンク先URL"&amp;M799</f>
        <v>リンク先URL4</v>
      </c>
      <c r="D800" s="24" t="s">
        <v>85</v>
      </c>
      <c r="E800" s="25" t="str">
        <f t="shared" ref="E800:E801" si="535">E799</f>
        <v>不要</v>
      </c>
      <c r="F800" s="41" t="str">
        <f t="shared" si="530"/>
        <v>遷移先のURLを指定できます</v>
      </c>
      <c r="G800" s="63"/>
      <c r="H800" s="35"/>
      <c r="I800" s="24" t="s">
        <v>157</v>
      </c>
      <c r="K800" s="4"/>
      <c r="L800" s="4"/>
      <c r="M800" s="4"/>
      <c r="N800" s="4"/>
      <c r="O800" s="4"/>
      <c r="P800" s="4"/>
      <c r="Q800" s="4"/>
      <c r="R800" s="4"/>
      <c r="U800" s="4"/>
    </row>
    <row r="801" hidden="1" outlineLevel="2">
      <c r="A801" s="24" t="s">
        <v>17</v>
      </c>
      <c r="B801" s="25" t="s">
        <v>18</v>
      </c>
      <c r="C801" s="24" t="str">
        <f>"リンク表示形式"&amp;M799</f>
        <v>リンク表示形式4</v>
      </c>
      <c r="D801" s="24" t="s">
        <v>85</v>
      </c>
      <c r="E801" s="25" t="str">
        <f t="shared" si="535"/>
        <v>不要</v>
      </c>
      <c r="F801" s="41" t="str">
        <f t="shared" si="530"/>
        <v>リンクの表示形式を「ボタン(文字表示)」か「画像」を選択することができます。</v>
      </c>
      <c r="G801" s="63"/>
      <c r="H801" s="35" t="s">
        <v>159</v>
      </c>
      <c r="I801" s="98" t="s">
        <v>160</v>
      </c>
      <c r="K801" s="4"/>
      <c r="L801" s="4"/>
      <c r="M801" s="4"/>
      <c r="N801" s="4"/>
      <c r="O801" s="4"/>
      <c r="P801" s="4"/>
      <c r="Q801" s="4"/>
      <c r="R801" s="4"/>
      <c r="U801" s="4"/>
    </row>
    <row r="802" hidden="1" outlineLevel="2">
      <c r="A802" s="24" t="s">
        <v>17</v>
      </c>
      <c r="B802" s="25" t="s">
        <v>18</v>
      </c>
      <c r="C802" s="24" t="str">
        <f>"ボタンの文言"&amp;M799</f>
        <v>ボタンの文言4</v>
      </c>
      <c r="D802" s="24" t="s">
        <v>85</v>
      </c>
      <c r="E802" s="25" t="str">
        <f>IF($H801="画像","不要","必須")</f>
        <v>不要</v>
      </c>
      <c r="F802" s="41" t="str">
        <f t="shared" si="530"/>
        <v/>
      </c>
      <c r="G802" s="63"/>
      <c r="H802" s="35"/>
      <c r="I802" s="2"/>
      <c r="K802" s="4">
        <f t="shared" ref="K802:K803" si="536">LEN(H802)</f>
        <v>0</v>
      </c>
      <c r="L802" s="9">
        <v>14.0</v>
      </c>
      <c r="M802" s="4"/>
      <c r="N802" s="4"/>
      <c r="O802" s="4"/>
      <c r="P802" s="4"/>
      <c r="Q802" s="4"/>
      <c r="R802" s="4"/>
      <c r="U802" s="4"/>
    </row>
    <row r="803" hidden="1" outlineLevel="1" collapsed="1">
      <c r="A803" s="24" t="s">
        <v>17</v>
      </c>
      <c r="B803" s="25" t="s">
        <v>18</v>
      </c>
      <c r="C803" s="24" t="str">
        <f>"リンク名"&amp;M803</f>
        <v>リンク名5</v>
      </c>
      <c r="D803" s="24" t="s">
        <v>85</v>
      </c>
      <c r="E803" s="25" t="str">
        <f>IFS($B785="なし","不要",$B785&lt;M803,"不要",$B785&gt;M799,"必須")</f>
        <v>不要</v>
      </c>
      <c r="F803" s="41" t="str">
        <f t="shared" si="530"/>
        <v>20文字以内で設定ができます。
リンク名は画面には表示されないため、「結果～タイプ：リンク名」のようにどの結果のリンクかが分かるように記載をお願いします。</v>
      </c>
      <c r="G803" s="63"/>
      <c r="H803" s="35"/>
      <c r="I803" s="2"/>
      <c r="K803" s="4">
        <f t="shared" si="536"/>
        <v>0</v>
      </c>
      <c r="L803" s="9">
        <v>20.0</v>
      </c>
      <c r="M803" s="9">
        <f>M799+1</f>
        <v>5</v>
      </c>
      <c r="N803" s="4"/>
      <c r="O803" s="4"/>
      <c r="P803" s="4"/>
      <c r="Q803" s="4"/>
      <c r="R803" s="4"/>
      <c r="U803" s="4"/>
      <c r="AR803" s="36">
        <v>1.0</v>
      </c>
      <c r="AS803" s="36">
        <f>AS799</f>
        <v>14</v>
      </c>
      <c r="AT803" s="36">
        <f>AT799+1</f>
        <v>5</v>
      </c>
      <c r="AU803" s="38" t="str">
        <f>H803</f>
        <v/>
      </c>
      <c r="AV803" s="38" t="str">
        <f>H804</f>
        <v/>
      </c>
      <c r="AW803" s="38" t="str">
        <f>IF(H805="画像","image","text")</f>
        <v>image</v>
      </c>
      <c r="AX803" s="38" t="str">
        <f>H806</f>
        <v/>
      </c>
    </row>
    <row r="804" hidden="1" outlineLevel="2">
      <c r="A804" s="24" t="s">
        <v>17</v>
      </c>
      <c r="B804" s="25" t="s">
        <v>18</v>
      </c>
      <c r="C804" s="24" t="str">
        <f>"リンク先URL"&amp;M803</f>
        <v>リンク先URL5</v>
      </c>
      <c r="D804" s="24" t="s">
        <v>85</v>
      </c>
      <c r="E804" s="25" t="str">
        <f t="shared" ref="E804:E805" si="537">E803</f>
        <v>不要</v>
      </c>
      <c r="F804" s="41" t="str">
        <f t="shared" si="530"/>
        <v>遷移先のURLを指定できます</v>
      </c>
      <c r="G804" s="63"/>
      <c r="H804" s="35"/>
      <c r="I804" s="24" t="s">
        <v>157</v>
      </c>
      <c r="K804" s="4"/>
      <c r="L804" s="4"/>
      <c r="M804" s="4"/>
      <c r="N804" s="4"/>
      <c r="O804" s="4"/>
      <c r="P804" s="4"/>
      <c r="Q804" s="4"/>
      <c r="R804" s="4"/>
      <c r="U804" s="4"/>
    </row>
    <row r="805" hidden="1" outlineLevel="2">
      <c r="A805" s="24" t="s">
        <v>17</v>
      </c>
      <c r="B805" s="25" t="s">
        <v>18</v>
      </c>
      <c r="C805" s="24" t="str">
        <f>"リンク表示形式"&amp;M803</f>
        <v>リンク表示形式5</v>
      </c>
      <c r="D805" s="24" t="s">
        <v>85</v>
      </c>
      <c r="E805" s="25" t="str">
        <f t="shared" si="537"/>
        <v>不要</v>
      </c>
      <c r="F805" s="41" t="str">
        <f t="shared" si="530"/>
        <v>リンクの表示形式を「ボタン(文字表示)」か「画像」を選択することができます。</v>
      </c>
      <c r="G805" s="63"/>
      <c r="H805" s="35" t="s">
        <v>159</v>
      </c>
      <c r="I805" s="98" t="s">
        <v>160</v>
      </c>
      <c r="K805" s="4"/>
      <c r="L805" s="4"/>
      <c r="M805" s="4"/>
      <c r="N805" s="4"/>
      <c r="O805" s="4"/>
      <c r="P805" s="4"/>
      <c r="Q805" s="4"/>
      <c r="R805" s="4"/>
      <c r="U805" s="4"/>
    </row>
    <row r="806" hidden="1" outlineLevel="2">
      <c r="A806" s="24" t="s">
        <v>17</v>
      </c>
      <c r="B806" s="25" t="s">
        <v>18</v>
      </c>
      <c r="C806" s="24" t="str">
        <f>"ボタンの文言"&amp;M803</f>
        <v>ボタンの文言5</v>
      </c>
      <c r="D806" s="24" t="s">
        <v>85</v>
      </c>
      <c r="E806" s="25" t="str">
        <f>IF($H805="画像","不要","必須")</f>
        <v>不要</v>
      </c>
      <c r="F806" s="41" t="str">
        <f t="shared" si="530"/>
        <v/>
      </c>
      <c r="G806" s="63"/>
      <c r="H806" s="35"/>
      <c r="I806" s="2"/>
      <c r="K806" s="4">
        <f t="shared" ref="K806:K807" si="538">LEN(H806)</f>
        <v>0</v>
      </c>
      <c r="L806" s="9">
        <v>14.0</v>
      </c>
      <c r="M806" s="4"/>
      <c r="N806" s="4"/>
      <c r="O806" s="4"/>
      <c r="P806" s="4"/>
      <c r="Q806" s="4"/>
      <c r="R806" s="4"/>
      <c r="U806" s="4"/>
    </row>
    <row r="807" hidden="1" outlineLevel="1" collapsed="1">
      <c r="A807" s="24" t="s">
        <v>17</v>
      </c>
      <c r="B807" s="25" t="s">
        <v>18</v>
      </c>
      <c r="C807" s="24" t="str">
        <f>"リンク名"&amp;M807</f>
        <v>リンク名6</v>
      </c>
      <c r="D807" s="24" t="s">
        <v>85</v>
      </c>
      <c r="E807" s="25" t="str">
        <f>IFS($B785="なし","不要",$B785&lt;M807,"不要",$B785&gt;M803,"必須")</f>
        <v>不要</v>
      </c>
      <c r="F807" s="41" t="str">
        <f t="shared" si="530"/>
        <v>20文字以内で設定ができます。
リンク名は画面には表示されないため、「結果～タイプ：リンク名」のようにどの結果のリンクかが分かるように記載をお願いします。</v>
      </c>
      <c r="G807" s="63"/>
      <c r="H807" s="35"/>
      <c r="I807" s="2"/>
      <c r="K807" s="4">
        <f t="shared" si="538"/>
        <v>0</v>
      </c>
      <c r="L807" s="9">
        <v>20.0</v>
      </c>
      <c r="M807" s="9">
        <f>M803+1</f>
        <v>6</v>
      </c>
      <c r="N807" s="4"/>
      <c r="O807" s="4"/>
      <c r="P807" s="4"/>
      <c r="Q807" s="4"/>
      <c r="R807" s="4"/>
      <c r="U807" s="4"/>
      <c r="AR807" s="36">
        <v>1.0</v>
      </c>
      <c r="AS807" s="36">
        <f>AS803</f>
        <v>14</v>
      </c>
      <c r="AT807" s="36">
        <f>AT803+1</f>
        <v>6</v>
      </c>
      <c r="AU807" s="38" t="str">
        <f>H807</f>
        <v/>
      </c>
      <c r="AV807" s="38" t="str">
        <f>H808</f>
        <v/>
      </c>
      <c r="AW807" s="38" t="str">
        <f>IF(H809="画像","image","text")</f>
        <v>image</v>
      </c>
      <c r="AX807" s="38" t="str">
        <f>H810</f>
        <v/>
      </c>
    </row>
    <row r="808" hidden="1" outlineLevel="2">
      <c r="A808" s="24" t="s">
        <v>17</v>
      </c>
      <c r="B808" s="25" t="s">
        <v>18</v>
      </c>
      <c r="C808" s="24" t="str">
        <f>"リンク先URL"&amp;M807</f>
        <v>リンク先URL6</v>
      </c>
      <c r="D808" s="24" t="s">
        <v>85</v>
      </c>
      <c r="E808" s="25" t="str">
        <f t="shared" ref="E808:E809" si="539">E807</f>
        <v>不要</v>
      </c>
      <c r="F808" s="41" t="str">
        <f t="shared" si="530"/>
        <v>遷移先のURLを指定できます</v>
      </c>
      <c r="G808" s="63"/>
      <c r="H808" s="35"/>
      <c r="I808" s="24" t="s">
        <v>157</v>
      </c>
      <c r="K808" s="4"/>
      <c r="L808" s="4"/>
      <c r="M808" s="4"/>
      <c r="N808" s="4"/>
      <c r="O808" s="4"/>
      <c r="P808" s="4"/>
      <c r="Q808" s="4"/>
      <c r="R808" s="4"/>
      <c r="U808" s="4"/>
    </row>
    <row r="809" hidden="1" outlineLevel="2">
      <c r="A809" s="24" t="s">
        <v>17</v>
      </c>
      <c r="B809" s="25" t="s">
        <v>18</v>
      </c>
      <c r="C809" s="24" t="str">
        <f>"リンク表示形式"&amp;M807</f>
        <v>リンク表示形式6</v>
      </c>
      <c r="D809" s="24" t="s">
        <v>85</v>
      </c>
      <c r="E809" s="25" t="str">
        <f t="shared" si="539"/>
        <v>不要</v>
      </c>
      <c r="F809" s="41" t="str">
        <f t="shared" si="530"/>
        <v>リンクの表示形式を「ボタン(文字表示)」か「画像」を選択することができます。</v>
      </c>
      <c r="G809" s="63"/>
      <c r="H809" s="35" t="s">
        <v>159</v>
      </c>
      <c r="I809" s="98" t="s">
        <v>160</v>
      </c>
      <c r="K809" s="4"/>
      <c r="L809" s="4"/>
      <c r="M809" s="4"/>
      <c r="N809" s="4"/>
      <c r="O809" s="4"/>
      <c r="P809" s="4"/>
      <c r="Q809" s="4"/>
      <c r="R809" s="4"/>
      <c r="U809" s="4"/>
    </row>
    <row r="810" hidden="1" outlineLevel="2">
      <c r="A810" s="24" t="s">
        <v>17</v>
      </c>
      <c r="B810" s="25" t="s">
        <v>18</v>
      </c>
      <c r="C810" s="24" t="str">
        <f>"ボタンの文言"&amp;M807</f>
        <v>ボタンの文言6</v>
      </c>
      <c r="D810" s="24" t="s">
        <v>85</v>
      </c>
      <c r="E810" s="25" t="str">
        <f>IF($H809="画像","不要","必須")</f>
        <v>不要</v>
      </c>
      <c r="F810" s="41" t="str">
        <f t="shared" si="530"/>
        <v/>
      </c>
      <c r="G810" s="63"/>
      <c r="H810" s="35"/>
      <c r="I810" s="2"/>
      <c r="K810" s="4">
        <f t="shared" ref="K810:K811" si="540">LEN(H810)</f>
        <v>0</v>
      </c>
      <c r="L810" s="9">
        <v>14.0</v>
      </c>
      <c r="M810" s="4"/>
      <c r="N810" s="4"/>
      <c r="O810" s="4"/>
      <c r="P810" s="4"/>
      <c r="Q810" s="4"/>
      <c r="R810" s="4"/>
      <c r="U810" s="4"/>
    </row>
    <row r="811" hidden="1" outlineLevel="1" collapsed="1">
      <c r="A811" s="24" t="s">
        <v>17</v>
      </c>
      <c r="B811" s="25" t="s">
        <v>18</v>
      </c>
      <c r="C811" s="24" t="str">
        <f>"リンク名"&amp;M811</f>
        <v>リンク名7</v>
      </c>
      <c r="D811" s="24" t="s">
        <v>85</v>
      </c>
      <c r="E811" s="25" t="str">
        <f>IFS($B785="なし","不要",$B785&lt;M811,"不要",$B785&gt;M807,"必須")</f>
        <v>不要</v>
      </c>
      <c r="F811" s="41" t="str">
        <f t="shared" si="530"/>
        <v>20文字以内で設定ができます。
リンク名は画面には表示されないため、「結果～タイプ：リンク名」のようにどの結果のリンクかが分かるように記載をお願いします。</v>
      </c>
      <c r="G811" s="63"/>
      <c r="H811" s="35"/>
      <c r="I811" s="2"/>
      <c r="K811" s="4">
        <f t="shared" si="540"/>
        <v>0</v>
      </c>
      <c r="L811" s="9">
        <v>20.0</v>
      </c>
      <c r="M811" s="9">
        <f>M807+1</f>
        <v>7</v>
      </c>
      <c r="N811" s="4"/>
      <c r="O811" s="4"/>
      <c r="P811" s="4"/>
      <c r="Q811" s="4"/>
      <c r="R811" s="4"/>
      <c r="U811" s="4"/>
      <c r="AR811" s="36">
        <v>1.0</v>
      </c>
      <c r="AS811" s="36">
        <f>AS807</f>
        <v>14</v>
      </c>
      <c r="AT811" s="36">
        <f>AT807+1</f>
        <v>7</v>
      </c>
      <c r="AU811" s="38" t="str">
        <f>H811</f>
        <v/>
      </c>
      <c r="AV811" s="38" t="str">
        <f>H812</f>
        <v/>
      </c>
      <c r="AW811" s="38" t="str">
        <f>IF(H813="画像","image","text")</f>
        <v>image</v>
      </c>
      <c r="AX811" s="38" t="str">
        <f>H814</f>
        <v/>
      </c>
    </row>
    <row r="812" hidden="1" outlineLevel="2">
      <c r="A812" s="24" t="s">
        <v>17</v>
      </c>
      <c r="B812" s="25" t="s">
        <v>18</v>
      </c>
      <c r="C812" s="24" t="str">
        <f>"リンク先URL"&amp;M811</f>
        <v>リンク先URL7</v>
      </c>
      <c r="D812" s="24" t="s">
        <v>85</v>
      </c>
      <c r="E812" s="25" t="str">
        <f t="shared" ref="E812:E813" si="541">E811</f>
        <v>不要</v>
      </c>
      <c r="F812" s="41" t="str">
        <f t="shared" si="530"/>
        <v>遷移先のURLを指定できます</v>
      </c>
      <c r="G812" s="63"/>
      <c r="H812" s="35"/>
      <c r="I812" s="24" t="s">
        <v>157</v>
      </c>
      <c r="K812" s="4"/>
      <c r="L812" s="4"/>
      <c r="M812" s="4"/>
      <c r="N812" s="4"/>
      <c r="O812" s="4"/>
      <c r="P812" s="4"/>
      <c r="Q812" s="4"/>
      <c r="R812" s="4"/>
      <c r="U812" s="4"/>
    </row>
    <row r="813" hidden="1" outlineLevel="2">
      <c r="A813" s="24" t="s">
        <v>17</v>
      </c>
      <c r="B813" s="25" t="s">
        <v>18</v>
      </c>
      <c r="C813" s="24" t="str">
        <f>"リンク表示形式"&amp;M811</f>
        <v>リンク表示形式7</v>
      </c>
      <c r="D813" s="24" t="s">
        <v>85</v>
      </c>
      <c r="E813" s="25" t="str">
        <f t="shared" si="541"/>
        <v>不要</v>
      </c>
      <c r="F813" s="41" t="str">
        <f t="shared" si="530"/>
        <v>リンクの表示形式を「ボタン(文字表示)」か「画像」を選択することができます。</v>
      </c>
      <c r="G813" s="63"/>
      <c r="H813" s="35" t="s">
        <v>159</v>
      </c>
      <c r="I813" s="98" t="s">
        <v>160</v>
      </c>
      <c r="K813" s="4"/>
      <c r="L813" s="4"/>
      <c r="M813" s="4"/>
      <c r="N813" s="4"/>
      <c r="O813" s="4"/>
      <c r="P813" s="4"/>
      <c r="Q813" s="4"/>
      <c r="R813" s="4"/>
      <c r="U813" s="4"/>
    </row>
    <row r="814" hidden="1" outlineLevel="2">
      <c r="A814" s="24" t="s">
        <v>17</v>
      </c>
      <c r="B814" s="25" t="s">
        <v>18</v>
      </c>
      <c r="C814" s="24" t="str">
        <f>"ボタンの文言"&amp;M811</f>
        <v>ボタンの文言7</v>
      </c>
      <c r="D814" s="24" t="s">
        <v>85</v>
      </c>
      <c r="E814" s="25" t="str">
        <f>IF($H813="画像","不要","必須")</f>
        <v>不要</v>
      </c>
      <c r="F814" s="41" t="str">
        <f t="shared" si="530"/>
        <v/>
      </c>
      <c r="G814" s="63"/>
      <c r="H814" s="35"/>
      <c r="I814" s="2"/>
      <c r="K814" s="4">
        <f t="shared" ref="K814:K815" si="542">LEN(H814)</f>
        <v>0</v>
      </c>
      <c r="L814" s="9">
        <v>14.0</v>
      </c>
      <c r="M814" s="4"/>
      <c r="N814" s="4"/>
      <c r="O814" s="4"/>
      <c r="P814" s="4"/>
      <c r="Q814" s="4"/>
      <c r="R814" s="4"/>
      <c r="U814" s="4"/>
    </row>
    <row r="815" hidden="1" outlineLevel="1" collapsed="1">
      <c r="A815" s="24" t="s">
        <v>17</v>
      </c>
      <c r="B815" s="25" t="s">
        <v>18</v>
      </c>
      <c r="C815" s="24" t="str">
        <f>"リンク名"&amp;M815</f>
        <v>リンク名8</v>
      </c>
      <c r="D815" s="24" t="s">
        <v>85</v>
      </c>
      <c r="E815" s="25" t="str">
        <f>IFS($B785="なし","不要",$B785&lt;M815,"不要",$B785&gt;M811,"必須")</f>
        <v>不要</v>
      </c>
      <c r="F815" s="41" t="str">
        <f t="shared" si="530"/>
        <v>20文字以内で設定ができます。
リンク名は画面には表示されないため、「結果～タイプ：リンク名」のようにどの結果のリンクかが分かるように記載をお願いします。</v>
      </c>
      <c r="G815" s="63"/>
      <c r="H815" s="35"/>
      <c r="I815" s="2"/>
      <c r="K815" s="4">
        <f t="shared" si="542"/>
        <v>0</v>
      </c>
      <c r="L815" s="9">
        <v>20.0</v>
      </c>
      <c r="M815" s="9">
        <f>M811+1</f>
        <v>8</v>
      </c>
      <c r="N815" s="4"/>
      <c r="O815" s="4"/>
      <c r="P815" s="4"/>
      <c r="Q815" s="4"/>
      <c r="R815" s="4"/>
      <c r="U815" s="4"/>
      <c r="AR815" s="36">
        <v>1.0</v>
      </c>
      <c r="AS815" s="36">
        <f>AS811</f>
        <v>14</v>
      </c>
      <c r="AT815" s="36">
        <f>AT811+1</f>
        <v>8</v>
      </c>
      <c r="AU815" s="38" t="str">
        <f>H815</f>
        <v/>
      </c>
      <c r="AV815" s="38" t="str">
        <f>H816</f>
        <v/>
      </c>
      <c r="AW815" s="38" t="str">
        <f>IF(H817="画像","image","text")</f>
        <v>image</v>
      </c>
      <c r="AX815" s="38" t="str">
        <f>H818</f>
        <v/>
      </c>
    </row>
    <row r="816" hidden="1" outlineLevel="2">
      <c r="A816" s="24" t="s">
        <v>17</v>
      </c>
      <c r="B816" s="25" t="s">
        <v>18</v>
      </c>
      <c r="C816" s="24" t="str">
        <f>"リンク先URL"&amp;M815</f>
        <v>リンク先URL8</v>
      </c>
      <c r="D816" s="24" t="s">
        <v>85</v>
      </c>
      <c r="E816" s="25" t="str">
        <f t="shared" ref="E816:E817" si="543">E815</f>
        <v>不要</v>
      </c>
      <c r="F816" s="41" t="str">
        <f t="shared" si="530"/>
        <v>遷移先のURLを指定できます</v>
      </c>
      <c r="G816" s="63"/>
      <c r="H816" s="35"/>
      <c r="I816" s="24" t="s">
        <v>157</v>
      </c>
      <c r="K816" s="4"/>
      <c r="L816" s="4"/>
      <c r="M816" s="4"/>
      <c r="N816" s="4"/>
      <c r="O816" s="4"/>
      <c r="P816" s="4"/>
      <c r="Q816" s="4"/>
      <c r="R816" s="4"/>
      <c r="U816" s="4"/>
    </row>
    <row r="817" hidden="1" outlineLevel="2">
      <c r="A817" s="24" t="s">
        <v>17</v>
      </c>
      <c r="B817" s="25" t="s">
        <v>18</v>
      </c>
      <c r="C817" s="24" t="str">
        <f>"リンク表示形式"&amp;M815</f>
        <v>リンク表示形式8</v>
      </c>
      <c r="D817" s="24" t="s">
        <v>85</v>
      </c>
      <c r="E817" s="25" t="str">
        <f t="shared" si="543"/>
        <v>不要</v>
      </c>
      <c r="F817" s="41" t="str">
        <f t="shared" si="530"/>
        <v>リンクの表示形式を「ボタン(文字表示)」か「画像」を選択することができます。</v>
      </c>
      <c r="G817" s="63"/>
      <c r="H817" s="35" t="s">
        <v>159</v>
      </c>
      <c r="I817" s="98" t="s">
        <v>160</v>
      </c>
      <c r="K817" s="4"/>
      <c r="L817" s="4"/>
      <c r="M817" s="4"/>
      <c r="N817" s="4"/>
      <c r="O817" s="4"/>
      <c r="P817" s="4"/>
      <c r="Q817" s="4"/>
      <c r="R817" s="4"/>
      <c r="U817" s="4"/>
    </row>
    <row r="818" hidden="1" outlineLevel="2">
      <c r="A818" s="24" t="s">
        <v>17</v>
      </c>
      <c r="B818" s="25" t="s">
        <v>18</v>
      </c>
      <c r="C818" s="24" t="str">
        <f>"ボタンの文言"&amp;M815</f>
        <v>ボタンの文言8</v>
      </c>
      <c r="D818" s="24" t="s">
        <v>85</v>
      </c>
      <c r="E818" s="25" t="str">
        <f>IF($H817="画像","不要","必須")</f>
        <v>不要</v>
      </c>
      <c r="F818" s="41" t="str">
        <f t="shared" si="530"/>
        <v/>
      </c>
      <c r="G818" s="63"/>
      <c r="H818" s="35"/>
      <c r="I818" s="2"/>
      <c r="K818" s="4">
        <f>LEN(H818)</f>
        <v>0</v>
      </c>
      <c r="L818" s="9">
        <v>14.0</v>
      </c>
      <c r="M818" s="4"/>
      <c r="N818" s="4"/>
      <c r="O818" s="4"/>
      <c r="P818" s="4"/>
      <c r="Q818" s="4"/>
      <c r="R818" s="4"/>
      <c r="U818" s="4"/>
    </row>
    <row r="819" collapsed="1">
      <c r="A819" s="24" t="s">
        <v>17</v>
      </c>
      <c r="B819" s="25" t="s">
        <v>18</v>
      </c>
      <c r="C819" s="92" t="str">
        <f>"■ランク(結果)"&amp;$N819</f>
        <v>■ランク(結果)15</v>
      </c>
      <c r="D819" s="24"/>
      <c r="E819" s="25" t="str">
        <f>IF($B$242&gt;=$N819,"必須","不要")</f>
        <v>不要</v>
      </c>
      <c r="F819" s="41"/>
      <c r="G819" s="63"/>
      <c r="H819" s="35"/>
      <c r="I819" s="2"/>
      <c r="K819" s="4"/>
      <c r="L819" s="4"/>
      <c r="M819" s="4"/>
      <c r="N819" s="9">
        <f>N778+1</f>
        <v>15</v>
      </c>
      <c r="O819" s="4"/>
      <c r="P819" s="4"/>
      <c r="Q819" s="4"/>
      <c r="R819" s="4"/>
      <c r="U819" s="4"/>
      <c r="AA819" s="36">
        <f>AA778+1</f>
        <v>15</v>
      </c>
      <c r="AC819" s="36">
        <v>1.0</v>
      </c>
      <c r="AE819" s="38" t="str">
        <f>H820</f>
        <v/>
      </c>
      <c r="AF819" s="38" t="str">
        <f>H821</f>
        <v/>
      </c>
      <c r="AG819" s="38" t="str">
        <f>H822</f>
        <v/>
      </c>
      <c r="AH819" s="38" t="str">
        <f>H823</f>
        <v/>
      </c>
      <c r="AI819" s="38" t="str">
        <f>IF(AJ819&lt;&gt;"","on","off")</f>
        <v>off</v>
      </c>
      <c r="AJ819" s="38" t="str">
        <f>IFS(AND(B824="する",B825="する"),"all",AND(B824="する",B825="しない"),"url",AND(B824="しない",B825="する"),"x",AND(B824="しない",B825="しない"),"")</f>
        <v/>
      </c>
      <c r="AK819" s="38" t="str">
        <f>H825</f>
        <v/>
      </c>
      <c r="AN819" s="38" t="str">
        <f>IF(B826="なし","off","on")</f>
        <v>off</v>
      </c>
      <c r="AO819" s="38" t="str">
        <f>H827</f>
        <v/>
      </c>
    </row>
    <row r="820" hidden="1" outlineLevel="1">
      <c r="A820" s="24" t="s">
        <v>17</v>
      </c>
      <c r="B820" s="25" t="s">
        <v>18</v>
      </c>
      <c r="C820" s="24" t="str">
        <f>"ランク(結果)"&amp;$N819&amp;"-ランク(結果)名"</f>
        <v>ランク(結果)15-ランク(結果)名</v>
      </c>
      <c r="D820" s="24" t="s">
        <v>85</v>
      </c>
      <c r="E820" s="25" t="str">
        <f>IF($B$242&gt;=$N819,"必須","不要")</f>
        <v>不要</v>
      </c>
      <c r="F820" s="41" t="str">
        <f t="shared" ref="F820:F825" si="544">F779</f>
        <v>100文字以内で設定ができます</v>
      </c>
      <c r="G820" s="63"/>
      <c r="H820" s="35"/>
      <c r="I820" s="2"/>
      <c r="K820" s="4">
        <f t="shared" ref="K820:K822" si="545">LEN(H820)</f>
        <v>0</v>
      </c>
      <c r="L820" s="9">
        <v>100.0</v>
      </c>
      <c r="M820" s="4"/>
      <c r="N820" s="4"/>
      <c r="O820" s="4"/>
      <c r="P820" s="4"/>
      <c r="Q820" s="4"/>
      <c r="R820" s="4"/>
      <c r="U820" s="4"/>
    </row>
    <row r="821" hidden="1" outlineLevel="1">
      <c r="A821" s="24" t="s">
        <v>17</v>
      </c>
      <c r="B821" s="24" t="s">
        <v>53</v>
      </c>
      <c r="C821" s="24" t="str">
        <f>"ランク(結果)"&amp;$N819&amp;"-リード文"</f>
        <v>ランク(結果)15-リード文</v>
      </c>
      <c r="D821" s="24" t="s">
        <v>85</v>
      </c>
      <c r="E821" s="25" t="str">
        <f>IF($B821="する","必須","不要")</f>
        <v>不要</v>
      </c>
      <c r="F821" s="41" t="str">
        <f t="shared" si="544"/>
        <v>1,000文字以内で設定ができます</v>
      </c>
      <c r="G821" s="63"/>
      <c r="H821" s="35"/>
      <c r="I821" s="2"/>
      <c r="K821" s="4">
        <f t="shared" si="545"/>
        <v>0</v>
      </c>
      <c r="L821" s="9">
        <v>1000.0</v>
      </c>
      <c r="M821" s="4"/>
      <c r="N821" s="4"/>
      <c r="O821" s="4"/>
      <c r="P821" s="4"/>
      <c r="Q821" s="4"/>
      <c r="R821" s="4"/>
      <c r="U821" s="4"/>
    </row>
    <row r="822" hidden="1" outlineLevel="1">
      <c r="A822" s="24" t="s">
        <v>17</v>
      </c>
      <c r="B822" s="25" t="s">
        <v>18</v>
      </c>
      <c r="C822" s="24" t="str">
        <f>"ランク(結果)"&amp;$N819&amp;"-説明文"</f>
        <v>ランク(結果)15-説明文</v>
      </c>
      <c r="D822" s="24" t="s">
        <v>85</v>
      </c>
      <c r="E822" s="25" t="str">
        <f>E820</f>
        <v>不要</v>
      </c>
      <c r="F822" s="41" t="str">
        <f t="shared" si="544"/>
        <v>1,000文字以内で設定ができます</v>
      </c>
      <c r="G822" s="63"/>
      <c r="H822" s="35"/>
      <c r="I822" s="2"/>
      <c r="K822" s="4">
        <f t="shared" si="545"/>
        <v>0</v>
      </c>
      <c r="L822" s="9">
        <v>1000.0</v>
      </c>
      <c r="M822" s="4"/>
      <c r="N822" s="4"/>
      <c r="O822" s="4"/>
      <c r="P822" s="4"/>
      <c r="Q822" s="4"/>
      <c r="R822" s="4"/>
      <c r="U822" s="4"/>
    </row>
    <row r="823" hidden="1" outlineLevel="1">
      <c r="A823" s="24" t="s">
        <v>17</v>
      </c>
      <c r="B823" s="24" t="s">
        <v>53</v>
      </c>
      <c r="C823" s="24" t="str">
        <f>"ランク(結果)"&amp;$N819&amp;"-画像"</f>
        <v>ランク(結果)15-画像</v>
      </c>
      <c r="D823" s="24" t="s">
        <v>85</v>
      </c>
      <c r="E823" s="25" t="str">
        <f t="shared" ref="E823:E825" si="546">IF($B823="する","必須","不要")</f>
        <v>不要</v>
      </c>
      <c r="F823" s="41" t="str">
        <f t="shared" si="544"/>
        <v>フォーマット：PNGまたはJPG
ファイル容量上限：2MB
ファイル名：半角英数字のみ
Xで共有する場合の推奨サイズ：1,200px × 630px</v>
      </c>
      <c r="G823" s="93" t="s">
        <v>263</v>
      </c>
      <c r="H823" s="35"/>
      <c r="I823" s="2"/>
      <c r="K823" s="4"/>
      <c r="L823" s="4"/>
      <c r="M823" s="4"/>
      <c r="N823" s="4"/>
      <c r="O823" s="4"/>
      <c r="P823" s="4"/>
      <c r="Q823" s="4"/>
      <c r="R823" s="4"/>
      <c r="U823" s="4"/>
    </row>
    <row r="824" hidden="1" outlineLevel="1">
      <c r="A824" s="24" t="s">
        <v>17</v>
      </c>
      <c r="B824" s="24" t="s">
        <v>53</v>
      </c>
      <c r="C824" s="24" t="s">
        <v>146</v>
      </c>
      <c r="D824" s="24" t="s">
        <v>85</v>
      </c>
      <c r="E824" s="25" t="str">
        <f t="shared" si="546"/>
        <v>不要</v>
      </c>
      <c r="F824" s="41" t="str">
        <f t="shared" si="544"/>
        <v>結果ページに共有リンクを設置するか選択ができます。</v>
      </c>
      <c r="G824" s="63"/>
      <c r="H824" s="40"/>
      <c r="I824" s="2"/>
      <c r="K824" s="4"/>
      <c r="L824" s="4"/>
      <c r="M824" s="4"/>
      <c r="N824" s="4"/>
      <c r="O824" s="4"/>
      <c r="P824" s="4"/>
      <c r="Q824" s="4"/>
      <c r="R824" s="4"/>
      <c r="U824" s="4"/>
    </row>
    <row r="825" hidden="1" outlineLevel="1">
      <c r="A825" s="24" t="s">
        <v>17</v>
      </c>
      <c r="B825" s="24" t="s">
        <v>53</v>
      </c>
      <c r="C825" s="24" t="s">
        <v>148</v>
      </c>
      <c r="D825" s="24" t="s">
        <v>85</v>
      </c>
      <c r="E825" s="25" t="str">
        <f t="shared" si="546"/>
        <v>不要</v>
      </c>
      <c r="F825" s="41" t="str">
        <f t="shared" si="544"/>
        <v>結果ページにXの共有リンクを設置するか選択ができます(120文字以内)。
記載いただいた内容が120文字以内でも、投稿時に文字数を超える可能性があります。その際は別途、文字数の調整をお願いいたします。</v>
      </c>
      <c r="G825" s="63"/>
      <c r="H825" s="35"/>
      <c r="I825" s="2"/>
      <c r="K825" s="4">
        <f>LEN(H825)</f>
        <v>0</v>
      </c>
      <c r="L825" s="9">
        <v>120.0</v>
      </c>
      <c r="M825" s="4"/>
      <c r="N825" s="4"/>
      <c r="O825" s="4"/>
      <c r="P825" s="4"/>
      <c r="Q825" s="4"/>
      <c r="R825" s="4"/>
      <c r="U825" s="4"/>
    </row>
    <row r="826" hidden="1" outlineLevel="1">
      <c r="A826" s="94" t="s">
        <v>150</v>
      </c>
      <c r="B826" s="95" t="s">
        <v>2</v>
      </c>
      <c r="C826" s="96" t="s">
        <v>162</v>
      </c>
      <c r="D826" s="62" t="s">
        <v>152</v>
      </c>
      <c r="E826" s="25"/>
      <c r="F826" s="41"/>
      <c r="G826" s="63"/>
      <c r="H826" s="35"/>
      <c r="I826" s="2"/>
      <c r="K826" s="4"/>
      <c r="L826" s="9"/>
      <c r="M826" s="4"/>
      <c r="N826" s="4"/>
      <c r="O826" s="4"/>
      <c r="P826" s="4"/>
      <c r="Q826" s="4"/>
      <c r="R826" s="4"/>
      <c r="U826" s="4"/>
    </row>
    <row r="827" hidden="1" outlineLevel="1">
      <c r="A827" s="24" t="s">
        <v>17</v>
      </c>
      <c r="B827" s="25" t="s">
        <v>18</v>
      </c>
      <c r="C827" s="24" t="s">
        <v>153</v>
      </c>
      <c r="D827" s="24" t="s">
        <v>85</v>
      </c>
      <c r="E827" s="25" t="str">
        <f>IF(B826="なし","不要","必須")</f>
        <v>不要</v>
      </c>
      <c r="F827" s="41" t="str">
        <f t="shared" ref="F827:F831" si="547">F786</f>
        <v>20文字以内で設定ができます</v>
      </c>
      <c r="G827" s="63"/>
      <c r="H827" s="35"/>
      <c r="I827" s="2"/>
      <c r="K827" s="4">
        <f t="shared" ref="K827:K828" si="548">LEN(H827)</f>
        <v>0</v>
      </c>
      <c r="L827" s="9">
        <v>20.0</v>
      </c>
      <c r="M827" s="9" t="s">
        <v>2</v>
      </c>
      <c r="N827" s="4"/>
      <c r="O827" s="4"/>
      <c r="P827" s="4"/>
      <c r="Q827" s="4"/>
      <c r="R827" s="4"/>
      <c r="U827" s="4"/>
    </row>
    <row r="828" hidden="1" outlineLevel="1" collapsed="1">
      <c r="A828" s="24" t="s">
        <v>17</v>
      </c>
      <c r="B828" s="25" t="s">
        <v>18</v>
      </c>
      <c r="C828" s="24" t="str">
        <f>"リンク名"&amp;M828</f>
        <v>リンク名1</v>
      </c>
      <c r="D828" s="24" t="s">
        <v>85</v>
      </c>
      <c r="E828" s="25" t="str">
        <f t="shared" ref="E828:E830" si="549">E827</f>
        <v>不要</v>
      </c>
      <c r="F828" s="41" t="str">
        <f t="shared" si="547"/>
        <v>20文字以内で設定ができます。
リンク名は画面には表示されないため、「結果～タイプ：リンク名」のようにどの結果のリンクかが分かるように記載をお願いします。</v>
      </c>
      <c r="G828" s="63"/>
      <c r="H828" s="35"/>
      <c r="I828" s="2"/>
      <c r="K828" s="4">
        <f t="shared" si="548"/>
        <v>0</v>
      </c>
      <c r="L828" s="9">
        <v>20.0</v>
      </c>
      <c r="M828" s="9">
        <v>1.0</v>
      </c>
      <c r="N828" s="4"/>
      <c r="O828" s="4"/>
      <c r="P828" s="4"/>
      <c r="Q828" s="4"/>
      <c r="R828" s="4"/>
      <c r="U828" s="4"/>
      <c r="AR828" s="36">
        <v>1.0</v>
      </c>
      <c r="AS828" s="36">
        <f>AS787+1</f>
        <v>15</v>
      </c>
      <c r="AT828" s="36">
        <v>1.0</v>
      </c>
      <c r="AU828" s="38" t="str">
        <f>H828</f>
        <v/>
      </c>
      <c r="AV828" s="38" t="str">
        <f>H829</f>
        <v/>
      </c>
      <c r="AW828" s="38" t="str">
        <f>IF(H830="画像","image","text")</f>
        <v>image</v>
      </c>
      <c r="AX828" s="38" t="str">
        <f>H831</f>
        <v/>
      </c>
    </row>
    <row r="829" hidden="1" outlineLevel="2">
      <c r="A829" s="24" t="s">
        <v>17</v>
      </c>
      <c r="B829" s="25" t="s">
        <v>18</v>
      </c>
      <c r="C829" s="24" t="str">
        <f>"リンク先URL"&amp;M828</f>
        <v>リンク先URL1</v>
      </c>
      <c r="D829" s="24" t="s">
        <v>85</v>
      </c>
      <c r="E829" s="25" t="str">
        <f t="shared" si="549"/>
        <v>不要</v>
      </c>
      <c r="F829" s="41" t="str">
        <f t="shared" si="547"/>
        <v>遷移先のURLを指定できます</v>
      </c>
      <c r="G829" s="63"/>
      <c r="H829" s="35"/>
      <c r="I829" s="24" t="s">
        <v>157</v>
      </c>
      <c r="K829" s="4"/>
      <c r="L829" s="4"/>
      <c r="M829" s="4"/>
      <c r="N829" s="4"/>
      <c r="O829" s="4"/>
      <c r="P829" s="4"/>
      <c r="Q829" s="4"/>
      <c r="R829" s="4"/>
      <c r="U829" s="4"/>
    </row>
    <row r="830" hidden="1" outlineLevel="2">
      <c r="A830" s="24" t="s">
        <v>17</v>
      </c>
      <c r="B830" s="25" t="s">
        <v>18</v>
      </c>
      <c r="C830" s="24" t="str">
        <f>"リンク表示形式"&amp;M828</f>
        <v>リンク表示形式1</v>
      </c>
      <c r="D830" s="24" t="s">
        <v>85</v>
      </c>
      <c r="E830" s="25" t="str">
        <f t="shared" si="549"/>
        <v>不要</v>
      </c>
      <c r="F830" s="41" t="str">
        <f t="shared" si="547"/>
        <v>リンクの表示形式を「ボタン(文字表示)」か「画像」を選択することができます。</v>
      </c>
      <c r="G830" s="63"/>
      <c r="H830" s="35" t="s">
        <v>159</v>
      </c>
      <c r="I830" s="98" t="s">
        <v>160</v>
      </c>
      <c r="K830" s="4"/>
      <c r="L830" s="4"/>
      <c r="M830" s="4"/>
      <c r="N830" s="4"/>
      <c r="O830" s="4"/>
      <c r="P830" s="4"/>
      <c r="Q830" s="4"/>
      <c r="R830" s="4"/>
      <c r="U830" s="4"/>
    </row>
    <row r="831" hidden="1" outlineLevel="2">
      <c r="A831" s="24" t="s">
        <v>17</v>
      </c>
      <c r="B831" s="25" t="s">
        <v>18</v>
      </c>
      <c r="C831" s="24" t="str">
        <f>"ボタンの文言"&amp;M828</f>
        <v>ボタンの文言1</v>
      </c>
      <c r="D831" s="24" t="s">
        <v>85</v>
      </c>
      <c r="E831" s="25" t="str">
        <f>IF($H830="画像","不要","必須")</f>
        <v>不要</v>
      </c>
      <c r="F831" s="41" t="str">
        <f t="shared" si="547"/>
        <v/>
      </c>
      <c r="G831" s="63"/>
      <c r="H831" s="35"/>
      <c r="I831" s="2"/>
      <c r="K831" s="4">
        <f t="shared" ref="K831:K832" si="550">LEN(H831)</f>
        <v>0</v>
      </c>
      <c r="L831" s="9">
        <v>14.0</v>
      </c>
      <c r="M831" s="4"/>
      <c r="N831" s="4"/>
      <c r="O831" s="4"/>
      <c r="P831" s="4"/>
      <c r="Q831" s="4"/>
      <c r="R831" s="4"/>
      <c r="U831" s="4"/>
    </row>
    <row r="832" hidden="1" outlineLevel="1" collapsed="1">
      <c r="A832" s="24" t="s">
        <v>17</v>
      </c>
      <c r="B832" s="25" t="s">
        <v>18</v>
      </c>
      <c r="C832" s="24" t="str">
        <f>"リンク名"&amp;M832</f>
        <v>リンク名2</v>
      </c>
      <c r="D832" s="24" t="s">
        <v>85</v>
      </c>
      <c r="E832" s="25" t="str">
        <f>IFS($B826="なし","不要",$B826&lt;M832,"不要",$B826&gt;M828,"必須")</f>
        <v>不要</v>
      </c>
      <c r="F832" s="41" t="str">
        <f t="shared" ref="F832:F859" si="551">F828</f>
        <v>20文字以内で設定ができます。
リンク名は画面には表示されないため、「結果～タイプ：リンク名」のようにどの結果のリンクかが分かるように記載をお願いします。</v>
      </c>
      <c r="G832" s="63"/>
      <c r="H832" s="35"/>
      <c r="I832" s="2"/>
      <c r="K832" s="4">
        <f t="shared" si="550"/>
        <v>0</v>
      </c>
      <c r="L832" s="9">
        <v>20.0</v>
      </c>
      <c r="M832" s="9">
        <f>M828+1</f>
        <v>2</v>
      </c>
      <c r="N832" s="4"/>
      <c r="O832" s="4"/>
      <c r="P832" s="4"/>
      <c r="Q832" s="4"/>
      <c r="R832" s="4"/>
      <c r="U832" s="4"/>
      <c r="AR832" s="36">
        <v>1.0</v>
      </c>
      <c r="AS832" s="36">
        <f>AS828</f>
        <v>15</v>
      </c>
      <c r="AT832" s="36">
        <f>AT828+1</f>
        <v>2</v>
      </c>
      <c r="AU832" s="38" t="str">
        <f>H832</f>
        <v/>
      </c>
      <c r="AV832" s="38" t="str">
        <f>H833</f>
        <v/>
      </c>
      <c r="AW832" s="38" t="str">
        <f>IF(H834="画像","image","text")</f>
        <v>image</v>
      </c>
      <c r="AX832" s="38" t="str">
        <f>H835</f>
        <v/>
      </c>
    </row>
    <row r="833" hidden="1" outlineLevel="2">
      <c r="A833" s="24" t="s">
        <v>17</v>
      </c>
      <c r="B833" s="25" t="s">
        <v>18</v>
      </c>
      <c r="C833" s="24" t="str">
        <f>"リンク先URL"&amp;M832</f>
        <v>リンク先URL2</v>
      </c>
      <c r="D833" s="24" t="s">
        <v>85</v>
      </c>
      <c r="E833" s="25" t="str">
        <f t="shared" ref="E833:E834" si="552">E832</f>
        <v>不要</v>
      </c>
      <c r="F833" s="41" t="str">
        <f t="shared" si="551"/>
        <v>遷移先のURLを指定できます</v>
      </c>
      <c r="G833" s="63"/>
      <c r="H833" s="35"/>
      <c r="I833" s="24" t="s">
        <v>157</v>
      </c>
      <c r="K833" s="4"/>
      <c r="L833" s="4"/>
      <c r="M833" s="4"/>
      <c r="N833" s="4"/>
      <c r="O833" s="4"/>
      <c r="P833" s="4"/>
      <c r="Q833" s="4"/>
      <c r="R833" s="4"/>
      <c r="U833" s="4"/>
    </row>
    <row r="834" hidden="1" outlineLevel="2">
      <c r="A834" s="24" t="s">
        <v>17</v>
      </c>
      <c r="B834" s="25" t="s">
        <v>18</v>
      </c>
      <c r="C834" s="24" t="str">
        <f>"リンク表示形式"&amp;M832</f>
        <v>リンク表示形式2</v>
      </c>
      <c r="D834" s="24" t="s">
        <v>85</v>
      </c>
      <c r="E834" s="25" t="str">
        <f t="shared" si="552"/>
        <v>不要</v>
      </c>
      <c r="F834" s="41" t="str">
        <f t="shared" si="551"/>
        <v>リンクの表示形式を「ボタン(文字表示)」か「画像」を選択することができます。</v>
      </c>
      <c r="G834" s="63"/>
      <c r="H834" s="35" t="s">
        <v>159</v>
      </c>
      <c r="I834" s="98" t="s">
        <v>160</v>
      </c>
      <c r="K834" s="4"/>
      <c r="L834" s="4"/>
      <c r="M834" s="4"/>
      <c r="N834" s="4"/>
      <c r="O834" s="4"/>
      <c r="P834" s="4"/>
      <c r="Q834" s="4"/>
      <c r="R834" s="4"/>
      <c r="U834" s="4"/>
    </row>
    <row r="835" hidden="1" outlineLevel="2">
      <c r="A835" s="24" t="s">
        <v>17</v>
      </c>
      <c r="B835" s="25" t="s">
        <v>18</v>
      </c>
      <c r="C835" s="24" t="str">
        <f>"ボタンの文言"&amp;M832</f>
        <v>ボタンの文言2</v>
      </c>
      <c r="D835" s="24" t="s">
        <v>85</v>
      </c>
      <c r="E835" s="25" t="str">
        <f>IF($H834="画像","不要","必須")</f>
        <v>不要</v>
      </c>
      <c r="F835" s="41" t="str">
        <f t="shared" si="551"/>
        <v/>
      </c>
      <c r="G835" s="63"/>
      <c r="H835" s="35"/>
      <c r="I835" s="2"/>
      <c r="K835" s="4">
        <f t="shared" ref="K835:K836" si="553">LEN(H835)</f>
        <v>0</v>
      </c>
      <c r="L835" s="9">
        <v>14.0</v>
      </c>
      <c r="M835" s="4"/>
      <c r="N835" s="4"/>
      <c r="O835" s="4"/>
      <c r="P835" s="4"/>
      <c r="Q835" s="4"/>
      <c r="R835" s="4"/>
      <c r="U835" s="4"/>
    </row>
    <row r="836" hidden="1" outlineLevel="1" collapsed="1">
      <c r="A836" s="24" t="s">
        <v>17</v>
      </c>
      <c r="B836" s="25" t="s">
        <v>18</v>
      </c>
      <c r="C836" s="24" t="str">
        <f>"リンク名"&amp;M836</f>
        <v>リンク名3</v>
      </c>
      <c r="D836" s="24" t="s">
        <v>85</v>
      </c>
      <c r="E836" s="25" t="str">
        <f>IFS($B826="なし","不要",$B826&lt;M836,"不要",$B826&gt;M832,"必須")</f>
        <v>不要</v>
      </c>
      <c r="F836" s="41" t="str">
        <f t="shared" si="551"/>
        <v>20文字以内で設定ができます。
リンク名は画面には表示されないため、「結果～タイプ：リンク名」のようにどの結果のリンクかが分かるように記載をお願いします。</v>
      </c>
      <c r="G836" s="63"/>
      <c r="H836" s="35"/>
      <c r="I836" s="2"/>
      <c r="K836" s="4">
        <f t="shared" si="553"/>
        <v>0</v>
      </c>
      <c r="L836" s="9">
        <v>20.0</v>
      </c>
      <c r="M836" s="9">
        <f>M832+1</f>
        <v>3</v>
      </c>
      <c r="N836" s="4"/>
      <c r="O836" s="4"/>
      <c r="P836" s="4"/>
      <c r="Q836" s="4"/>
      <c r="R836" s="4"/>
      <c r="U836" s="4"/>
      <c r="AR836" s="36">
        <v>1.0</v>
      </c>
      <c r="AS836" s="36">
        <f>AS832</f>
        <v>15</v>
      </c>
      <c r="AT836" s="36">
        <f>AT832+1</f>
        <v>3</v>
      </c>
      <c r="AU836" s="38" t="str">
        <f>H836</f>
        <v/>
      </c>
      <c r="AV836" s="38" t="str">
        <f>H837</f>
        <v/>
      </c>
      <c r="AW836" s="38" t="str">
        <f>IF(H838="画像","image","text")</f>
        <v>image</v>
      </c>
      <c r="AX836" s="38" t="str">
        <f>H839</f>
        <v/>
      </c>
    </row>
    <row r="837" hidden="1" outlineLevel="2">
      <c r="A837" s="24" t="s">
        <v>17</v>
      </c>
      <c r="B837" s="25" t="s">
        <v>18</v>
      </c>
      <c r="C837" s="24" t="str">
        <f>"リンク先URL"&amp;M836</f>
        <v>リンク先URL3</v>
      </c>
      <c r="D837" s="24" t="s">
        <v>85</v>
      </c>
      <c r="E837" s="25" t="str">
        <f t="shared" ref="E837:E838" si="554">E836</f>
        <v>不要</v>
      </c>
      <c r="F837" s="41" t="str">
        <f t="shared" si="551"/>
        <v>遷移先のURLを指定できます</v>
      </c>
      <c r="G837" s="63"/>
      <c r="H837" s="35"/>
      <c r="I837" s="24" t="s">
        <v>157</v>
      </c>
      <c r="K837" s="4"/>
      <c r="L837" s="4"/>
      <c r="M837" s="4"/>
      <c r="N837" s="4"/>
      <c r="O837" s="4"/>
      <c r="P837" s="4"/>
      <c r="Q837" s="4"/>
      <c r="R837" s="4"/>
      <c r="U837" s="4"/>
    </row>
    <row r="838" hidden="1" outlineLevel="2">
      <c r="A838" s="24" t="s">
        <v>17</v>
      </c>
      <c r="B838" s="25" t="s">
        <v>18</v>
      </c>
      <c r="C838" s="24" t="str">
        <f>"リンク表示形式"&amp;M836</f>
        <v>リンク表示形式3</v>
      </c>
      <c r="D838" s="24" t="s">
        <v>85</v>
      </c>
      <c r="E838" s="25" t="str">
        <f t="shared" si="554"/>
        <v>不要</v>
      </c>
      <c r="F838" s="41" t="str">
        <f t="shared" si="551"/>
        <v>リンクの表示形式を「ボタン(文字表示)」か「画像」を選択することができます。</v>
      </c>
      <c r="G838" s="63"/>
      <c r="H838" s="35" t="s">
        <v>159</v>
      </c>
      <c r="I838" s="98" t="s">
        <v>160</v>
      </c>
      <c r="K838" s="4"/>
      <c r="L838" s="4"/>
      <c r="M838" s="4"/>
      <c r="N838" s="4"/>
      <c r="O838" s="4"/>
      <c r="P838" s="4"/>
      <c r="Q838" s="4"/>
      <c r="R838" s="4"/>
      <c r="U838" s="4"/>
    </row>
    <row r="839" hidden="1" outlineLevel="2">
      <c r="A839" s="24" t="s">
        <v>17</v>
      </c>
      <c r="B839" s="25" t="s">
        <v>18</v>
      </c>
      <c r="C839" s="24" t="str">
        <f>"ボタンの文言"&amp;M836</f>
        <v>ボタンの文言3</v>
      </c>
      <c r="D839" s="24" t="s">
        <v>85</v>
      </c>
      <c r="E839" s="25" t="str">
        <f>IF($H838="画像","不要","必須")</f>
        <v>不要</v>
      </c>
      <c r="F839" s="41" t="str">
        <f t="shared" si="551"/>
        <v/>
      </c>
      <c r="G839" s="63"/>
      <c r="H839" s="35"/>
      <c r="I839" s="2"/>
      <c r="K839" s="4">
        <f t="shared" ref="K839:K840" si="555">LEN(H839)</f>
        <v>0</v>
      </c>
      <c r="L839" s="9">
        <v>14.0</v>
      </c>
      <c r="M839" s="4"/>
      <c r="N839" s="4"/>
      <c r="O839" s="4"/>
      <c r="P839" s="4"/>
      <c r="Q839" s="4"/>
      <c r="R839" s="4"/>
      <c r="U839" s="4"/>
    </row>
    <row r="840" hidden="1" outlineLevel="1" collapsed="1">
      <c r="A840" s="24" t="s">
        <v>17</v>
      </c>
      <c r="B840" s="25" t="s">
        <v>18</v>
      </c>
      <c r="C840" s="24" t="str">
        <f>"リンク名"&amp;M840</f>
        <v>リンク名4</v>
      </c>
      <c r="D840" s="24" t="s">
        <v>85</v>
      </c>
      <c r="E840" s="25" t="str">
        <f>IFS($B826="なし","不要",$B826&lt;M840,"不要",$B826&gt;M836,"必須")</f>
        <v>不要</v>
      </c>
      <c r="F840" s="41" t="str">
        <f t="shared" si="551"/>
        <v>20文字以内で設定ができます。
リンク名は画面には表示されないため、「結果～タイプ：リンク名」のようにどの結果のリンクかが分かるように記載をお願いします。</v>
      </c>
      <c r="G840" s="63"/>
      <c r="H840" s="35"/>
      <c r="I840" s="2"/>
      <c r="K840" s="4">
        <f t="shared" si="555"/>
        <v>0</v>
      </c>
      <c r="L840" s="9">
        <v>20.0</v>
      </c>
      <c r="M840" s="9">
        <f>M836+1</f>
        <v>4</v>
      </c>
      <c r="N840" s="4"/>
      <c r="O840" s="4"/>
      <c r="P840" s="4"/>
      <c r="Q840" s="4"/>
      <c r="R840" s="4"/>
      <c r="U840" s="4"/>
      <c r="AR840" s="36">
        <v>1.0</v>
      </c>
      <c r="AS840" s="36">
        <f>AS836</f>
        <v>15</v>
      </c>
      <c r="AT840" s="36">
        <f>AT836+1</f>
        <v>4</v>
      </c>
      <c r="AU840" s="38" t="str">
        <f>H840</f>
        <v/>
      </c>
      <c r="AV840" s="38" t="str">
        <f>H841</f>
        <v/>
      </c>
      <c r="AW840" s="38" t="str">
        <f>IF(H842="画像","image","text")</f>
        <v>image</v>
      </c>
      <c r="AX840" s="38" t="str">
        <f>H843</f>
        <v/>
      </c>
    </row>
    <row r="841" hidden="1" outlineLevel="2">
      <c r="A841" s="24" t="s">
        <v>17</v>
      </c>
      <c r="B841" s="25" t="s">
        <v>18</v>
      </c>
      <c r="C841" s="24" t="str">
        <f>"リンク先URL"&amp;M840</f>
        <v>リンク先URL4</v>
      </c>
      <c r="D841" s="24" t="s">
        <v>85</v>
      </c>
      <c r="E841" s="25" t="str">
        <f t="shared" ref="E841:E842" si="556">E840</f>
        <v>不要</v>
      </c>
      <c r="F841" s="41" t="str">
        <f t="shared" si="551"/>
        <v>遷移先のURLを指定できます</v>
      </c>
      <c r="G841" s="63"/>
      <c r="H841" s="35"/>
      <c r="I841" s="24" t="s">
        <v>157</v>
      </c>
      <c r="K841" s="4"/>
      <c r="L841" s="4"/>
      <c r="M841" s="4"/>
      <c r="N841" s="4"/>
      <c r="O841" s="4"/>
      <c r="P841" s="4"/>
      <c r="Q841" s="4"/>
      <c r="R841" s="4"/>
      <c r="U841" s="4"/>
    </row>
    <row r="842" hidden="1" outlineLevel="2">
      <c r="A842" s="24" t="s">
        <v>17</v>
      </c>
      <c r="B842" s="25" t="s">
        <v>18</v>
      </c>
      <c r="C842" s="24" t="str">
        <f>"リンク表示形式"&amp;M840</f>
        <v>リンク表示形式4</v>
      </c>
      <c r="D842" s="24" t="s">
        <v>85</v>
      </c>
      <c r="E842" s="25" t="str">
        <f t="shared" si="556"/>
        <v>不要</v>
      </c>
      <c r="F842" s="41" t="str">
        <f t="shared" si="551"/>
        <v>リンクの表示形式を「ボタン(文字表示)」か「画像」を選択することができます。</v>
      </c>
      <c r="G842" s="63"/>
      <c r="H842" s="35" t="s">
        <v>159</v>
      </c>
      <c r="I842" s="98" t="s">
        <v>160</v>
      </c>
      <c r="K842" s="4"/>
      <c r="L842" s="4"/>
      <c r="M842" s="4"/>
      <c r="N842" s="4"/>
      <c r="O842" s="4"/>
      <c r="P842" s="4"/>
      <c r="Q842" s="4"/>
      <c r="R842" s="4"/>
      <c r="U842" s="4"/>
    </row>
    <row r="843" hidden="1" outlineLevel="2">
      <c r="A843" s="24" t="s">
        <v>17</v>
      </c>
      <c r="B843" s="25" t="s">
        <v>18</v>
      </c>
      <c r="C843" s="24" t="str">
        <f>"ボタンの文言"&amp;M840</f>
        <v>ボタンの文言4</v>
      </c>
      <c r="D843" s="24" t="s">
        <v>85</v>
      </c>
      <c r="E843" s="25" t="str">
        <f>IF($H842="画像","不要","必須")</f>
        <v>不要</v>
      </c>
      <c r="F843" s="41" t="str">
        <f t="shared" si="551"/>
        <v/>
      </c>
      <c r="G843" s="63"/>
      <c r="H843" s="35"/>
      <c r="I843" s="2"/>
      <c r="K843" s="4">
        <f t="shared" ref="K843:K844" si="557">LEN(H843)</f>
        <v>0</v>
      </c>
      <c r="L843" s="9">
        <v>14.0</v>
      </c>
      <c r="M843" s="4"/>
      <c r="N843" s="4"/>
      <c r="O843" s="4"/>
      <c r="P843" s="4"/>
      <c r="Q843" s="4"/>
      <c r="R843" s="4"/>
      <c r="U843" s="4"/>
    </row>
    <row r="844" hidden="1" outlineLevel="1" collapsed="1">
      <c r="A844" s="24" t="s">
        <v>17</v>
      </c>
      <c r="B844" s="25" t="s">
        <v>18</v>
      </c>
      <c r="C844" s="24" t="str">
        <f>"リンク名"&amp;M844</f>
        <v>リンク名5</v>
      </c>
      <c r="D844" s="24" t="s">
        <v>85</v>
      </c>
      <c r="E844" s="25" t="str">
        <f>IFS($B826="なし","不要",$B826&lt;M844,"不要",$B826&gt;M840,"必須")</f>
        <v>不要</v>
      </c>
      <c r="F844" s="41" t="str">
        <f t="shared" si="551"/>
        <v>20文字以内で設定ができます。
リンク名は画面には表示されないため、「結果～タイプ：リンク名」のようにどの結果のリンクかが分かるように記載をお願いします。</v>
      </c>
      <c r="G844" s="63"/>
      <c r="H844" s="35"/>
      <c r="I844" s="2"/>
      <c r="K844" s="4">
        <f t="shared" si="557"/>
        <v>0</v>
      </c>
      <c r="L844" s="9">
        <v>20.0</v>
      </c>
      <c r="M844" s="9">
        <f>M840+1</f>
        <v>5</v>
      </c>
      <c r="N844" s="4"/>
      <c r="O844" s="4"/>
      <c r="P844" s="4"/>
      <c r="Q844" s="4"/>
      <c r="R844" s="4"/>
      <c r="U844" s="4"/>
      <c r="AR844" s="36">
        <v>1.0</v>
      </c>
      <c r="AS844" s="36">
        <f>AS840</f>
        <v>15</v>
      </c>
      <c r="AT844" s="36">
        <f>AT840+1</f>
        <v>5</v>
      </c>
      <c r="AU844" s="38" t="str">
        <f>H844</f>
        <v/>
      </c>
      <c r="AV844" s="38" t="str">
        <f>H845</f>
        <v/>
      </c>
      <c r="AW844" s="38" t="str">
        <f>IF(H846="画像","image","text")</f>
        <v>image</v>
      </c>
      <c r="AX844" s="38" t="str">
        <f>H847</f>
        <v/>
      </c>
    </row>
    <row r="845" hidden="1" outlineLevel="2">
      <c r="A845" s="24" t="s">
        <v>17</v>
      </c>
      <c r="B845" s="25" t="s">
        <v>18</v>
      </c>
      <c r="C845" s="24" t="str">
        <f>"リンク先URL"&amp;M844</f>
        <v>リンク先URL5</v>
      </c>
      <c r="D845" s="24" t="s">
        <v>85</v>
      </c>
      <c r="E845" s="25" t="str">
        <f t="shared" ref="E845:E846" si="558">E844</f>
        <v>不要</v>
      </c>
      <c r="F845" s="41" t="str">
        <f t="shared" si="551"/>
        <v>遷移先のURLを指定できます</v>
      </c>
      <c r="G845" s="63"/>
      <c r="H845" s="35"/>
      <c r="I845" s="24" t="s">
        <v>157</v>
      </c>
      <c r="K845" s="4"/>
      <c r="L845" s="4"/>
      <c r="M845" s="4"/>
      <c r="N845" s="4"/>
      <c r="O845" s="4"/>
      <c r="P845" s="4"/>
      <c r="Q845" s="4"/>
      <c r="R845" s="4"/>
      <c r="U845" s="4"/>
    </row>
    <row r="846" hidden="1" outlineLevel="2">
      <c r="A846" s="24" t="s">
        <v>17</v>
      </c>
      <c r="B846" s="25" t="s">
        <v>18</v>
      </c>
      <c r="C846" s="24" t="str">
        <f>"リンク表示形式"&amp;M844</f>
        <v>リンク表示形式5</v>
      </c>
      <c r="D846" s="24" t="s">
        <v>85</v>
      </c>
      <c r="E846" s="25" t="str">
        <f t="shared" si="558"/>
        <v>不要</v>
      </c>
      <c r="F846" s="41" t="str">
        <f t="shared" si="551"/>
        <v>リンクの表示形式を「ボタン(文字表示)」か「画像」を選択することができます。</v>
      </c>
      <c r="G846" s="63"/>
      <c r="H846" s="35" t="s">
        <v>159</v>
      </c>
      <c r="I846" s="98" t="s">
        <v>160</v>
      </c>
      <c r="K846" s="4"/>
      <c r="L846" s="4"/>
      <c r="M846" s="4"/>
      <c r="N846" s="4"/>
      <c r="O846" s="4"/>
      <c r="P846" s="4"/>
      <c r="Q846" s="4"/>
      <c r="R846" s="4"/>
      <c r="U846" s="4"/>
    </row>
    <row r="847" hidden="1" outlineLevel="2">
      <c r="A847" s="24" t="s">
        <v>17</v>
      </c>
      <c r="B847" s="25" t="s">
        <v>18</v>
      </c>
      <c r="C847" s="24" t="str">
        <f>"ボタンの文言"&amp;M844</f>
        <v>ボタンの文言5</v>
      </c>
      <c r="D847" s="24" t="s">
        <v>85</v>
      </c>
      <c r="E847" s="25" t="str">
        <f>IF($H846="画像","不要","必須")</f>
        <v>不要</v>
      </c>
      <c r="F847" s="41" t="str">
        <f t="shared" si="551"/>
        <v/>
      </c>
      <c r="G847" s="63"/>
      <c r="H847" s="35"/>
      <c r="I847" s="2"/>
      <c r="K847" s="4">
        <f t="shared" ref="K847:K848" si="559">LEN(H847)</f>
        <v>0</v>
      </c>
      <c r="L847" s="9">
        <v>14.0</v>
      </c>
      <c r="M847" s="4"/>
      <c r="N847" s="4"/>
      <c r="O847" s="4"/>
      <c r="P847" s="4"/>
      <c r="Q847" s="4"/>
      <c r="R847" s="4"/>
      <c r="U847" s="4"/>
    </row>
    <row r="848" hidden="1" outlineLevel="1" collapsed="1">
      <c r="A848" s="24" t="s">
        <v>17</v>
      </c>
      <c r="B848" s="25" t="s">
        <v>18</v>
      </c>
      <c r="C848" s="24" t="str">
        <f>"リンク名"&amp;M848</f>
        <v>リンク名6</v>
      </c>
      <c r="D848" s="24" t="s">
        <v>85</v>
      </c>
      <c r="E848" s="25" t="str">
        <f>IFS($B826="なし","不要",$B826&lt;M848,"不要",$B826&gt;M844,"必須")</f>
        <v>不要</v>
      </c>
      <c r="F848" s="41" t="str">
        <f t="shared" si="551"/>
        <v>20文字以内で設定ができます。
リンク名は画面には表示されないため、「結果～タイプ：リンク名」のようにどの結果のリンクかが分かるように記載をお願いします。</v>
      </c>
      <c r="G848" s="63"/>
      <c r="H848" s="35"/>
      <c r="I848" s="2"/>
      <c r="K848" s="4">
        <f t="shared" si="559"/>
        <v>0</v>
      </c>
      <c r="L848" s="9">
        <v>20.0</v>
      </c>
      <c r="M848" s="9">
        <f>M844+1</f>
        <v>6</v>
      </c>
      <c r="N848" s="4"/>
      <c r="O848" s="4"/>
      <c r="P848" s="4"/>
      <c r="Q848" s="4"/>
      <c r="R848" s="4"/>
      <c r="U848" s="4"/>
      <c r="AR848" s="36">
        <v>1.0</v>
      </c>
      <c r="AS848" s="36">
        <f>AS844</f>
        <v>15</v>
      </c>
      <c r="AT848" s="36">
        <f>AT844+1</f>
        <v>6</v>
      </c>
      <c r="AU848" s="38" t="str">
        <f>H848</f>
        <v/>
      </c>
      <c r="AV848" s="38" t="str">
        <f>H849</f>
        <v/>
      </c>
      <c r="AW848" s="38" t="str">
        <f>IF(H850="画像","image","text")</f>
        <v>image</v>
      </c>
      <c r="AX848" s="38" t="str">
        <f>H851</f>
        <v/>
      </c>
    </row>
    <row r="849" hidden="1" outlineLevel="2">
      <c r="A849" s="24" t="s">
        <v>17</v>
      </c>
      <c r="B849" s="25" t="s">
        <v>18</v>
      </c>
      <c r="C849" s="24" t="str">
        <f>"リンク先URL"&amp;M848</f>
        <v>リンク先URL6</v>
      </c>
      <c r="D849" s="24" t="s">
        <v>85</v>
      </c>
      <c r="E849" s="25" t="str">
        <f t="shared" ref="E849:E850" si="560">E848</f>
        <v>不要</v>
      </c>
      <c r="F849" s="41" t="str">
        <f t="shared" si="551"/>
        <v>遷移先のURLを指定できます</v>
      </c>
      <c r="G849" s="63"/>
      <c r="H849" s="35"/>
      <c r="I849" s="24" t="s">
        <v>157</v>
      </c>
      <c r="K849" s="4"/>
      <c r="L849" s="4"/>
      <c r="M849" s="4"/>
      <c r="N849" s="4"/>
      <c r="O849" s="4"/>
      <c r="P849" s="4"/>
      <c r="Q849" s="4"/>
      <c r="R849" s="4"/>
      <c r="U849" s="4"/>
    </row>
    <row r="850" hidden="1" outlineLevel="2">
      <c r="A850" s="24" t="s">
        <v>17</v>
      </c>
      <c r="B850" s="25" t="s">
        <v>18</v>
      </c>
      <c r="C850" s="24" t="str">
        <f>"リンク表示形式"&amp;M848</f>
        <v>リンク表示形式6</v>
      </c>
      <c r="D850" s="24" t="s">
        <v>85</v>
      </c>
      <c r="E850" s="25" t="str">
        <f t="shared" si="560"/>
        <v>不要</v>
      </c>
      <c r="F850" s="41" t="str">
        <f t="shared" si="551"/>
        <v>リンクの表示形式を「ボタン(文字表示)」か「画像」を選択することができます。</v>
      </c>
      <c r="G850" s="63"/>
      <c r="H850" s="35" t="s">
        <v>159</v>
      </c>
      <c r="I850" s="98" t="s">
        <v>160</v>
      </c>
      <c r="K850" s="4"/>
      <c r="L850" s="4"/>
      <c r="M850" s="4"/>
      <c r="N850" s="4"/>
      <c r="O850" s="4"/>
      <c r="P850" s="4"/>
      <c r="Q850" s="4"/>
      <c r="R850" s="4"/>
      <c r="U850" s="4"/>
    </row>
    <row r="851" hidden="1" outlineLevel="2">
      <c r="A851" s="24" t="s">
        <v>17</v>
      </c>
      <c r="B851" s="25" t="s">
        <v>18</v>
      </c>
      <c r="C851" s="24" t="str">
        <f>"ボタンの文言"&amp;M848</f>
        <v>ボタンの文言6</v>
      </c>
      <c r="D851" s="24" t="s">
        <v>85</v>
      </c>
      <c r="E851" s="25" t="str">
        <f>IF($H850="画像","不要","必須")</f>
        <v>不要</v>
      </c>
      <c r="F851" s="41" t="str">
        <f t="shared" si="551"/>
        <v/>
      </c>
      <c r="G851" s="63"/>
      <c r="H851" s="35"/>
      <c r="I851" s="2"/>
      <c r="K851" s="4">
        <f t="shared" ref="K851:K852" si="561">LEN(H851)</f>
        <v>0</v>
      </c>
      <c r="L851" s="9">
        <v>14.0</v>
      </c>
      <c r="M851" s="4"/>
      <c r="N851" s="4"/>
      <c r="O851" s="4"/>
      <c r="P851" s="4"/>
      <c r="Q851" s="4"/>
      <c r="R851" s="4"/>
      <c r="U851" s="4"/>
    </row>
    <row r="852" hidden="1" outlineLevel="1" collapsed="1">
      <c r="A852" s="24" t="s">
        <v>17</v>
      </c>
      <c r="B852" s="25" t="s">
        <v>18</v>
      </c>
      <c r="C852" s="24" t="str">
        <f>"リンク名"&amp;M852</f>
        <v>リンク名7</v>
      </c>
      <c r="D852" s="24" t="s">
        <v>85</v>
      </c>
      <c r="E852" s="25" t="str">
        <f>IFS($B826="なし","不要",$B826&lt;M852,"不要",$B826&gt;M848,"必須")</f>
        <v>不要</v>
      </c>
      <c r="F852" s="41" t="str">
        <f t="shared" si="551"/>
        <v>20文字以内で設定ができます。
リンク名は画面には表示されないため、「結果～タイプ：リンク名」のようにどの結果のリンクかが分かるように記載をお願いします。</v>
      </c>
      <c r="G852" s="63"/>
      <c r="H852" s="35"/>
      <c r="I852" s="2"/>
      <c r="K852" s="4">
        <f t="shared" si="561"/>
        <v>0</v>
      </c>
      <c r="L852" s="9">
        <v>20.0</v>
      </c>
      <c r="M852" s="9">
        <f>M848+1</f>
        <v>7</v>
      </c>
      <c r="N852" s="4"/>
      <c r="O852" s="4"/>
      <c r="P852" s="4"/>
      <c r="Q852" s="4"/>
      <c r="R852" s="4"/>
      <c r="U852" s="4"/>
      <c r="AR852" s="36">
        <v>1.0</v>
      </c>
      <c r="AS852" s="36">
        <f>AS848</f>
        <v>15</v>
      </c>
      <c r="AT852" s="36">
        <f>AT848+1</f>
        <v>7</v>
      </c>
      <c r="AU852" s="38" t="str">
        <f>H852</f>
        <v/>
      </c>
      <c r="AV852" s="38" t="str">
        <f>H853</f>
        <v/>
      </c>
      <c r="AW852" s="38" t="str">
        <f>IF(H854="画像","image","text")</f>
        <v>image</v>
      </c>
      <c r="AX852" s="38" t="str">
        <f>H855</f>
        <v/>
      </c>
    </row>
    <row r="853" hidden="1" outlineLevel="2">
      <c r="A853" s="24" t="s">
        <v>17</v>
      </c>
      <c r="B853" s="25" t="s">
        <v>18</v>
      </c>
      <c r="C853" s="24" t="str">
        <f>"リンク先URL"&amp;M852</f>
        <v>リンク先URL7</v>
      </c>
      <c r="D853" s="24" t="s">
        <v>85</v>
      </c>
      <c r="E853" s="25" t="str">
        <f t="shared" ref="E853:E854" si="562">E852</f>
        <v>不要</v>
      </c>
      <c r="F853" s="41" t="str">
        <f t="shared" si="551"/>
        <v>遷移先のURLを指定できます</v>
      </c>
      <c r="G853" s="63"/>
      <c r="H853" s="35"/>
      <c r="I853" s="24" t="s">
        <v>157</v>
      </c>
      <c r="K853" s="4"/>
      <c r="L853" s="4"/>
      <c r="M853" s="4"/>
      <c r="N853" s="4"/>
      <c r="O853" s="4"/>
      <c r="P853" s="4"/>
      <c r="Q853" s="4"/>
      <c r="R853" s="4"/>
      <c r="U853" s="4"/>
    </row>
    <row r="854" hidden="1" outlineLevel="2">
      <c r="A854" s="24" t="s">
        <v>17</v>
      </c>
      <c r="B854" s="25" t="s">
        <v>18</v>
      </c>
      <c r="C854" s="24" t="str">
        <f>"リンク表示形式"&amp;M852</f>
        <v>リンク表示形式7</v>
      </c>
      <c r="D854" s="24" t="s">
        <v>85</v>
      </c>
      <c r="E854" s="25" t="str">
        <f t="shared" si="562"/>
        <v>不要</v>
      </c>
      <c r="F854" s="41" t="str">
        <f t="shared" si="551"/>
        <v>リンクの表示形式を「ボタン(文字表示)」か「画像」を選択することができます。</v>
      </c>
      <c r="G854" s="63"/>
      <c r="H854" s="35" t="s">
        <v>159</v>
      </c>
      <c r="I854" s="98" t="s">
        <v>160</v>
      </c>
      <c r="K854" s="4"/>
      <c r="L854" s="4"/>
      <c r="M854" s="4"/>
      <c r="N854" s="4"/>
      <c r="O854" s="4"/>
      <c r="P854" s="4"/>
      <c r="Q854" s="4"/>
      <c r="R854" s="4"/>
      <c r="U854" s="4"/>
    </row>
    <row r="855" hidden="1" outlineLevel="2">
      <c r="A855" s="24" t="s">
        <v>17</v>
      </c>
      <c r="B855" s="25" t="s">
        <v>18</v>
      </c>
      <c r="C855" s="24" t="str">
        <f>"ボタンの文言"&amp;M852</f>
        <v>ボタンの文言7</v>
      </c>
      <c r="D855" s="24" t="s">
        <v>85</v>
      </c>
      <c r="E855" s="25" t="str">
        <f>IF($H854="画像","不要","必須")</f>
        <v>不要</v>
      </c>
      <c r="F855" s="41" t="str">
        <f t="shared" si="551"/>
        <v/>
      </c>
      <c r="G855" s="63"/>
      <c r="H855" s="35"/>
      <c r="I855" s="2"/>
      <c r="K855" s="4">
        <f t="shared" ref="K855:K856" si="563">LEN(H855)</f>
        <v>0</v>
      </c>
      <c r="L855" s="9">
        <v>14.0</v>
      </c>
      <c r="M855" s="4"/>
      <c r="N855" s="4"/>
      <c r="O855" s="4"/>
      <c r="P855" s="4"/>
      <c r="Q855" s="4"/>
      <c r="R855" s="4"/>
      <c r="U855" s="4"/>
    </row>
    <row r="856" hidden="1" outlineLevel="1" collapsed="1">
      <c r="A856" s="24" t="s">
        <v>17</v>
      </c>
      <c r="B856" s="25" t="s">
        <v>18</v>
      </c>
      <c r="C856" s="24" t="str">
        <f>"リンク名"&amp;M856</f>
        <v>リンク名8</v>
      </c>
      <c r="D856" s="24" t="s">
        <v>85</v>
      </c>
      <c r="E856" s="25" t="str">
        <f>IFS($B826="なし","不要",$B826&lt;M856,"不要",$B826&gt;M852,"必須")</f>
        <v>不要</v>
      </c>
      <c r="F856" s="41" t="str">
        <f t="shared" si="551"/>
        <v>20文字以内で設定ができます。
リンク名は画面には表示されないため、「結果～タイプ：リンク名」のようにどの結果のリンクかが分かるように記載をお願いします。</v>
      </c>
      <c r="G856" s="63"/>
      <c r="H856" s="35"/>
      <c r="I856" s="2"/>
      <c r="K856" s="4">
        <f t="shared" si="563"/>
        <v>0</v>
      </c>
      <c r="L856" s="9">
        <v>20.0</v>
      </c>
      <c r="M856" s="9">
        <f>M852+1</f>
        <v>8</v>
      </c>
      <c r="N856" s="4"/>
      <c r="O856" s="4"/>
      <c r="P856" s="4"/>
      <c r="Q856" s="4"/>
      <c r="R856" s="4"/>
      <c r="U856" s="4"/>
      <c r="AR856" s="36">
        <v>1.0</v>
      </c>
      <c r="AS856" s="36">
        <f>AS852</f>
        <v>15</v>
      </c>
      <c r="AT856" s="36">
        <f>AT852+1</f>
        <v>8</v>
      </c>
      <c r="AU856" s="38" t="str">
        <f>H856</f>
        <v/>
      </c>
      <c r="AV856" s="38" t="str">
        <f>H857</f>
        <v/>
      </c>
      <c r="AW856" s="38" t="str">
        <f>IF(H858="画像","image","text")</f>
        <v>image</v>
      </c>
      <c r="AX856" s="38" t="str">
        <f>H859</f>
        <v/>
      </c>
    </row>
    <row r="857" hidden="1" outlineLevel="2">
      <c r="A857" s="24" t="s">
        <v>17</v>
      </c>
      <c r="B857" s="25" t="s">
        <v>18</v>
      </c>
      <c r="C857" s="24" t="str">
        <f>"リンク先URL"&amp;M856</f>
        <v>リンク先URL8</v>
      </c>
      <c r="D857" s="24" t="s">
        <v>85</v>
      </c>
      <c r="E857" s="25" t="str">
        <f t="shared" ref="E857:E858" si="564">E856</f>
        <v>不要</v>
      </c>
      <c r="F857" s="41" t="str">
        <f t="shared" si="551"/>
        <v>遷移先のURLを指定できます</v>
      </c>
      <c r="G857" s="63"/>
      <c r="H857" s="35"/>
      <c r="I857" s="24" t="s">
        <v>157</v>
      </c>
      <c r="K857" s="4"/>
      <c r="L857" s="4"/>
      <c r="M857" s="4"/>
      <c r="N857" s="4"/>
      <c r="O857" s="4"/>
      <c r="P857" s="4"/>
      <c r="Q857" s="4"/>
      <c r="R857" s="4"/>
      <c r="U857" s="4"/>
    </row>
    <row r="858" hidden="1" outlineLevel="2">
      <c r="A858" s="24" t="s">
        <v>17</v>
      </c>
      <c r="B858" s="25" t="s">
        <v>18</v>
      </c>
      <c r="C858" s="24" t="str">
        <f>"リンク表示形式"&amp;M856</f>
        <v>リンク表示形式8</v>
      </c>
      <c r="D858" s="24" t="s">
        <v>85</v>
      </c>
      <c r="E858" s="25" t="str">
        <f t="shared" si="564"/>
        <v>不要</v>
      </c>
      <c r="F858" s="41" t="str">
        <f t="shared" si="551"/>
        <v>リンクの表示形式を「ボタン(文字表示)」か「画像」を選択することができます。</v>
      </c>
      <c r="G858" s="63"/>
      <c r="H858" s="35" t="s">
        <v>159</v>
      </c>
      <c r="I858" s="98" t="s">
        <v>160</v>
      </c>
      <c r="K858" s="4"/>
      <c r="L858" s="4"/>
      <c r="M858" s="4"/>
      <c r="N858" s="4"/>
      <c r="O858" s="4"/>
      <c r="P858" s="4"/>
      <c r="Q858" s="4"/>
      <c r="R858" s="4"/>
      <c r="U858" s="4"/>
    </row>
    <row r="859" hidden="1" outlineLevel="2">
      <c r="A859" s="24" t="s">
        <v>17</v>
      </c>
      <c r="B859" s="25" t="s">
        <v>18</v>
      </c>
      <c r="C859" s="24" t="str">
        <f>"ボタンの文言"&amp;M856</f>
        <v>ボタンの文言8</v>
      </c>
      <c r="D859" s="24" t="s">
        <v>85</v>
      </c>
      <c r="E859" s="25" t="str">
        <f>IF($H858="画像","不要","必須")</f>
        <v>不要</v>
      </c>
      <c r="F859" s="41" t="str">
        <f t="shared" si="551"/>
        <v/>
      </c>
      <c r="G859" s="63"/>
      <c r="H859" s="35"/>
      <c r="I859" s="2"/>
      <c r="K859" s="4">
        <f>LEN(H859)</f>
        <v>0</v>
      </c>
      <c r="L859" s="9">
        <v>14.0</v>
      </c>
      <c r="M859" s="4"/>
      <c r="N859" s="4"/>
      <c r="O859" s="4"/>
      <c r="P859" s="4"/>
      <c r="Q859" s="4"/>
      <c r="R859" s="4"/>
      <c r="U859" s="4"/>
    </row>
    <row r="860" collapsed="1">
      <c r="A860" s="24" t="s">
        <v>17</v>
      </c>
      <c r="B860" s="25" t="s">
        <v>18</v>
      </c>
      <c r="C860" s="92" t="str">
        <f>"■ランク(結果)"&amp;$N860</f>
        <v>■ランク(結果)16</v>
      </c>
      <c r="D860" s="24"/>
      <c r="E860" s="25" t="str">
        <f>IF($B$242&gt;=$N860,"必須","不要")</f>
        <v>不要</v>
      </c>
      <c r="F860" s="41"/>
      <c r="G860" s="63"/>
      <c r="H860" s="35"/>
      <c r="I860" s="2"/>
      <c r="K860" s="4"/>
      <c r="L860" s="4"/>
      <c r="M860" s="4"/>
      <c r="N860" s="9">
        <f>N819+1</f>
        <v>16</v>
      </c>
      <c r="O860" s="4"/>
      <c r="P860" s="4"/>
      <c r="Q860" s="4"/>
      <c r="R860" s="4"/>
      <c r="U860" s="4"/>
      <c r="AA860" s="36">
        <f>AA819+1</f>
        <v>16</v>
      </c>
      <c r="AC860" s="36">
        <v>1.0</v>
      </c>
      <c r="AE860" s="38" t="str">
        <f>H861</f>
        <v/>
      </c>
      <c r="AF860" s="38" t="str">
        <f>H862</f>
        <v/>
      </c>
      <c r="AG860" s="38" t="str">
        <f>H863</f>
        <v/>
      </c>
      <c r="AH860" s="38" t="str">
        <f>H864</f>
        <v/>
      </c>
      <c r="AI860" s="38" t="str">
        <f>IF(AJ860&lt;&gt;"","on","off")</f>
        <v>off</v>
      </c>
      <c r="AJ860" s="38" t="str">
        <f>IFS(AND(B865="する",B866="する"),"all",AND(B865="する",B866="しない"),"url",AND(B865="しない",B866="する"),"x",AND(B865="しない",B866="しない"),"")</f>
        <v/>
      </c>
      <c r="AK860" s="38" t="str">
        <f>H866</f>
        <v/>
      </c>
      <c r="AN860" s="38" t="str">
        <f>IF(B867="なし","off","on")</f>
        <v>off</v>
      </c>
      <c r="AO860" s="38" t="str">
        <f>H868</f>
        <v/>
      </c>
    </row>
    <row r="861" hidden="1" outlineLevel="1">
      <c r="A861" s="24" t="s">
        <v>17</v>
      </c>
      <c r="B861" s="25" t="s">
        <v>18</v>
      </c>
      <c r="C861" s="24" t="str">
        <f>"ランク(結果)"&amp;$N860&amp;"-ランク(結果)名"</f>
        <v>ランク(結果)16-ランク(結果)名</v>
      </c>
      <c r="D861" s="24" t="s">
        <v>85</v>
      </c>
      <c r="E861" s="25" t="str">
        <f>IF($B$242&gt;=$N860,"必須","不要")</f>
        <v>不要</v>
      </c>
      <c r="F861" s="41" t="str">
        <f t="shared" ref="F861:F866" si="565">F820</f>
        <v>100文字以内で設定ができます</v>
      </c>
      <c r="G861" s="63"/>
      <c r="H861" s="35"/>
      <c r="I861" s="2"/>
      <c r="K861" s="4">
        <f t="shared" ref="K861:K863" si="566">LEN(H861)</f>
        <v>0</v>
      </c>
      <c r="L861" s="9">
        <v>100.0</v>
      </c>
      <c r="M861" s="4"/>
      <c r="N861" s="4"/>
      <c r="O861" s="4"/>
      <c r="P861" s="4"/>
      <c r="Q861" s="4"/>
      <c r="R861" s="4"/>
      <c r="U861" s="4"/>
    </row>
    <row r="862" hidden="1" outlineLevel="1">
      <c r="A862" s="24" t="s">
        <v>17</v>
      </c>
      <c r="B862" s="24" t="s">
        <v>53</v>
      </c>
      <c r="C862" s="24" t="str">
        <f>"ランク(結果)"&amp;$N860&amp;"-リード文"</f>
        <v>ランク(結果)16-リード文</v>
      </c>
      <c r="D862" s="24" t="s">
        <v>85</v>
      </c>
      <c r="E862" s="25" t="str">
        <f>IF($B862="する","必須","不要")</f>
        <v>不要</v>
      </c>
      <c r="F862" s="41" t="str">
        <f t="shared" si="565"/>
        <v>1,000文字以内で設定ができます</v>
      </c>
      <c r="G862" s="63"/>
      <c r="H862" s="35"/>
      <c r="I862" s="2"/>
      <c r="K862" s="4">
        <f t="shared" si="566"/>
        <v>0</v>
      </c>
      <c r="L862" s="9">
        <v>1000.0</v>
      </c>
      <c r="M862" s="4"/>
      <c r="N862" s="4"/>
      <c r="O862" s="4"/>
      <c r="P862" s="4"/>
      <c r="Q862" s="4"/>
      <c r="R862" s="4"/>
      <c r="U862" s="4"/>
    </row>
    <row r="863" hidden="1" outlineLevel="1">
      <c r="A863" s="24" t="s">
        <v>17</v>
      </c>
      <c r="B863" s="25" t="s">
        <v>18</v>
      </c>
      <c r="C863" s="24" t="str">
        <f>"ランク(結果)"&amp;$N860&amp;"-説明文"</f>
        <v>ランク(結果)16-説明文</v>
      </c>
      <c r="D863" s="24" t="s">
        <v>85</v>
      </c>
      <c r="E863" s="25" t="str">
        <f>E861</f>
        <v>不要</v>
      </c>
      <c r="F863" s="41" t="str">
        <f t="shared" si="565"/>
        <v>1,000文字以内で設定ができます</v>
      </c>
      <c r="G863" s="63"/>
      <c r="H863" s="35"/>
      <c r="I863" s="2"/>
      <c r="K863" s="4">
        <f t="shared" si="566"/>
        <v>0</v>
      </c>
      <c r="L863" s="9">
        <v>1000.0</v>
      </c>
      <c r="M863" s="4"/>
      <c r="N863" s="4"/>
      <c r="O863" s="4"/>
      <c r="P863" s="4"/>
      <c r="Q863" s="4"/>
      <c r="R863" s="4"/>
      <c r="U863" s="4"/>
    </row>
    <row r="864" hidden="1" outlineLevel="1">
      <c r="A864" s="24" t="s">
        <v>17</v>
      </c>
      <c r="B864" s="24" t="s">
        <v>53</v>
      </c>
      <c r="C864" s="24" t="str">
        <f>"ランク(結果)"&amp;$N860&amp;"-画像"</f>
        <v>ランク(結果)16-画像</v>
      </c>
      <c r="D864" s="24" t="s">
        <v>85</v>
      </c>
      <c r="E864" s="25" t="str">
        <f t="shared" ref="E864:E866" si="567">IF($B864="する","必須","不要")</f>
        <v>不要</v>
      </c>
      <c r="F864" s="41" t="str">
        <f t="shared" si="565"/>
        <v>フォーマット：PNGまたはJPG
ファイル容量上限：2MB
ファイル名：半角英数字のみ
Xで共有する場合の推奨サイズ：1,200px × 630px</v>
      </c>
      <c r="G864" s="93" t="s">
        <v>264</v>
      </c>
      <c r="H864" s="35"/>
      <c r="I864" s="2"/>
      <c r="K864" s="4"/>
      <c r="L864" s="4"/>
      <c r="M864" s="4"/>
      <c r="N864" s="4"/>
      <c r="O864" s="4"/>
      <c r="P864" s="4"/>
      <c r="Q864" s="4"/>
      <c r="R864" s="4"/>
      <c r="U864" s="4"/>
    </row>
    <row r="865" hidden="1" outlineLevel="1">
      <c r="A865" s="24" t="s">
        <v>17</v>
      </c>
      <c r="B865" s="24" t="s">
        <v>53</v>
      </c>
      <c r="C865" s="24" t="s">
        <v>146</v>
      </c>
      <c r="D865" s="24" t="s">
        <v>85</v>
      </c>
      <c r="E865" s="25" t="str">
        <f t="shared" si="567"/>
        <v>不要</v>
      </c>
      <c r="F865" s="41" t="str">
        <f t="shared" si="565"/>
        <v>結果ページに共有リンクを設置するか選択ができます。</v>
      </c>
      <c r="G865" s="63"/>
      <c r="H865" s="40"/>
      <c r="I865" s="2"/>
      <c r="K865" s="4"/>
      <c r="L865" s="4"/>
      <c r="M865" s="4"/>
      <c r="N865" s="4"/>
      <c r="O865" s="4"/>
      <c r="P865" s="4"/>
      <c r="Q865" s="4"/>
      <c r="R865" s="4"/>
      <c r="U865" s="4"/>
    </row>
    <row r="866" hidden="1" outlineLevel="1">
      <c r="A866" s="24" t="s">
        <v>17</v>
      </c>
      <c r="B866" s="24" t="s">
        <v>53</v>
      </c>
      <c r="C866" s="24" t="s">
        <v>148</v>
      </c>
      <c r="D866" s="24" t="s">
        <v>85</v>
      </c>
      <c r="E866" s="25" t="str">
        <f t="shared" si="567"/>
        <v>不要</v>
      </c>
      <c r="F866" s="41" t="str">
        <f t="shared" si="565"/>
        <v>結果ページにXの共有リンクを設置するか選択ができます(120文字以内)。
記載いただいた内容が120文字以内でも、投稿時に文字数を超える可能性があります。その際は別途、文字数の調整をお願いいたします。</v>
      </c>
      <c r="G866" s="63"/>
      <c r="H866" s="35"/>
      <c r="I866" s="2"/>
      <c r="K866" s="4">
        <f>LEN(H866)</f>
        <v>0</v>
      </c>
      <c r="L866" s="9">
        <v>120.0</v>
      </c>
      <c r="M866" s="4"/>
      <c r="N866" s="4"/>
      <c r="O866" s="4"/>
      <c r="P866" s="4"/>
      <c r="Q866" s="4"/>
      <c r="R866" s="4"/>
      <c r="U866" s="4"/>
    </row>
    <row r="867" hidden="1" outlineLevel="1">
      <c r="A867" s="94" t="s">
        <v>150</v>
      </c>
      <c r="B867" s="95" t="s">
        <v>2</v>
      </c>
      <c r="C867" s="96" t="s">
        <v>162</v>
      </c>
      <c r="D867" s="62" t="s">
        <v>152</v>
      </c>
      <c r="E867" s="25"/>
      <c r="F867" s="41"/>
      <c r="G867" s="63"/>
      <c r="H867" s="35"/>
      <c r="I867" s="2"/>
      <c r="K867" s="4"/>
      <c r="L867" s="9"/>
      <c r="M867" s="4"/>
      <c r="N867" s="4"/>
      <c r="O867" s="4"/>
      <c r="P867" s="4"/>
      <c r="Q867" s="4"/>
      <c r="R867" s="4"/>
      <c r="U867" s="4"/>
    </row>
    <row r="868" hidden="1" outlineLevel="1">
      <c r="A868" s="24" t="s">
        <v>17</v>
      </c>
      <c r="B868" s="25" t="s">
        <v>18</v>
      </c>
      <c r="C868" s="24" t="s">
        <v>153</v>
      </c>
      <c r="D868" s="24" t="s">
        <v>85</v>
      </c>
      <c r="E868" s="25" t="str">
        <f>IF(B867="なし","不要","必須")</f>
        <v>不要</v>
      </c>
      <c r="F868" s="41" t="str">
        <f t="shared" ref="F868:F872" si="568">F827</f>
        <v>20文字以内で設定ができます</v>
      </c>
      <c r="G868" s="63"/>
      <c r="H868" s="35"/>
      <c r="I868" s="2"/>
      <c r="K868" s="4">
        <f t="shared" ref="K868:K869" si="569">LEN(H868)</f>
        <v>0</v>
      </c>
      <c r="L868" s="9">
        <v>20.0</v>
      </c>
      <c r="M868" s="9" t="s">
        <v>2</v>
      </c>
      <c r="N868" s="4"/>
      <c r="O868" s="4"/>
      <c r="P868" s="4"/>
      <c r="Q868" s="4"/>
      <c r="R868" s="4"/>
      <c r="U868" s="4"/>
    </row>
    <row r="869" hidden="1" outlineLevel="1" collapsed="1">
      <c r="A869" s="24" t="s">
        <v>17</v>
      </c>
      <c r="B869" s="25" t="s">
        <v>18</v>
      </c>
      <c r="C869" s="24" t="str">
        <f>"リンク名"&amp;M869</f>
        <v>リンク名1</v>
      </c>
      <c r="D869" s="24" t="s">
        <v>85</v>
      </c>
      <c r="E869" s="25" t="str">
        <f t="shared" ref="E869:E871" si="570">E868</f>
        <v>不要</v>
      </c>
      <c r="F869" s="41" t="str">
        <f t="shared" si="568"/>
        <v>20文字以内で設定ができます。
リンク名は画面には表示されないため、「結果～タイプ：リンク名」のようにどの結果のリンクかが分かるように記載をお願いします。</v>
      </c>
      <c r="G869" s="63"/>
      <c r="H869" s="35"/>
      <c r="I869" s="2"/>
      <c r="K869" s="4">
        <f t="shared" si="569"/>
        <v>0</v>
      </c>
      <c r="L869" s="9">
        <v>20.0</v>
      </c>
      <c r="M869" s="9">
        <v>1.0</v>
      </c>
      <c r="N869" s="4"/>
      <c r="O869" s="4"/>
      <c r="P869" s="4"/>
      <c r="Q869" s="4"/>
      <c r="R869" s="4"/>
      <c r="U869" s="4"/>
      <c r="AR869" s="36">
        <v>1.0</v>
      </c>
      <c r="AS869" s="36">
        <f>AS828+1</f>
        <v>16</v>
      </c>
      <c r="AT869" s="36">
        <v>1.0</v>
      </c>
      <c r="AU869" s="38" t="str">
        <f>H869</f>
        <v/>
      </c>
      <c r="AV869" s="38" t="str">
        <f>H870</f>
        <v/>
      </c>
      <c r="AW869" s="38" t="str">
        <f>IF(H871="画像","image","text")</f>
        <v>image</v>
      </c>
      <c r="AX869" s="38" t="str">
        <f>H872</f>
        <v/>
      </c>
    </row>
    <row r="870" hidden="1" outlineLevel="2">
      <c r="A870" s="24" t="s">
        <v>17</v>
      </c>
      <c r="B870" s="25" t="s">
        <v>18</v>
      </c>
      <c r="C870" s="24" t="str">
        <f>"リンク先URL"&amp;M869</f>
        <v>リンク先URL1</v>
      </c>
      <c r="D870" s="24" t="s">
        <v>85</v>
      </c>
      <c r="E870" s="25" t="str">
        <f t="shared" si="570"/>
        <v>不要</v>
      </c>
      <c r="F870" s="41" t="str">
        <f t="shared" si="568"/>
        <v>遷移先のURLを指定できます</v>
      </c>
      <c r="G870" s="63"/>
      <c r="H870" s="35"/>
      <c r="I870" s="24" t="s">
        <v>157</v>
      </c>
      <c r="K870" s="4"/>
      <c r="L870" s="4"/>
      <c r="M870" s="4"/>
      <c r="N870" s="4"/>
      <c r="O870" s="4"/>
      <c r="P870" s="4"/>
      <c r="Q870" s="4"/>
      <c r="R870" s="4"/>
      <c r="U870" s="4"/>
    </row>
    <row r="871" hidden="1" outlineLevel="2">
      <c r="A871" s="24" t="s">
        <v>17</v>
      </c>
      <c r="B871" s="25" t="s">
        <v>18</v>
      </c>
      <c r="C871" s="24" t="str">
        <f>"リンク表示形式"&amp;M869</f>
        <v>リンク表示形式1</v>
      </c>
      <c r="D871" s="24" t="s">
        <v>85</v>
      </c>
      <c r="E871" s="25" t="str">
        <f t="shared" si="570"/>
        <v>不要</v>
      </c>
      <c r="F871" s="41" t="str">
        <f t="shared" si="568"/>
        <v>リンクの表示形式を「ボタン(文字表示)」か「画像」を選択することができます。</v>
      </c>
      <c r="G871" s="63"/>
      <c r="H871" s="35" t="s">
        <v>159</v>
      </c>
      <c r="I871" s="98" t="s">
        <v>160</v>
      </c>
      <c r="K871" s="4"/>
      <c r="L871" s="4"/>
      <c r="M871" s="4"/>
      <c r="N871" s="4"/>
      <c r="O871" s="4"/>
      <c r="P871" s="4"/>
      <c r="Q871" s="4"/>
      <c r="R871" s="4"/>
      <c r="U871" s="4"/>
    </row>
    <row r="872" hidden="1" outlineLevel="2">
      <c r="A872" s="24" t="s">
        <v>17</v>
      </c>
      <c r="B872" s="25" t="s">
        <v>18</v>
      </c>
      <c r="C872" s="24" t="str">
        <f>"ボタンの文言"&amp;M869</f>
        <v>ボタンの文言1</v>
      </c>
      <c r="D872" s="24" t="s">
        <v>85</v>
      </c>
      <c r="E872" s="25" t="str">
        <f>IF($H871="画像","不要","必須")</f>
        <v>不要</v>
      </c>
      <c r="F872" s="41" t="str">
        <f t="shared" si="568"/>
        <v/>
      </c>
      <c r="G872" s="63"/>
      <c r="H872" s="35"/>
      <c r="I872" s="2"/>
      <c r="K872" s="4">
        <f t="shared" ref="K872:K873" si="571">LEN(H872)</f>
        <v>0</v>
      </c>
      <c r="L872" s="9">
        <v>14.0</v>
      </c>
      <c r="M872" s="4"/>
      <c r="N872" s="4"/>
      <c r="O872" s="4"/>
      <c r="P872" s="4"/>
      <c r="Q872" s="4"/>
      <c r="R872" s="4"/>
      <c r="U872" s="4"/>
    </row>
    <row r="873" hidden="1" outlineLevel="1" collapsed="1">
      <c r="A873" s="24" t="s">
        <v>17</v>
      </c>
      <c r="B873" s="25" t="s">
        <v>18</v>
      </c>
      <c r="C873" s="24" t="str">
        <f>"リンク名"&amp;M873</f>
        <v>リンク名2</v>
      </c>
      <c r="D873" s="24" t="s">
        <v>85</v>
      </c>
      <c r="E873" s="25" t="str">
        <f>IFS($B867="なし","不要",$B867&lt;M873,"不要",$B867&gt;M869,"必須")</f>
        <v>不要</v>
      </c>
      <c r="F873" s="41" t="str">
        <f t="shared" ref="F873:F900" si="572">F869</f>
        <v>20文字以内で設定ができます。
リンク名は画面には表示されないため、「結果～タイプ：リンク名」のようにどの結果のリンクかが分かるように記載をお願いします。</v>
      </c>
      <c r="G873" s="63"/>
      <c r="H873" s="35"/>
      <c r="I873" s="2"/>
      <c r="K873" s="4">
        <f t="shared" si="571"/>
        <v>0</v>
      </c>
      <c r="L873" s="9">
        <v>20.0</v>
      </c>
      <c r="M873" s="9">
        <f>M869+1</f>
        <v>2</v>
      </c>
      <c r="N873" s="4"/>
      <c r="O873" s="4"/>
      <c r="P873" s="4"/>
      <c r="Q873" s="4"/>
      <c r="R873" s="4"/>
      <c r="U873" s="4"/>
      <c r="AR873" s="36">
        <v>1.0</v>
      </c>
      <c r="AS873" s="36">
        <f>AS869</f>
        <v>16</v>
      </c>
      <c r="AT873" s="36">
        <f>AT869+1</f>
        <v>2</v>
      </c>
      <c r="AU873" s="38" t="str">
        <f>H873</f>
        <v/>
      </c>
      <c r="AV873" s="38" t="str">
        <f>H874</f>
        <v/>
      </c>
      <c r="AW873" s="38" t="str">
        <f>IF(H875="画像","image","text")</f>
        <v>image</v>
      </c>
      <c r="AX873" s="38" t="str">
        <f>H876</f>
        <v/>
      </c>
    </row>
    <row r="874" hidden="1" outlineLevel="2">
      <c r="A874" s="24" t="s">
        <v>17</v>
      </c>
      <c r="B874" s="25" t="s">
        <v>18</v>
      </c>
      <c r="C874" s="24" t="str">
        <f>"リンク先URL"&amp;M873</f>
        <v>リンク先URL2</v>
      </c>
      <c r="D874" s="24" t="s">
        <v>85</v>
      </c>
      <c r="E874" s="25" t="str">
        <f t="shared" ref="E874:E875" si="573">E873</f>
        <v>不要</v>
      </c>
      <c r="F874" s="41" t="str">
        <f t="shared" si="572"/>
        <v>遷移先のURLを指定できます</v>
      </c>
      <c r="G874" s="63"/>
      <c r="H874" s="35"/>
      <c r="I874" s="24" t="s">
        <v>157</v>
      </c>
      <c r="K874" s="4"/>
      <c r="L874" s="4"/>
      <c r="M874" s="4"/>
      <c r="N874" s="4"/>
      <c r="O874" s="4"/>
      <c r="P874" s="4"/>
      <c r="Q874" s="4"/>
      <c r="R874" s="4"/>
      <c r="U874" s="4"/>
    </row>
    <row r="875" hidden="1" outlineLevel="2">
      <c r="A875" s="24" t="s">
        <v>17</v>
      </c>
      <c r="B875" s="25" t="s">
        <v>18</v>
      </c>
      <c r="C875" s="24" t="str">
        <f>"リンク表示形式"&amp;M873</f>
        <v>リンク表示形式2</v>
      </c>
      <c r="D875" s="24" t="s">
        <v>85</v>
      </c>
      <c r="E875" s="25" t="str">
        <f t="shared" si="573"/>
        <v>不要</v>
      </c>
      <c r="F875" s="41" t="str">
        <f t="shared" si="572"/>
        <v>リンクの表示形式を「ボタン(文字表示)」か「画像」を選択することができます。</v>
      </c>
      <c r="G875" s="63"/>
      <c r="H875" s="35" t="s">
        <v>159</v>
      </c>
      <c r="I875" s="98" t="s">
        <v>160</v>
      </c>
      <c r="K875" s="4"/>
      <c r="L875" s="4"/>
      <c r="M875" s="4"/>
      <c r="N875" s="4"/>
      <c r="O875" s="4"/>
      <c r="P875" s="4"/>
      <c r="Q875" s="4"/>
      <c r="R875" s="4"/>
      <c r="U875" s="4"/>
    </row>
    <row r="876" hidden="1" outlineLevel="2">
      <c r="A876" s="24" t="s">
        <v>17</v>
      </c>
      <c r="B876" s="25" t="s">
        <v>18</v>
      </c>
      <c r="C876" s="24" t="str">
        <f>"ボタンの文言"&amp;M873</f>
        <v>ボタンの文言2</v>
      </c>
      <c r="D876" s="24" t="s">
        <v>85</v>
      </c>
      <c r="E876" s="25" t="str">
        <f>IF($H875="画像","不要","必須")</f>
        <v>不要</v>
      </c>
      <c r="F876" s="41" t="str">
        <f t="shared" si="572"/>
        <v/>
      </c>
      <c r="G876" s="63"/>
      <c r="H876" s="35"/>
      <c r="I876" s="2"/>
      <c r="K876" s="4">
        <f t="shared" ref="K876:K877" si="574">LEN(H876)</f>
        <v>0</v>
      </c>
      <c r="L876" s="9">
        <v>14.0</v>
      </c>
      <c r="M876" s="4"/>
      <c r="N876" s="4"/>
      <c r="O876" s="4"/>
      <c r="P876" s="4"/>
      <c r="Q876" s="4"/>
      <c r="R876" s="4"/>
      <c r="U876" s="4"/>
    </row>
    <row r="877" hidden="1" outlineLevel="1" collapsed="1">
      <c r="A877" s="24" t="s">
        <v>17</v>
      </c>
      <c r="B877" s="25" t="s">
        <v>18</v>
      </c>
      <c r="C877" s="24" t="str">
        <f>"リンク名"&amp;M877</f>
        <v>リンク名3</v>
      </c>
      <c r="D877" s="24" t="s">
        <v>85</v>
      </c>
      <c r="E877" s="25" t="str">
        <f>IFS($B867="なし","不要",$B867&lt;M877,"不要",$B867&gt;M873,"必須")</f>
        <v>不要</v>
      </c>
      <c r="F877" s="41" t="str">
        <f t="shared" si="572"/>
        <v>20文字以内で設定ができます。
リンク名は画面には表示されないため、「結果～タイプ：リンク名」のようにどの結果のリンクかが分かるように記載をお願いします。</v>
      </c>
      <c r="G877" s="63"/>
      <c r="H877" s="35"/>
      <c r="I877" s="2"/>
      <c r="K877" s="4">
        <f t="shared" si="574"/>
        <v>0</v>
      </c>
      <c r="L877" s="9">
        <v>20.0</v>
      </c>
      <c r="M877" s="9">
        <f>M873+1</f>
        <v>3</v>
      </c>
      <c r="N877" s="4"/>
      <c r="O877" s="4"/>
      <c r="P877" s="4"/>
      <c r="Q877" s="4"/>
      <c r="R877" s="4"/>
      <c r="U877" s="4"/>
      <c r="AR877" s="36">
        <v>1.0</v>
      </c>
      <c r="AS877" s="36">
        <f>AS873</f>
        <v>16</v>
      </c>
      <c r="AT877" s="36">
        <f>AT873+1</f>
        <v>3</v>
      </c>
      <c r="AU877" s="38" t="str">
        <f>H877</f>
        <v/>
      </c>
      <c r="AV877" s="38" t="str">
        <f>H878</f>
        <v/>
      </c>
      <c r="AW877" s="38" t="str">
        <f>IF(H879="画像","image","text")</f>
        <v>image</v>
      </c>
      <c r="AX877" s="38" t="str">
        <f>H880</f>
        <v/>
      </c>
    </row>
    <row r="878" hidden="1" outlineLevel="2">
      <c r="A878" s="24" t="s">
        <v>17</v>
      </c>
      <c r="B878" s="25" t="s">
        <v>18</v>
      </c>
      <c r="C878" s="24" t="str">
        <f>"リンク先URL"&amp;M877</f>
        <v>リンク先URL3</v>
      </c>
      <c r="D878" s="24" t="s">
        <v>85</v>
      </c>
      <c r="E878" s="25" t="str">
        <f t="shared" ref="E878:E879" si="575">E877</f>
        <v>不要</v>
      </c>
      <c r="F878" s="41" t="str">
        <f t="shared" si="572"/>
        <v>遷移先のURLを指定できます</v>
      </c>
      <c r="G878" s="63"/>
      <c r="H878" s="35"/>
      <c r="I878" s="24" t="s">
        <v>157</v>
      </c>
      <c r="K878" s="4"/>
      <c r="L878" s="4"/>
      <c r="M878" s="4"/>
      <c r="N878" s="4"/>
      <c r="O878" s="4"/>
      <c r="P878" s="4"/>
      <c r="Q878" s="4"/>
      <c r="R878" s="4"/>
      <c r="U878" s="4"/>
    </row>
    <row r="879" hidden="1" outlineLevel="2">
      <c r="A879" s="24" t="s">
        <v>17</v>
      </c>
      <c r="B879" s="25" t="s">
        <v>18</v>
      </c>
      <c r="C879" s="24" t="str">
        <f>"リンク表示形式"&amp;M877</f>
        <v>リンク表示形式3</v>
      </c>
      <c r="D879" s="24" t="s">
        <v>85</v>
      </c>
      <c r="E879" s="25" t="str">
        <f t="shared" si="575"/>
        <v>不要</v>
      </c>
      <c r="F879" s="41" t="str">
        <f t="shared" si="572"/>
        <v>リンクの表示形式を「ボタン(文字表示)」か「画像」を選択することができます。</v>
      </c>
      <c r="G879" s="63"/>
      <c r="H879" s="35" t="s">
        <v>159</v>
      </c>
      <c r="I879" s="98" t="s">
        <v>160</v>
      </c>
      <c r="K879" s="4"/>
      <c r="L879" s="4"/>
      <c r="M879" s="4"/>
      <c r="N879" s="4"/>
      <c r="O879" s="4"/>
      <c r="P879" s="4"/>
      <c r="Q879" s="4"/>
      <c r="R879" s="4"/>
      <c r="U879" s="4"/>
    </row>
    <row r="880" hidden="1" outlineLevel="2">
      <c r="A880" s="24" t="s">
        <v>17</v>
      </c>
      <c r="B880" s="25" t="s">
        <v>18</v>
      </c>
      <c r="C880" s="24" t="str">
        <f>"ボタンの文言"&amp;M877</f>
        <v>ボタンの文言3</v>
      </c>
      <c r="D880" s="24" t="s">
        <v>85</v>
      </c>
      <c r="E880" s="25" t="str">
        <f>IF($H879="画像","不要","必須")</f>
        <v>不要</v>
      </c>
      <c r="F880" s="41" t="str">
        <f t="shared" si="572"/>
        <v/>
      </c>
      <c r="G880" s="63"/>
      <c r="H880" s="35"/>
      <c r="I880" s="2"/>
      <c r="K880" s="4">
        <f t="shared" ref="K880:K881" si="576">LEN(H880)</f>
        <v>0</v>
      </c>
      <c r="L880" s="9">
        <v>14.0</v>
      </c>
      <c r="M880" s="4"/>
      <c r="N880" s="4"/>
      <c r="O880" s="4"/>
      <c r="P880" s="4"/>
      <c r="Q880" s="4"/>
      <c r="R880" s="4"/>
      <c r="U880" s="4"/>
    </row>
    <row r="881" hidden="1" outlineLevel="1" collapsed="1">
      <c r="A881" s="24" t="s">
        <v>17</v>
      </c>
      <c r="B881" s="25" t="s">
        <v>18</v>
      </c>
      <c r="C881" s="24" t="str">
        <f>"リンク名"&amp;M881</f>
        <v>リンク名4</v>
      </c>
      <c r="D881" s="24" t="s">
        <v>85</v>
      </c>
      <c r="E881" s="25" t="str">
        <f>IFS($B867="なし","不要",$B867&lt;M881,"不要",$B867&gt;M877,"必須")</f>
        <v>不要</v>
      </c>
      <c r="F881" s="41" t="str">
        <f t="shared" si="572"/>
        <v>20文字以内で設定ができます。
リンク名は画面には表示されないため、「結果～タイプ：リンク名」のようにどの結果のリンクかが分かるように記載をお願いします。</v>
      </c>
      <c r="G881" s="63"/>
      <c r="H881" s="35"/>
      <c r="I881" s="2"/>
      <c r="K881" s="4">
        <f t="shared" si="576"/>
        <v>0</v>
      </c>
      <c r="L881" s="9">
        <v>20.0</v>
      </c>
      <c r="M881" s="9">
        <f>M877+1</f>
        <v>4</v>
      </c>
      <c r="N881" s="4"/>
      <c r="O881" s="4"/>
      <c r="P881" s="4"/>
      <c r="Q881" s="4"/>
      <c r="R881" s="4"/>
      <c r="U881" s="4"/>
      <c r="AR881" s="36">
        <v>1.0</v>
      </c>
      <c r="AS881" s="36">
        <f>AS877</f>
        <v>16</v>
      </c>
      <c r="AT881" s="36">
        <f>AT877+1</f>
        <v>4</v>
      </c>
      <c r="AU881" s="38" t="str">
        <f>H881</f>
        <v/>
      </c>
      <c r="AV881" s="38" t="str">
        <f>H882</f>
        <v/>
      </c>
      <c r="AW881" s="38" t="str">
        <f>IF(H883="画像","image","text")</f>
        <v>image</v>
      </c>
      <c r="AX881" s="38" t="str">
        <f>H884</f>
        <v/>
      </c>
    </row>
    <row r="882" hidden="1" outlineLevel="2">
      <c r="A882" s="24" t="s">
        <v>17</v>
      </c>
      <c r="B882" s="25" t="s">
        <v>18</v>
      </c>
      <c r="C882" s="24" t="str">
        <f>"リンク先URL"&amp;M881</f>
        <v>リンク先URL4</v>
      </c>
      <c r="D882" s="24" t="s">
        <v>85</v>
      </c>
      <c r="E882" s="25" t="str">
        <f t="shared" ref="E882:E883" si="577">E881</f>
        <v>不要</v>
      </c>
      <c r="F882" s="41" t="str">
        <f t="shared" si="572"/>
        <v>遷移先のURLを指定できます</v>
      </c>
      <c r="G882" s="63"/>
      <c r="H882" s="35"/>
      <c r="I882" s="24" t="s">
        <v>157</v>
      </c>
      <c r="K882" s="4"/>
      <c r="L882" s="4"/>
      <c r="M882" s="4"/>
      <c r="N882" s="4"/>
      <c r="O882" s="4"/>
      <c r="P882" s="4"/>
      <c r="Q882" s="4"/>
      <c r="R882" s="4"/>
      <c r="U882" s="4"/>
    </row>
    <row r="883" hidden="1" outlineLevel="2">
      <c r="A883" s="24" t="s">
        <v>17</v>
      </c>
      <c r="B883" s="25" t="s">
        <v>18</v>
      </c>
      <c r="C883" s="24" t="str">
        <f>"リンク表示形式"&amp;M881</f>
        <v>リンク表示形式4</v>
      </c>
      <c r="D883" s="24" t="s">
        <v>85</v>
      </c>
      <c r="E883" s="25" t="str">
        <f t="shared" si="577"/>
        <v>不要</v>
      </c>
      <c r="F883" s="41" t="str">
        <f t="shared" si="572"/>
        <v>リンクの表示形式を「ボタン(文字表示)」か「画像」を選択することができます。</v>
      </c>
      <c r="G883" s="63"/>
      <c r="H883" s="35" t="s">
        <v>159</v>
      </c>
      <c r="I883" s="98" t="s">
        <v>160</v>
      </c>
      <c r="K883" s="4"/>
      <c r="L883" s="4"/>
      <c r="M883" s="4"/>
      <c r="N883" s="4"/>
      <c r="O883" s="4"/>
      <c r="P883" s="4"/>
      <c r="Q883" s="4"/>
      <c r="R883" s="4"/>
      <c r="U883" s="4"/>
    </row>
    <row r="884" hidden="1" outlineLevel="2">
      <c r="A884" s="24" t="s">
        <v>17</v>
      </c>
      <c r="B884" s="25" t="s">
        <v>18</v>
      </c>
      <c r="C884" s="24" t="str">
        <f>"ボタンの文言"&amp;M881</f>
        <v>ボタンの文言4</v>
      </c>
      <c r="D884" s="24" t="s">
        <v>85</v>
      </c>
      <c r="E884" s="25" t="str">
        <f>IF($H883="画像","不要","必須")</f>
        <v>不要</v>
      </c>
      <c r="F884" s="41" t="str">
        <f t="shared" si="572"/>
        <v/>
      </c>
      <c r="G884" s="63"/>
      <c r="H884" s="35"/>
      <c r="I884" s="2"/>
      <c r="K884" s="4">
        <f t="shared" ref="K884:K885" si="578">LEN(H884)</f>
        <v>0</v>
      </c>
      <c r="L884" s="9">
        <v>14.0</v>
      </c>
      <c r="M884" s="4"/>
      <c r="N884" s="4"/>
      <c r="O884" s="4"/>
      <c r="P884" s="4"/>
      <c r="Q884" s="4"/>
      <c r="R884" s="4"/>
      <c r="U884" s="4"/>
    </row>
    <row r="885" hidden="1" outlineLevel="1" collapsed="1">
      <c r="A885" s="24" t="s">
        <v>17</v>
      </c>
      <c r="B885" s="25" t="s">
        <v>18</v>
      </c>
      <c r="C885" s="24" t="str">
        <f>"リンク名"&amp;M885</f>
        <v>リンク名5</v>
      </c>
      <c r="D885" s="24" t="s">
        <v>85</v>
      </c>
      <c r="E885" s="25" t="str">
        <f>IFS($B867="なし","不要",$B867&lt;M885,"不要",$B867&gt;M881,"必須")</f>
        <v>不要</v>
      </c>
      <c r="F885" s="41" t="str">
        <f t="shared" si="572"/>
        <v>20文字以内で設定ができます。
リンク名は画面には表示されないため、「結果～タイプ：リンク名」のようにどの結果のリンクかが分かるように記載をお願いします。</v>
      </c>
      <c r="G885" s="63"/>
      <c r="H885" s="35"/>
      <c r="I885" s="2"/>
      <c r="K885" s="4">
        <f t="shared" si="578"/>
        <v>0</v>
      </c>
      <c r="L885" s="9">
        <v>20.0</v>
      </c>
      <c r="M885" s="9">
        <f>M881+1</f>
        <v>5</v>
      </c>
      <c r="N885" s="4"/>
      <c r="O885" s="4"/>
      <c r="P885" s="4"/>
      <c r="Q885" s="4"/>
      <c r="R885" s="4"/>
      <c r="U885" s="4"/>
      <c r="AR885" s="36">
        <v>1.0</v>
      </c>
      <c r="AS885" s="36">
        <f>AS881</f>
        <v>16</v>
      </c>
      <c r="AT885" s="36">
        <f>AT881+1</f>
        <v>5</v>
      </c>
      <c r="AU885" s="38" t="str">
        <f>H885</f>
        <v/>
      </c>
      <c r="AV885" s="38" t="str">
        <f>H886</f>
        <v/>
      </c>
      <c r="AW885" s="38" t="str">
        <f>IF(H887="画像","image","text")</f>
        <v>image</v>
      </c>
      <c r="AX885" s="38" t="str">
        <f>H888</f>
        <v/>
      </c>
    </row>
    <row r="886" hidden="1" outlineLevel="2">
      <c r="A886" s="24" t="s">
        <v>17</v>
      </c>
      <c r="B886" s="25" t="s">
        <v>18</v>
      </c>
      <c r="C886" s="24" t="str">
        <f>"リンク先URL"&amp;M885</f>
        <v>リンク先URL5</v>
      </c>
      <c r="D886" s="24" t="s">
        <v>85</v>
      </c>
      <c r="E886" s="25" t="str">
        <f t="shared" ref="E886:E887" si="579">E885</f>
        <v>不要</v>
      </c>
      <c r="F886" s="41" t="str">
        <f t="shared" si="572"/>
        <v>遷移先のURLを指定できます</v>
      </c>
      <c r="G886" s="63"/>
      <c r="H886" s="35"/>
      <c r="I886" s="24" t="s">
        <v>157</v>
      </c>
      <c r="K886" s="4"/>
      <c r="L886" s="4"/>
      <c r="M886" s="4"/>
      <c r="N886" s="4"/>
      <c r="O886" s="4"/>
      <c r="P886" s="4"/>
      <c r="Q886" s="4"/>
      <c r="R886" s="4"/>
      <c r="U886" s="4"/>
    </row>
    <row r="887" hidden="1" outlineLevel="2">
      <c r="A887" s="24" t="s">
        <v>17</v>
      </c>
      <c r="B887" s="25" t="s">
        <v>18</v>
      </c>
      <c r="C887" s="24" t="str">
        <f>"リンク表示形式"&amp;M885</f>
        <v>リンク表示形式5</v>
      </c>
      <c r="D887" s="24" t="s">
        <v>85</v>
      </c>
      <c r="E887" s="25" t="str">
        <f t="shared" si="579"/>
        <v>不要</v>
      </c>
      <c r="F887" s="41" t="str">
        <f t="shared" si="572"/>
        <v>リンクの表示形式を「ボタン(文字表示)」か「画像」を選択することができます。</v>
      </c>
      <c r="G887" s="63"/>
      <c r="H887" s="35" t="s">
        <v>159</v>
      </c>
      <c r="I887" s="98" t="s">
        <v>160</v>
      </c>
      <c r="K887" s="4"/>
      <c r="L887" s="4"/>
      <c r="M887" s="4"/>
      <c r="N887" s="4"/>
      <c r="O887" s="4"/>
      <c r="P887" s="4"/>
      <c r="Q887" s="4"/>
      <c r="R887" s="4"/>
      <c r="U887" s="4"/>
    </row>
    <row r="888" hidden="1" outlineLevel="2">
      <c r="A888" s="24" t="s">
        <v>17</v>
      </c>
      <c r="B888" s="25" t="s">
        <v>18</v>
      </c>
      <c r="C888" s="24" t="str">
        <f>"ボタンの文言"&amp;M885</f>
        <v>ボタンの文言5</v>
      </c>
      <c r="D888" s="24" t="s">
        <v>85</v>
      </c>
      <c r="E888" s="25" t="str">
        <f>IF($H887="画像","不要","必須")</f>
        <v>不要</v>
      </c>
      <c r="F888" s="41" t="str">
        <f t="shared" si="572"/>
        <v/>
      </c>
      <c r="G888" s="63"/>
      <c r="H888" s="35"/>
      <c r="I888" s="2"/>
      <c r="K888" s="4">
        <f t="shared" ref="K888:K889" si="580">LEN(H888)</f>
        <v>0</v>
      </c>
      <c r="L888" s="9">
        <v>14.0</v>
      </c>
      <c r="M888" s="4"/>
      <c r="N888" s="4"/>
      <c r="O888" s="4"/>
      <c r="P888" s="4"/>
      <c r="Q888" s="4"/>
      <c r="R888" s="4"/>
      <c r="U888" s="4"/>
    </row>
    <row r="889" hidden="1" outlineLevel="1" collapsed="1">
      <c r="A889" s="24" t="s">
        <v>17</v>
      </c>
      <c r="B889" s="25" t="s">
        <v>18</v>
      </c>
      <c r="C889" s="24" t="str">
        <f>"リンク名"&amp;M889</f>
        <v>リンク名6</v>
      </c>
      <c r="D889" s="24" t="s">
        <v>85</v>
      </c>
      <c r="E889" s="25" t="str">
        <f>IFS($B867="なし","不要",$B867&lt;M889,"不要",$B867&gt;M885,"必須")</f>
        <v>不要</v>
      </c>
      <c r="F889" s="41" t="str">
        <f t="shared" si="572"/>
        <v>20文字以内で設定ができます。
リンク名は画面には表示されないため、「結果～タイプ：リンク名」のようにどの結果のリンクかが分かるように記載をお願いします。</v>
      </c>
      <c r="G889" s="63"/>
      <c r="H889" s="35"/>
      <c r="I889" s="2"/>
      <c r="K889" s="4">
        <f t="shared" si="580"/>
        <v>0</v>
      </c>
      <c r="L889" s="9">
        <v>20.0</v>
      </c>
      <c r="M889" s="9">
        <f>M885+1</f>
        <v>6</v>
      </c>
      <c r="N889" s="4"/>
      <c r="O889" s="4"/>
      <c r="P889" s="4"/>
      <c r="Q889" s="4"/>
      <c r="R889" s="4"/>
      <c r="U889" s="4"/>
      <c r="AR889" s="36">
        <v>1.0</v>
      </c>
      <c r="AS889" s="36">
        <f>AS885</f>
        <v>16</v>
      </c>
      <c r="AT889" s="36">
        <f>AT885+1</f>
        <v>6</v>
      </c>
      <c r="AU889" s="38" t="str">
        <f>H889</f>
        <v/>
      </c>
      <c r="AV889" s="38" t="str">
        <f>H890</f>
        <v/>
      </c>
      <c r="AW889" s="38" t="str">
        <f>IF(H891="画像","image","text")</f>
        <v>image</v>
      </c>
      <c r="AX889" s="38" t="str">
        <f>H892</f>
        <v/>
      </c>
    </row>
    <row r="890" hidden="1" outlineLevel="2">
      <c r="A890" s="24" t="s">
        <v>17</v>
      </c>
      <c r="B890" s="25" t="s">
        <v>18</v>
      </c>
      <c r="C890" s="24" t="str">
        <f>"リンク先URL"&amp;M889</f>
        <v>リンク先URL6</v>
      </c>
      <c r="D890" s="24" t="s">
        <v>85</v>
      </c>
      <c r="E890" s="25" t="str">
        <f t="shared" ref="E890:E891" si="581">E889</f>
        <v>不要</v>
      </c>
      <c r="F890" s="41" t="str">
        <f t="shared" si="572"/>
        <v>遷移先のURLを指定できます</v>
      </c>
      <c r="G890" s="63"/>
      <c r="H890" s="35"/>
      <c r="I890" s="24" t="s">
        <v>157</v>
      </c>
      <c r="K890" s="4"/>
      <c r="L890" s="4"/>
      <c r="M890" s="4"/>
      <c r="N890" s="4"/>
      <c r="O890" s="4"/>
      <c r="P890" s="4"/>
      <c r="Q890" s="4"/>
      <c r="R890" s="4"/>
      <c r="U890" s="4"/>
    </row>
    <row r="891" hidden="1" outlineLevel="2">
      <c r="A891" s="24" t="s">
        <v>17</v>
      </c>
      <c r="B891" s="25" t="s">
        <v>18</v>
      </c>
      <c r="C891" s="24" t="str">
        <f>"リンク表示形式"&amp;M889</f>
        <v>リンク表示形式6</v>
      </c>
      <c r="D891" s="24" t="s">
        <v>85</v>
      </c>
      <c r="E891" s="25" t="str">
        <f t="shared" si="581"/>
        <v>不要</v>
      </c>
      <c r="F891" s="41" t="str">
        <f t="shared" si="572"/>
        <v>リンクの表示形式を「ボタン(文字表示)」か「画像」を選択することができます。</v>
      </c>
      <c r="G891" s="63"/>
      <c r="H891" s="35" t="s">
        <v>159</v>
      </c>
      <c r="I891" s="98" t="s">
        <v>160</v>
      </c>
      <c r="K891" s="4"/>
      <c r="L891" s="4"/>
      <c r="M891" s="4"/>
      <c r="N891" s="4"/>
      <c r="O891" s="4"/>
      <c r="P891" s="4"/>
      <c r="Q891" s="4"/>
      <c r="R891" s="4"/>
      <c r="U891" s="4"/>
    </row>
    <row r="892" hidden="1" outlineLevel="2">
      <c r="A892" s="24" t="s">
        <v>17</v>
      </c>
      <c r="B892" s="25" t="s">
        <v>18</v>
      </c>
      <c r="C892" s="24" t="str">
        <f>"ボタンの文言"&amp;M889</f>
        <v>ボタンの文言6</v>
      </c>
      <c r="D892" s="24" t="s">
        <v>85</v>
      </c>
      <c r="E892" s="25" t="str">
        <f>IF($H891="画像","不要","必須")</f>
        <v>不要</v>
      </c>
      <c r="F892" s="41" t="str">
        <f t="shared" si="572"/>
        <v/>
      </c>
      <c r="G892" s="63"/>
      <c r="H892" s="35"/>
      <c r="I892" s="2"/>
      <c r="K892" s="4">
        <f t="shared" ref="K892:K893" si="582">LEN(H892)</f>
        <v>0</v>
      </c>
      <c r="L892" s="9">
        <v>14.0</v>
      </c>
      <c r="M892" s="4"/>
      <c r="N892" s="4"/>
      <c r="O892" s="4"/>
      <c r="P892" s="4"/>
      <c r="Q892" s="4"/>
      <c r="R892" s="4"/>
      <c r="U892" s="4"/>
    </row>
    <row r="893" hidden="1" outlineLevel="1" collapsed="1">
      <c r="A893" s="24" t="s">
        <v>17</v>
      </c>
      <c r="B893" s="25" t="s">
        <v>18</v>
      </c>
      <c r="C893" s="24" t="str">
        <f>"リンク名"&amp;M893</f>
        <v>リンク名7</v>
      </c>
      <c r="D893" s="24" t="s">
        <v>85</v>
      </c>
      <c r="E893" s="25" t="str">
        <f>IFS($B867="なし","不要",$B867&lt;M893,"不要",$B867&gt;M889,"必須")</f>
        <v>不要</v>
      </c>
      <c r="F893" s="41" t="str">
        <f t="shared" si="572"/>
        <v>20文字以内で設定ができます。
リンク名は画面には表示されないため、「結果～タイプ：リンク名」のようにどの結果のリンクかが分かるように記載をお願いします。</v>
      </c>
      <c r="G893" s="63"/>
      <c r="H893" s="35"/>
      <c r="I893" s="2"/>
      <c r="K893" s="4">
        <f t="shared" si="582"/>
        <v>0</v>
      </c>
      <c r="L893" s="9">
        <v>20.0</v>
      </c>
      <c r="M893" s="9">
        <f>M889+1</f>
        <v>7</v>
      </c>
      <c r="N893" s="4"/>
      <c r="O893" s="4"/>
      <c r="P893" s="4"/>
      <c r="Q893" s="4"/>
      <c r="R893" s="4"/>
      <c r="U893" s="4"/>
      <c r="AR893" s="36">
        <v>1.0</v>
      </c>
      <c r="AS893" s="36">
        <f>AS889</f>
        <v>16</v>
      </c>
      <c r="AT893" s="36">
        <f>AT889+1</f>
        <v>7</v>
      </c>
      <c r="AU893" s="38" t="str">
        <f>H893</f>
        <v/>
      </c>
      <c r="AV893" s="38" t="str">
        <f>H894</f>
        <v/>
      </c>
      <c r="AW893" s="38" t="str">
        <f>IF(H895="画像","image","text")</f>
        <v>image</v>
      </c>
      <c r="AX893" s="38" t="str">
        <f>H896</f>
        <v/>
      </c>
    </row>
    <row r="894" hidden="1" outlineLevel="2">
      <c r="A894" s="24" t="s">
        <v>17</v>
      </c>
      <c r="B894" s="25" t="s">
        <v>18</v>
      </c>
      <c r="C894" s="24" t="str">
        <f>"リンク先URL"&amp;M893</f>
        <v>リンク先URL7</v>
      </c>
      <c r="D894" s="24" t="s">
        <v>85</v>
      </c>
      <c r="E894" s="25" t="str">
        <f t="shared" ref="E894:E895" si="583">E893</f>
        <v>不要</v>
      </c>
      <c r="F894" s="41" t="str">
        <f t="shared" si="572"/>
        <v>遷移先のURLを指定できます</v>
      </c>
      <c r="G894" s="63"/>
      <c r="H894" s="35"/>
      <c r="I894" s="24" t="s">
        <v>157</v>
      </c>
      <c r="K894" s="4"/>
      <c r="L894" s="4"/>
      <c r="M894" s="4"/>
      <c r="N894" s="4"/>
      <c r="O894" s="4"/>
      <c r="P894" s="4"/>
      <c r="Q894" s="4"/>
      <c r="R894" s="4"/>
      <c r="U894" s="4"/>
    </row>
    <row r="895" hidden="1" outlineLevel="2">
      <c r="A895" s="24" t="s">
        <v>17</v>
      </c>
      <c r="B895" s="25" t="s">
        <v>18</v>
      </c>
      <c r="C895" s="24" t="str">
        <f>"リンク表示形式"&amp;M893</f>
        <v>リンク表示形式7</v>
      </c>
      <c r="D895" s="24" t="s">
        <v>85</v>
      </c>
      <c r="E895" s="25" t="str">
        <f t="shared" si="583"/>
        <v>不要</v>
      </c>
      <c r="F895" s="41" t="str">
        <f t="shared" si="572"/>
        <v>リンクの表示形式を「ボタン(文字表示)」か「画像」を選択することができます。</v>
      </c>
      <c r="G895" s="63"/>
      <c r="H895" s="35" t="s">
        <v>159</v>
      </c>
      <c r="I895" s="98" t="s">
        <v>160</v>
      </c>
      <c r="K895" s="4"/>
      <c r="L895" s="4"/>
      <c r="M895" s="4"/>
      <c r="N895" s="4"/>
      <c r="O895" s="4"/>
      <c r="P895" s="4"/>
      <c r="Q895" s="4"/>
      <c r="R895" s="4"/>
      <c r="U895" s="4"/>
    </row>
    <row r="896" hidden="1" outlineLevel="2">
      <c r="A896" s="24" t="s">
        <v>17</v>
      </c>
      <c r="B896" s="25" t="s">
        <v>18</v>
      </c>
      <c r="C896" s="24" t="str">
        <f>"ボタンの文言"&amp;M893</f>
        <v>ボタンの文言7</v>
      </c>
      <c r="D896" s="24" t="s">
        <v>85</v>
      </c>
      <c r="E896" s="25" t="str">
        <f>IF($H895="画像","不要","必須")</f>
        <v>不要</v>
      </c>
      <c r="F896" s="41" t="str">
        <f t="shared" si="572"/>
        <v/>
      </c>
      <c r="G896" s="63"/>
      <c r="H896" s="35"/>
      <c r="I896" s="2"/>
      <c r="K896" s="4">
        <f t="shared" ref="K896:K897" si="584">LEN(H896)</f>
        <v>0</v>
      </c>
      <c r="L896" s="9">
        <v>14.0</v>
      </c>
      <c r="M896" s="4"/>
      <c r="N896" s="4"/>
      <c r="O896" s="4"/>
      <c r="P896" s="4"/>
      <c r="Q896" s="4"/>
      <c r="R896" s="4"/>
      <c r="U896" s="4"/>
    </row>
    <row r="897" hidden="1" outlineLevel="1" collapsed="1">
      <c r="A897" s="24" t="s">
        <v>17</v>
      </c>
      <c r="B897" s="25" t="s">
        <v>18</v>
      </c>
      <c r="C897" s="24" t="str">
        <f>"リンク名"&amp;M897</f>
        <v>リンク名8</v>
      </c>
      <c r="D897" s="24" t="s">
        <v>85</v>
      </c>
      <c r="E897" s="25" t="str">
        <f>IFS($B867="なし","不要",$B867&lt;M897,"不要",$B867&gt;M893,"必須")</f>
        <v>不要</v>
      </c>
      <c r="F897" s="41" t="str">
        <f t="shared" si="572"/>
        <v>20文字以内で設定ができます。
リンク名は画面には表示されないため、「結果～タイプ：リンク名」のようにどの結果のリンクかが分かるように記載をお願いします。</v>
      </c>
      <c r="G897" s="63"/>
      <c r="H897" s="35"/>
      <c r="I897" s="2"/>
      <c r="K897" s="4">
        <f t="shared" si="584"/>
        <v>0</v>
      </c>
      <c r="L897" s="9">
        <v>20.0</v>
      </c>
      <c r="M897" s="9">
        <f>M893+1</f>
        <v>8</v>
      </c>
      <c r="N897" s="4"/>
      <c r="O897" s="4"/>
      <c r="P897" s="4"/>
      <c r="Q897" s="4"/>
      <c r="R897" s="4"/>
      <c r="U897" s="4"/>
      <c r="AR897" s="36">
        <v>1.0</v>
      </c>
      <c r="AS897" s="36">
        <f>AS893</f>
        <v>16</v>
      </c>
      <c r="AT897" s="36">
        <f>AT893+1</f>
        <v>8</v>
      </c>
      <c r="AU897" s="38" t="str">
        <f>H897</f>
        <v/>
      </c>
      <c r="AV897" s="38" t="str">
        <f>H898</f>
        <v/>
      </c>
      <c r="AW897" s="38" t="str">
        <f>IF(H899="画像","image","text")</f>
        <v>image</v>
      </c>
      <c r="AX897" s="38" t="str">
        <f>H900</f>
        <v/>
      </c>
    </row>
    <row r="898" hidden="1" outlineLevel="2">
      <c r="A898" s="24" t="s">
        <v>17</v>
      </c>
      <c r="B898" s="25" t="s">
        <v>18</v>
      </c>
      <c r="C898" s="24" t="str">
        <f>"リンク先URL"&amp;M897</f>
        <v>リンク先URL8</v>
      </c>
      <c r="D898" s="24" t="s">
        <v>85</v>
      </c>
      <c r="E898" s="25" t="str">
        <f t="shared" ref="E898:E899" si="585">E897</f>
        <v>不要</v>
      </c>
      <c r="F898" s="41" t="str">
        <f t="shared" si="572"/>
        <v>遷移先のURLを指定できます</v>
      </c>
      <c r="G898" s="63"/>
      <c r="H898" s="35"/>
      <c r="I898" s="24" t="s">
        <v>157</v>
      </c>
      <c r="K898" s="4"/>
      <c r="L898" s="4"/>
      <c r="M898" s="4"/>
      <c r="N898" s="4"/>
      <c r="O898" s="4"/>
      <c r="P898" s="4"/>
      <c r="Q898" s="4"/>
      <c r="R898" s="4"/>
      <c r="U898" s="4"/>
    </row>
    <row r="899" hidden="1" outlineLevel="2">
      <c r="A899" s="24" t="s">
        <v>17</v>
      </c>
      <c r="B899" s="25" t="s">
        <v>18</v>
      </c>
      <c r="C899" s="24" t="str">
        <f>"リンク表示形式"&amp;M897</f>
        <v>リンク表示形式8</v>
      </c>
      <c r="D899" s="24" t="s">
        <v>85</v>
      </c>
      <c r="E899" s="25" t="str">
        <f t="shared" si="585"/>
        <v>不要</v>
      </c>
      <c r="F899" s="41" t="str">
        <f t="shared" si="572"/>
        <v>リンクの表示形式を「ボタン(文字表示)」か「画像」を選択することができます。</v>
      </c>
      <c r="G899" s="63"/>
      <c r="H899" s="35" t="s">
        <v>159</v>
      </c>
      <c r="I899" s="98" t="s">
        <v>160</v>
      </c>
      <c r="K899" s="4"/>
      <c r="L899" s="4"/>
      <c r="M899" s="4"/>
      <c r="N899" s="4"/>
      <c r="O899" s="4"/>
      <c r="P899" s="4"/>
      <c r="Q899" s="4"/>
      <c r="R899" s="4"/>
      <c r="U899" s="4"/>
    </row>
    <row r="900" hidden="1" outlineLevel="2">
      <c r="A900" s="24" t="s">
        <v>17</v>
      </c>
      <c r="B900" s="25" t="s">
        <v>18</v>
      </c>
      <c r="C900" s="24" t="str">
        <f>"ボタンの文言"&amp;M897</f>
        <v>ボタンの文言8</v>
      </c>
      <c r="D900" s="24" t="s">
        <v>85</v>
      </c>
      <c r="E900" s="25" t="str">
        <f>IF($H899="画像","不要","必須")</f>
        <v>不要</v>
      </c>
      <c r="F900" s="41" t="str">
        <f t="shared" si="572"/>
        <v/>
      </c>
      <c r="G900" s="63"/>
      <c r="H900" s="35"/>
      <c r="I900" s="2"/>
      <c r="K900" s="4">
        <f>LEN(H900)</f>
        <v>0</v>
      </c>
      <c r="L900" s="9">
        <v>14.0</v>
      </c>
      <c r="M900" s="4"/>
      <c r="N900" s="4"/>
      <c r="O900" s="4"/>
      <c r="P900" s="4"/>
      <c r="Q900" s="4"/>
      <c r="R900" s="4"/>
      <c r="U900" s="4"/>
    </row>
    <row r="901" collapsed="1">
      <c r="A901" s="24" t="s">
        <v>17</v>
      </c>
      <c r="B901" s="25" t="s">
        <v>18</v>
      </c>
      <c r="C901" s="92" t="str">
        <f>"■ランク(結果)"&amp;$N901</f>
        <v>■ランク(結果)17</v>
      </c>
      <c r="D901" s="24"/>
      <c r="E901" s="25" t="str">
        <f>IF($B$242&gt;=$N901,"必須","不要")</f>
        <v>不要</v>
      </c>
      <c r="F901" s="41"/>
      <c r="G901" s="63"/>
      <c r="H901" s="35"/>
      <c r="I901" s="2"/>
      <c r="K901" s="4"/>
      <c r="L901" s="4"/>
      <c r="M901" s="4"/>
      <c r="N901" s="9">
        <f>N860+1</f>
        <v>17</v>
      </c>
      <c r="O901" s="4"/>
      <c r="P901" s="4"/>
      <c r="Q901" s="4"/>
      <c r="R901" s="4"/>
      <c r="U901" s="4"/>
      <c r="AA901" s="36">
        <f>AA860+1</f>
        <v>17</v>
      </c>
      <c r="AC901" s="36">
        <v>1.0</v>
      </c>
      <c r="AE901" s="38" t="str">
        <f>H902</f>
        <v/>
      </c>
      <c r="AF901" s="38" t="str">
        <f>H903</f>
        <v/>
      </c>
      <c r="AG901" s="38" t="str">
        <f>H904</f>
        <v/>
      </c>
      <c r="AH901" s="38" t="str">
        <f>H905</f>
        <v/>
      </c>
      <c r="AI901" s="38" t="str">
        <f>IF(AJ901&lt;&gt;"","on","off")</f>
        <v>off</v>
      </c>
      <c r="AJ901" s="38" t="str">
        <f>IFS(AND(B906="する",B907="する"),"all",AND(B906="する",B907="しない"),"url",AND(B906="しない",B907="する"),"x",AND(B906="しない",B907="しない"),"")</f>
        <v/>
      </c>
      <c r="AK901" s="38" t="str">
        <f>H907</f>
        <v/>
      </c>
      <c r="AN901" s="38" t="str">
        <f>IF(B908="なし","off","on")</f>
        <v>off</v>
      </c>
      <c r="AO901" s="38" t="str">
        <f>H909</f>
        <v/>
      </c>
    </row>
    <row r="902" hidden="1" outlineLevel="1">
      <c r="A902" s="24" t="s">
        <v>17</v>
      </c>
      <c r="B902" s="25" t="s">
        <v>18</v>
      </c>
      <c r="C902" s="24" t="str">
        <f>"ランク(結果)"&amp;$N901&amp;"-ランク(結果)名"</f>
        <v>ランク(結果)17-ランク(結果)名</v>
      </c>
      <c r="D902" s="24" t="s">
        <v>85</v>
      </c>
      <c r="E902" s="25" t="str">
        <f>IF($B$242&gt;=$N901,"必須","不要")</f>
        <v>不要</v>
      </c>
      <c r="F902" s="41" t="str">
        <f t="shared" ref="F902:F907" si="586">F861</f>
        <v>100文字以内で設定ができます</v>
      </c>
      <c r="G902" s="63"/>
      <c r="H902" s="35"/>
      <c r="I902" s="2"/>
      <c r="K902" s="4">
        <f t="shared" ref="K902:K904" si="587">LEN(H902)</f>
        <v>0</v>
      </c>
      <c r="L902" s="9">
        <v>100.0</v>
      </c>
      <c r="M902" s="4"/>
      <c r="N902" s="4"/>
      <c r="O902" s="4"/>
      <c r="P902" s="4"/>
      <c r="Q902" s="4"/>
      <c r="R902" s="4"/>
      <c r="U902" s="4"/>
    </row>
    <row r="903" hidden="1" outlineLevel="1">
      <c r="A903" s="24" t="s">
        <v>17</v>
      </c>
      <c r="B903" s="24" t="s">
        <v>53</v>
      </c>
      <c r="C903" s="24" t="str">
        <f>"ランク(結果)"&amp;$N901&amp;"-リード文"</f>
        <v>ランク(結果)17-リード文</v>
      </c>
      <c r="D903" s="24" t="s">
        <v>85</v>
      </c>
      <c r="E903" s="25" t="str">
        <f>IF($B903="する","必須","不要")</f>
        <v>不要</v>
      </c>
      <c r="F903" s="41" t="str">
        <f t="shared" si="586"/>
        <v>1,000文字以内で設定ができます</v>
      </c>
      <c r="G903" s="63"/>
      <c r="H903" s="35"/>
      <c r="I903" s="2"/>
      <c r="K903" s="4">
        <f t="shared" si="587"/>
        <v>0</v>
      </c>
      <c r="L903" s="9">
        <v>1000.0</v>
      </c>
      <c r="M903" s="4"/>
      <c r="N903" s="4"/>
      <c r="O903" s="4"/>
      <c r="P903" s="4"/>
      <c r="Q903" s="4"/>
      <c r="R903" s="4"/>
      <c r="U903" s="4"/>
    </row>
    <row r="904" hidden="1" outlineLevel="1">
      <c r="A904" s="24" t="s">
        <v>17</v>
      </c>
      <c r="B904" s="25" t="s">
        <v>18</v>
      </c>
      <c r="C904" s="24" t="str">
        <f>"ランク(結果)"&amp;$N901&amp;"-説明文"</f>
        <v>ランク(結果)17-説明文</v>
      </c>
      <c r="D904" s="24" t="s">
        <v>85</v>
      </c>
      <c r="E904" s="25" t="str">
        <f>E902</f>
        <v>不要</v>
      </c>
      <c r="F904" s="41" t="str">
        <f t="shared" si="586"/>
        <v>1,000文字以内で設定ができます</v>
      </c>
      <c r="G904" s="63"/>
      <c r="H904" s="35"/>
      <c r="I904" s="2"/>
      <c r="K904" s="4">
        <f t="shared" si="587"/>
        <v>0</v>
      </c>
      <c r="L904" s="9">
        <v>1000.0</v>
      </c>
      <c r="M904" s="4"/>
      <c r="N904" s="4"/>
      <c r="O904" s="4"/>
      <c r="P904" s="4"/>
      <c r="Q904" s="4"/>
      <c r="R904" s="4"/>
      <c r="U904" s="4"/>
    </row>
    <row r="905" hidden="1" outlineLevel="1">
      <c r="A905" s="24" t="s">
        <v>17</v>
      </c>
      <c r="B905" s="24" t="s">
        <v>53</v>
      </c>
      <c r="C905" s="24" t="str">
        <f>"ランク(結果)"&amp;$N901&amp;"-画像"</f>
        <v>ランク(結果)17-画像</v>
      </c>
      <c r="D905" s="24" t="s">
        <v>85</v>
      </c>
      <c r="E905" s="25" t="str">
        <f t="shared" ref="E905:E907" si="588">IF($B905="する","必須","不要")</f>
        <v>不要</v>
      </c>
      <c r="F905" s="41" t="str">
        <f t="shared" si="586"/>
        <v>フォーマット：PNGまたはJPG
ファイル容量上限：2MB
ファイル名：半角英数字のみ
Xで共有する場合の推奨サイズ：1,200px × 630px</v>
      </c>
      <c r="G905" s="93" t="s">
        <v>265</v>
      </c>
      <c r="H905" s="35"/>
      <c r="I905" s="2"/>
      <c r="K905" s="4"/>
      <c r="L905" s="4"/>
      <c r="M905" s="4"/>
      <c r="N905" s="4"/>
      <c r="O905" s="4"/>
      <c r="P905" s="4"/>
      <c r="Q905" s="4"/>
      <c r="R905" s="4"/>
      <c r="U905" s="4"/>
    </row>
    <row r="906" hidden="1" outlineLevel="1">
      <c r="A906" s="24" t="s">
        <v>17</v>
      </c>
      <c r="B906" s="24" t="s">
        <v>53</v>
      </c>
      <c r="C906" s="24" t="s">
        <v>146</v>
      </c>
      <c r="D906" s="24" t="s">
        <v>85</v>
      </c>
      <c r="E906" s="25" t="str">
        <f t="shared" si="588"/>
        <v>不要</v>
      </c>
      <c r="F906" s="41" t="str">
        <f t="shared" si="586"/>
        <v>結果ページに共有リンクを設置するか選択ができます。</v>
      </c>
      <c r="G906" s="63"/>
      <c r="H906" s="40"/>
      <c r="I906" s="2"/>
      <c r="K906" s="4"/>
      <c r="L906" s="4"/>
      <c r="M906" s="4"/>
      <c r="N906" s="4"/>
      <c r="O906" s="4"/>
      <c r="P906" s="4"/>
      <c r="Q906" s="4"/>
      <c r="R906" s="4"/>
      <c r="U906" s="4"/>
    </row>
    <row r="907" hidden="1" outlineLevel="1">
      <c r="A907" s="24" t="s">
        <v>17</v>
      </c>
      <c r="B907" s="24" t="s">
        <v>53</v>
      </c>
      <c r="C907" s="24" t="s">
        <v>148</v>
      </c>
      <c r="D907" s="24" t="s">
        <v>85</v>
      </c>
      <c r="E907" s="25" t="str">
        <f t="shared" si="588"/>
        <v>不要</v>
      </c>
      <c r="F907" s="41" t="str">
        <f t="shared" si="586"/>
        <v>結果ページにXの共有リンクを設置するか選択ができます(120文字以内)。
記載いただいた内容が120文字以内でも、投稿時に文字数を超える可能性があります。その際は別途、文字数の調整をお願いいたします。</v>
      </c>
      <c r="G907" s="63"/>
      <c r="H907" s="35"/>
      <c r="I907" s="2"/>
      <c r="K907" s="4">
        <f>LEN(H907)</f>
        <v>0</v>
      </c>
      <c r="L907" s="9">
        <v>120.0</v>
      </c>
      <c r="M907" s="4"/>
      <c r="N907" s="4"/>
      <c r="O907" s="4"/>
      <c r="P907" s="4"/>
      <c r="Q907" s="4"/>
      <c r="R907" s="4"/>
      <c r="U907" s="4"/>
    </row>
    <row r="908" hidden="1" outlineLevel="1">
      <c r="A908" s="94" t="s">
        <v>150</v>
      </c>
      <c r="B908" s="95" t="s">
        <v>2</v>
      </c>
      <c r="C908" s="96" t="s">
        <v>162</v>
      </c>
      <c r="D908" s="62" t="s">
        <v>152</v>
      </c>
      <c r="E908" s="25"/>
      <c r="F908" s="41"/>
      <c r="G908" s="63"/>
      <c r="H908" s="35"/>
      <c r="I908" s="2"/>
      <c r="K908" s="4"/>
      <c r="L908" s="9"/>
      <c r="M908" s="4"/>
      <c r="N908" s="4"/>
      <c r="O908" s="4"/>
      <c r="P908" s="4"/>
      <c r="Q908" s="4"/>
      <c r="R908" s="4"/>
      <c r="U908" s="4"/>
    </row>
    <row r="909" hidden="1" outlineLevel="1">
      <c r="A909" s="24" t="s">
        <v>17</v>
      </c>
      <c r="B909" s="25" t="s">
        <v>18</v>
      </c>
      <c r="C909" s="24" t="s">
        <v>153</v>
      </c>
      <c r="D909" s="24" t="s">
        <v>85</v>
      </c>
      <c r="E909" s="25" t="str">
        <f>IF(B908="なし","不要","必須")</f>
        <v>不要</v>
      </c>
      <c r="F909" s="41" t="str">
        <f t="shared" ref="F909:F913" si="589">F868</f>
        <v>20文字以内で設定ができます</v>
      </c>
      <c r="G909" s="63"/>
      <c r="H909" s="35"/>
      <c r="I909" s="2"/>
      <c r="K909" s="4">
        <f t="shared" ref="K909:K910" si="590">LEN(H909)</f>
        <v>0</v>
      </c>
      <c r="L909" s="9">
        <v>20.0</v>
      </c>
      <c r="M909" s="9" t="s">
        <v>2</v>
      </c>
      <c r="N909" s="4"/>
      <c r="O909" s="4"/>
      <c r="P909" s="4"/>
      <c r="Q909" s="4"/>
      <c r="R909" s="4"/>
      <c r="U909" s="4"/>
    </row>
    <row r="910" hidden="1" outlineLevel="1" collapsed="1">
      <c r="A910" s="24" t="s">
        <v>17</v>
      </c>
      <c r="B910" s="25" t="s">
        <v>18</v>
      </c>
      <c r="C910" s="24" t="str">
        <f>"リンク名"&amp;M910</f>
        <v>リンク名1</v>
      </c>
      <c r="D910" s="24" t="s">
        <v>85</v>
      </c>
      <c r="E910" s="25" t="str">
        <f t="shared" ref="E910:E912" si="591">E909</f>
        <v>不要</v>
      </c>
      <c r="F910" s="41" t="str">
        <f t="shared" si="589"/>
        <v>20文字以内で設定ができます。
リンク名は画面には表示されないため、「結果～タイプ：リンク名」のようにどの結果のリンクかが分かるように記載をお願いします。</v>
      </c>
      <c r="G910" s="63"/>
      <c r="H910" s="35"/>
      <c r="I910" s="2"/>
      <c r="K910" s="4">
        <f t="shared" si="590"/>
        <v>0</v>
      </c>
      <c r="L910" s="9">
        <v>20.0</v>
      </c>
      <c r="M910" s="9">
        <v>1.0</v>
      </c>
      <c r="N910" s="4"/>
      <c r="O910" s="4"/>
      <c r="P910" s="4"/>
      <c r="Q910" s="4"/>
      <c r="R910" s="4"/>
      <c r="U910" s="4"/>
      <c r="AR910" s="36">
        <v>1.0</v>
      </c>
      <c r="AS910" s="36">
        <f>AS869+1</f>
        <v>17</v>
      </c>
      <c r="AT910" s="36">
        <v>1.0</v>
      </c>
      <c r="AU910" s="38" t="str">
        <f>H910</f>
        <v/>
      </c>
      <c r="AV910" s="38" t="str">
        <f>H911</f>
        <v/>
      </c>
      <c r="AW910" s="38" t="str">
        <f>IF(H912="画像","image","text")</f>
        <v>image</v>
      </c>
      <c r="AX910" s="38" t="str">
        <f>H913</f>
        <v/>
      </c>
    </row>
    <row r="911" hidden="1" outlineLevel="2">
      <c r="A911" s="24" t="s">
        <v>17</v>
      </c>
      <c r="B911" s="25" t="s">
        <v>18</v>
      </c>
      <c r="C911" s="24" t="str">
        <f>"リンク先URL"&amp;M910</f>
        <v>リンク先URL1</v>
      </c>
      <c r="D911" s="24" t="s">
        <v>85</v>
      </c>
      <c r="E911" s="25" t="str">
        <f t="shared" si="591"/>
        <v>不要</v>
      </c>
      <c r="F911" s="41" t="str">
        <f t="shared" si="589"/>
        <v>遷移先のURLを指定できます</v>
      </c>
      <c r="G911" s="63"/>
      <c r="H911" s="35"/>
      <c r="I911" s="24" t="s">
        <v>157</v>
      </c>
      <c r="K911" s="4"/>
      <c r="L911" s="4"/>
      <c r="M911" s="4"/>
      <c r="N911" s="4"/>
      <c r="O911" s="4"/>
      <c r="P911" s="4"/>
      <c r="Q911" s="4"/>
      <c r="R911" s="4"/>
      <c r="U911" s="4"/>
    </row>
    <row r="912" hidden="1" outlineLevel="2">
      <c r="A912" s="24" t="s">
        <v>17</v>
      </c>
      <c r="B912" s="25" t="s">
        <v>18</v>
      </c>
      <c r="C912" s="24" t="str">
        <f>"リンク表示形式"&amp;M910</f>
        <v>リンク表示形式1</v>
      </c>
      <c r="D912" s="24" t="s">
        <v>85</v>
      </c>
      <c r="E912" s="25" t="str">
        <f t="shared" si="591"/>
        <v>不要</v>
      </c>
      <c r="F912" s="41" t="str">
        <f t="shared" si="589"/>
        <v>リンクの表示形式を「ボタン(文字表示)」か「画像」を選択することができます。</v>
      </c>
      <c r="G912" s="63"/>
      <c r="H912" s="35" t="s">
        <v>159</v>
      </c>
      <c r="I912" s="98" t="s">
        <v>160</v>
      </c>
      <c r="K912" s="4"/>
      <c r="L912" s="4"/>
      <c r="M912" s="4"/>
      <c r="N912" s="4"/>
      <c r="O912" s="4"/>
      <c r="P912" s="4"/>
      <c r="Q912" s="4"/>
      <c r="R912" s="4"/>
      <c r="U912" s="4"/>
    </row>
    <row r="913" hidden="1" outlineLevel="2">
      <c r="A913" s="24" t="s">
        <v>17</v>
      </c>
      <c r="B913" s="25" t="s">
        <v>18</v>
      </c>
      <c r="C913" s="24" t="str">
        <f>"ボタンの文言"&amp;M910</f>
        <v>ボタンの文言1</v>
      </c>
      <c r="D913" s="24" t="s">
        <v>85</v>
      </c>
      <c r="E913" s="25" t="str">
        <f>IF($H912="画像","不要","必須")</f>
        <v>不要</v>
      </c>
      <c r="F913" s="41" t="str">
        <f t="shared" si="589"/>
        <v/>
      </c>
      <c r="G913" s="63"/>
      <c r="H913" s="35"/>
      <c r="I913" s="2"/>
      <c r="K913" s="4">
        <f t="shared" ref="K913:K914" si="592">LEN(H913)</f>
        <v>0</v>
      </c>
      <c r="L913" s="9">
        <v>14.0</v>
      </c>
      <c r="M913" s="4"/>
      <c r="N913" s="4"/>
      <c r="O913" s="4"/>
      <c r="P913" s="4"/>
      <c r="Q913" s="4"/>
      <c r="R913" s="4"/>
      <c r="U913" s="4"/>
    </row>
    <row r="914" hidden="1" outlineLevel="1" collapsed="1">
      <c r="A914" s="24" t="s">
        <v>17</v>
      </c>
      <c r="B914" s="25" t="s">
        <v>18</v>
      </c>
      <c r="C914" s="24" t="str">
        <f>"リンク名"&amp;M914</f>
        <v>リンク名2</v>
      </c>
      <c r="D914" s="24" t="s">
        <v>85</v>
      </c>
      <c r="E914" s="25" t="str">
        <f>IFS($B908="なし","不要",$B908&lt;M914,"不要",$B908&gt;M910,"必須")</f>
        <v>不要</v>
      </c>
      <c r="F914" s="41" t="str">
        <f t="shared" ref="F914:F941" si="593">F910</f>
        <v>20文字以内で設定ができます。
リンク名は画面には表示されないため、「結果～タイプ：リンク名」のようにどの結果のリンクかが分かるように記載をお願いします。</v>
      </c>
      <c r="G914" s="63"/>
      <c r="H914" s="35"/>
      <c r="I914" s="2"/>
      <c r="K914" s="4">
        <f t="shared" si="592"/>
        <v>0</v>
      </c>
      <c r="L914" s="9">
        <v>20.0</v>
      </c>
      <c r="M914" s="9">
        <f>M910+1</f>
        <v>2</v>
      </c>
      <c r="N914" s="4"/>
      <c r="O914" s="4"/>
      <c r="P914" s="4"/>
      <c r="Q914" s="4"/>
      <c r="R914" s="4"/>
      <c r="U914" s="4"/>
      <c r="AR914" s="36">
        <v>1.0</v>
      </c>
      <c r="AS914" s="36">
        <f>AS910</f>
        <v>17</v>
      </c>
      <c r="AT914" s="36">
        <f>AT910+1</f>
        <v>2</v>
      </c>
      <c r="AU914" s="38" t="str">
        <f>H914</f>
        <v/>
      </c>
      <c r="AV914" s="38" t="str">
        <f>H915</f>
        <v/>
      </c>
      <c r="AW914" s="38" t="str">
        <f>IF(H916="画像","image","text")</f>
        <v>image</v>
      </c>
      <c r="AX914" s="38" t="str">
        <f>H917</f>
        <v/>
      </c>
    </row>
    <row r="915" hidden="1" outlineLevel="2">
      <c r="A915" s="24" t="s">
        <v>17</v>
      </c>
      <c r="B915" s="25" t="s">
        <v>18</v>
      </c>
      <c r="C915" s="24" t="str">
        <f>"リンク先URL"&amp;M914</f>
        <v>リンク先URL2</v>
      </c>
      <c r="D915" s="24" t="s">
        <v>85</v>
      </c>
      <c r="E915" s="25" t="str">
        <f t="shared" ref="E915:E916" si="594">E914</f>
        <v>不要</v>
      </c>
      <c r="F915" s="41" t="str">
        <f t="shared" si="593"/>
        <v>遷移先のURLを指定できます</v>
      </c>
      <c r="G915" s="63"/>
      <c r="H915" s="35"/>
      <c r="I915" s="24" t="s">
        <v>157</v>
      </c>
      <c r="K915" s="4"/>
      <c r="L915" s="4"/>
      <c r="M915" s="4"/>
      <c r="N915" s="4"/>
      <c r="O915" s="4"/>
      <c r="P915" s="4"/>
      <c r="Q915" s="4"/>
      <c r="R915" s="4"/>
      <c r="U915" s="4"/>
    </row>
    <row r="916" hidden="1" outlineLevel="2">
      <c r="A916" s="24" t="s">
        <v>17</v>
      </c>
      <c r="B916" s="25" t="s">
        <v>18</v>
      </c>
      <c r="C916" s="24" t="str">
        <f>"リンク表示形式"&amp;M914</f>
        <v>リンク表示形式2</v>
      </c>
      <c r="D916" s="24" t="s">
        <v>85</v>
      </c>
      <c r="E916" s="25" t="str">
        <f t="shared" si="594"/>
        <v>不要</v>
      </c>
      <c r="F916" s="41" t="str">
        <f t="shared" si="593"/>
        <v>リンクの表示形式を「ボタン(文字表示)」か「画像」を選択することができます。</v>
      </c>
      <c r="G916" s="63"/>
      <c r="H916" s="35" t="s">
        <v>159</v>
      </c>
      <c r="I916" s="98" t="s">
        <v>160</v>
      </c>
      <c r="K916" s="4"/>
      <c r="L916" s="4"/>
      <c r="M916" s="4"/>
      <c r="N916" s="4"/>
      <c r="O916" s="4"/>
      <c r="P916" s="4"/>
      <c r="Q916" s="4"/>
      <c r="R916" s="4"/>
      <c r="U916" s="4"/>
    </row>
    <row r="917" hidden="1" outlineLevel="2">
      <c r="A917" s="24" t="s">
        <v>17</v>
      </c>
      <c r="B917" s="25" t="s">
        <v>18</v>
      </c>
      <c r="C917" s="24" t="str">
        <f>"ボタンの文言"&amp;M914</f>
        <v>ボタンの文言2</v>
      </c>
      <c r="D917" s="24" t="s">
        <v>85</v>
      </c>
      <c r="E917" s="25" t="str">
        <f>IF($H916="画像","不要","必須")</f>
        <v>不要</v>
      </c>
      <c r="F917" s="41" t="str">
        <f t="shared" si="593"/>
        <v/>
      </c>
      <c r="G917" s="63"/>
      <c r="H917" s="35"/>
      <c r="I917" s="2"/>
      <c r="K917" s="4">
        <f t="shared" ref="K917:K918" si="595">LEN(H917)</f>
        <v>0</v>
      </c>
      <c r="L917" s="9">
        <v>14.0</v>
      </c>
      <c r="M917" s="4"/>
      <c r="N917" s="4"/>
      <c r="O917" s="4"/>
      <c r="P917" s="4"/>
      <c r="Q917" s="4"/>
      <c r="R917" s="4"/>
      <c r="U917" s="4"/>
    </row>
    <row r="918" hidden="1" outlineLevel="1" collapsed="1">
      <c r="A918" s="24" t="s">
        <v>17</v>
      </c>
      <c r="B918" s="25" t="s">
        <v>18</v>
      </c>
      <c r="C918" s="24" t="str">
        <f>"リンク名"&amp;M918</f>
        <v>リンク名3</v>
      </c>
      <c r="D918" s="24" t="s">
        <v>85</v>
      </c>
      <c r="E918" s="25" t="str">
        <f>IFS($B908="なし","不要",$B908&lt;M918,"不要",$B908&gt;M914,"必須")</f>
        <v>不要</v>
      </c>
      <c r="F918" s="41" t="str">
        <f t="shared" si="593"/>
        <v>20文字以内で設定ができます。
リンク名は画面には表示されないため、「結果～タイプ：リンク名」のようにどの結果のリンクかが分かるように記載をお願いします。</v>
      </c>
      <c r="G918" s="63"/>
      <c r="H918" s="35"/>
      <c r="I918" s="2"/>
      <c r="K918" s="4">
        <f t="shared" si="595"/>
        <v>0</v>
      </c>
      <c r="L918" s="9">
        <v>20.0</v>
      </c>
      <c r="M918" s="9">
        <f>M914+1</f>
        <v>3</v>
      </c>
      <c r="N918" s="4"/>
      <c r="O918" s="4"/>
      <c r="P918" s="4"/>
      <c r="Q918" s="4"/>
      <c r="R918" s="4"/>
      <c r="U918" s="4"/>
      <c r="AR918" s="36">
        <v>1.0</v>
      </c>
      <c r="AS918" s="36">
        <f>AS914</f>
        <v>17</v>
      </c>
      <c r="AT918" s="36">
        <f>AT914+1</f>
        <v>3</v>
      </c>
      <c r="AU918" s="38" t="str">
        <f>H918</f>
        <v/>
      </c>
      <c r="AV918" s="38" t="str">
        <f>H919</f>
        <v/>
      </c>
      <c r="AW918" s="38" t="str">
        <f>IF(H920="画像","image","text")</f>
        <v>image</v>
      </c>
      <c r="AX918" s="38" t="str">
        <f>H921</f>
        <v/>
      </c>
    </row>
    <row r="919" hidden="1" outlineLevel="2">
      <c r="A919" s="24" t="s">
        <v>17</v>
      </c>
      <c r="B919" s="25" t="s">
        <v>18</v>
      </c>
      <c r="C919" s="24" t="str">
        <f>"リンク先URL"&amp;M918</f>
        <v>リンク先URL3</v>
      </c>
      <c r="D919" s="24" t="s">
        <v>85</v>
      </c>
      <c r="E919" s="25" t="str">
        <f t="shared" ref="E919:E920" si="596">E918</f>
        <v>不要</v>
      </c>
      <c r="F919" s="41" t="str">
        <f t="shared" si="593"/>
        <v>遷移先のURLを指定できます</v>
      </c>
      <c r="G919" s="63"/>
      <c r="H919" s="35"/>
      <c r="I919" s="24" t="s">
        <v>157</v>
      </c>
      <c r="K919" s="4"/>
      <c r="L919" s="4"/>
      <c r="M919" s="4"/>
      <c r="N919" s="4"/>
      <c r="O919" s="4"/>
      <c r="P919" s="4"/>
      <c r="Q919" s="4"/>
      <c r="R919" s="4"/>
      <c r="U919" s="4"/>
    </row>
    <row r="920" hidden="1" outlineLevel="2">
      <c r="A920" s="24" t="s">
        <v>17</v>
      </c>
      <c r="B920" s="25" t="s">
        <v>18</v>
      </c>
      <c r="C920" s="24" t="str">
        <f>"リンク表示形式"&amp;M918</f>
        <v>リンク表示形式3</v>
      </c>
      <c r="D920" s="24" t="s">
        <v>85</v>
      </c>
      <c r="E920" s="25" t="str">
        <f t="shared" si="596"/>
        <v>不要</v>
      </c>
      <c r="F920" s="41" t="str">
        <f t="shared" si="593"/>
        <v>リンクの表示形式を「ボタン(文字表示)」か「画像」を選択することができます。</v>
      </c>
      <c r="G920" s="63"/>
      <c r="H920" s="35" t="s">
        <v>159</v>
      </c>
      <c r="I920" s="98" t="s">
        <v>160</v>
      </c>
      <c r="K920" s="4"/>
      <c r="L920" s="4"/>
      <c r="M920" s="4"/>
      <c r="N920" s="4"/>
      <c r="O920" s="4"/>
      <c r="P920" s="4"/>
      <c r="Q920" s="4"/>
      <c r="R920" s="4"/>
      <c r="U920" s="4"/>
    </row>
    <row r="921" hidden="1" outlineLevel="2">
      <c r="A921" s="24" t="s">
        <v>17</v>
      </c>
      <c r="B921" s="25" t="s">
        <v>18</v>
      </c>
      <c r="C921" s="24" t="str">
        <f>"ボタンの文言"&amp;M918</f>
        <v>ボタンの文言3</v>
      </c>
      <c r="D921" s="24" t="s">
        <v>85</v>
      </c>
      <c r="E921" s="25" t="str">
        <f>IF($H920="画像","不要","必須")</f>
        <v>不要</v>
      </c>
      <c r="F921" s="41" t="str">
        <f t="shared" si="593"/>
        <v/>
      </c>
      <c r="G921" s="63"/>
      <c r="H921" s="35"/>
      <c r="I921" s="2"/>
      <c r="K921" s="4">
        <f t="shared" ref="K921:K922" si="597">LEN(H921)</f>
        <v>0</v>
      </c>
      <c r="L921" s="9">
        <v>14.0</v>
      </c>
      <c r="M921" s="4"/>
      <c r="N921" s="4"/>
      <c r="O921" s="4"/>
      <c r="P921" s="4"/>
      <c r="Q921" s="4"/>
      <c r="R921" s="4"/>
      <c r="U921" s="4"/>
    </row>
    <row r="922" hidden="1" outlineLevel="1" collapsed="1">
      <c r="A922" s="24" t="s">
        <v>17</v>
      </c>
      <c r="B922" s="25" t="s">
        <v>18</v>
      </c>
      <c r="C922" s="24" t="str">
        <f>"リンク名"&amp;M922</f>
        <v>リンク名4</v>
      </c>
      <c r="D922" s="24" t="s">
        <v>85</v>
      </c>
      <c r="E922" s="25" t="str">
        <f>IFS($B908="なし","不要",$B908&lt;M922,"不要",$B908&gt;M918,"必須")</f>
        <v>不要</v>
      </c>
      <c r="F922" s="41" t="str">
        <f t="shared" si="593"/>
        <v>20文字以内で設定ができます。
リンク名は画面には表示されないため、「結果～タイプ：リンク名」のようにどの結果のリンクかが分かるように記載をお願いします。</v>
      </c>
      <c r="G922" s="63"/>
      <c r="H922" s="35"/>
      <c r="I922" s="2"/>
      <c r="K922" s="4">
        <f t="shared" si="597"/>
        <v>0</v>
      </c>
      <c r="L922" s="9">
        <v>20.0</v>
      </c>
      <c r="M922" s="9">
        <f>M918+1</f>
        <v>4</v>
      </c>
      <c r="N922" s="4"/>
      <c r="O922" s="4"/>
      <c r="P922" s="4"/>
      <c r="Q922" s="4"/>
      <c r="R922" s="4"/>
      <c r="U922" s="4"/>
      <c r="AR922" s="36">
        <v>1.0</v>
      </c>
      <c r="AS922" s="36">
        <f>AS918</f>
        <v>17</v>
      </c>
      <c r="AT922" s="36">
        <f>AT918+1</f>
        <v>4</v>
      </c>
      <c r="AU922" s="38" t="str">
        <f>H922</f>
        <v/>
      </c>
      <c r="AV922" s="38" t="str">
        <f>H923</f>
        <v/>
      </c>
      <c r="AW922" s="38" t="str">
        <f>IF(H924="画像","image","text")</f>
        <v>image</v>
      </c>
      <c r="AX922" s="38" t="str">
        <f>H925</f>
        <v/>
      </c>
    </row>
    <row r="923" hidden="1" outlineLevel="2">
      <c r="A923" s="24" t="s">
        <v>17</v>
      </c>
      <c r="B923" s="25" t="s">
        <v>18</v>
      </c>
      <c r="C923" s="24" t="str">
        <f>"リンク先URL"&amp;M922</f>
        <v>リンク先URL4</v>
      </c>
      <c r="D923" s="24" t="s">
        <v>85</v>
      </c>
      <c r="E923" s="25" t="str">
        <f t="shared" ref="E923:E924" si="598">E922</f>
        <v>不要</v>
      </c>
      <c r="F923" s="41" t="str">
        <f t="shared" si="593"/>
        <v>遷移先のURLを指定できます</v>
      </c>
      <c r="G923" s="63"/>
      <c r="H923" s="35"/>
      <c r="I923" s="24" t="s">
        <v>157</v>
      </c>
      <c r="K923" s="4"/>
      <c r="L923" s="4"/>
      <c r="M923" s="4"/>
      <c r="N923" s="4"/>
      <c r="O923" s="4"/>
      <c r="P923" s="4"/>
      <c r="Q923" s="4"/>
      <c r="R923" s="4"/>
      <c r="U923" s="4"/>
    </row>
    <row r="924" hidden="1" outlineLevel="2">
      <c r="A924" s="24" t="s">
        <v>17</v>
      </c>
      <c r="B924" s="25" t="s">
        <v>18</v>
      </c>
      <c r="C924" s="24" t="str">
        <f>"リンク表示形式"&amp;M922</f>
        <v>リンク表示形式4</v>
      </c>
      <c r="D924" s="24" t="s">
        <v>85</v>
      </c>
      <c r="E924" s="25" t="str">
        <f t="shared" si="598"/>
        <v>不要</v>
      </c>
      <c r="F924" s="41" t="str">
        <f t="shared" si="593"/>
        <v>リンクの表示形式を「ボタン(文字表示)」か「画像」を選択することができます。</v>
      </c>
      <c r="G924" s="63"/>
      <c r="H924" s="35" t="s">
        <v>159</v>
      </c>
      <c r="I924" s="98" t="s">
        <v>160</v>
      </c>
      <c r="K924" s="4"/>
      <c r="L924" s="4"/>
      <c r="M924" s="4"/>
      <c r="N924" s="4"/>
      <c r="O924" s="4"/>
      <c r="P924" s="4"/>
      <c r="Q924" s="4"/>
      <c r="R924" s="4"/>
      <c r="U924" s="4"/>
    </row>
    <row r="925" hidden="1" outlineLevel="2">
      <c r="A925" s="24" t="s">
        <v>17</v>
      </c>
      <c r="B925" s="25" t="s">
        <v>18</v>
      </c>
      <c r="C925" s="24" t="str">
        <f>"ボタンの文言"&amp;M922</f>
        <v>ボタンの文言4</v>
      </c>
      <c r="D925" s="24" t="s">
        <v>85</v>
      </c>
      <c r="E925" s="25" t="str">
        <f>IF($H924="画像","不要","必須")</f>
        <v>不要</v>
      </c>
      <c r="F925" s="41" t="str">
        <f t="shared" si="593"/>
        <v/>
      </c>
      <c r="G925" s="63"/>
      <c r="H925" s="35"/>
      <c r="I925" s="2"/>
      <c r="K925" s="4">
        <f t="shared" ref="K925:K926" si="599">LEN(H925)</f>
        <v>0</v>
      </c>
      <c r="L925" s="9">
        <v>14.0</v>
      </c>
      <c r="M925" s="4"/>
      <c r="N925" s="4"/>
      <c r="O925" s="4"/>
      <c r="P925" s="4"/>
      <c r="Q925" s="4"/>
      <c r="R925" s="4"/>
      <c r="U925" s="4"/>
    </row>
    <row r="926" hidden="1" outlineLevel="1" collapsed="1">
      <c r="A926" s="24" t="s">
        <v>17</v>
      </c>
      <c r="B926" s="25" t="s">
        <v>18</v>
      </c>
      <c r="C926" s="24" t="str">
        <f>"リンク名"&amp;M926</f>
        <v>リンク名5</v>
      </c>
      <c r="D926" s="24" t="s">
        <v>85</v>
      </c>
      <c r="E926" s="25" t="str">
        <f>IFS($B908="なし","不要",$B908&lt;M926,"不要",$B908&gt;M922,"必須")</f>
        <v>不要</v>
      </c>
      <c r="F926" s="41" t="str">
        <f t="shared" si="593"/>
        <v>20文字以内で設定ができます。
リンク名は画面には表示されないため、「結果～タイプ：リンク名」のようにどの結果のリンクかが分かるように記載をお願いします。</v>
      </c>
      <c r="G926" s="63"/>
      <c r="H926" s="35"/>
      <c r="I926" s="2"/>
      <c r="K926" s="4">
        <f t="shared" si="599"/>
        <v>0</v>
      </c>
      <c r="L926" s="9">
        <v>20.0</v>
      </c>
      <c r="M926" s="9">
        <f>M922+1</f>
        <v>5</v>
      </c>
      <c r="N926" s="4"/>
      <c r="O926" s="4"/>
      <c r="P926" s="4"/>
      <c r="Q926" s="4"/>
      <c r="R926" s="4"/>
      <c r="U926" s="4"/>
      <c r="AR926" s="36">
        <v>1.0</v>
      </c>
      <c r="AS926" s="36">
        <f>AS922</f>
        <v>17</v>
      </c>
      <c r="AT926" s="36">
        <f>AT922+1</f>
        <v>5</v>
      </c>
      <c r="AU926" s="38" t="str">
        <f>H926</f>
        <v/>
      </c>
      <c r="AV926" s="38" t="str">
        <f>H927</f>
        <v/>
      </c>
      <c r="AW926" s="38" t="str">
        <f>IF(H928="画像","image","text")</f>
        <v>image</v>
      </c>
      <c r="AX926" s="38" t="str">
        <f>H929</f>
        <v/>
      </c>
    </row>
    <row r="927" hidden="1" outlineLevel="2">
      <c r="A927" s="24" t="s">
        <v>17</v>
      </c>
      <c r="B927" s="25" t="s">
        <v>18</v>
      </c>
      <c r="C927" s="24" t="str">
        <f>"リンク先URL"&amp;M926</f>
        <v>リンク先URL5</v>
      </c>
      <c r="D927" s="24" t="s">
        <v>85</v>
      </c>
      <c r="E927" s="25" t="str">
        <f t="shared" ref="E927:E928" si="600">E926</f>
        <v>不要</v>
      </c>
      <c r="F927" s="41" t="str">
        <f t="shared" si="593"/>
        <v>遷移先のURLを指定できます</v>
      </c>
      <c r="G927" s="63"/>
      <c r="H927" s="35"/>
      <c r="I927" s="24" t="s">
        <v>157</v>
      </c>
      <c r="K927" s="4"/>
      <c r="L927" s="4"/>
      <c r="M927" s="4"/>
      <c r="N927" s="4"/>
      <c r="O927" s="4"/>
      <c r="P927" s="4"/>
      <c r="Q927" s="4"/>
      <c r="R927" s="4"/>
      <c r="U927" s="4"/>
    </row>
    <row r="928" hidden="1" outlineLevel="2">
      <c r="A928" s="24" t="s">
        <v>17</v>
      </c>
      <c r="B928" s="25" t="s">
        <v>18</v>
      </c>
      <c r="C928" s="24" t="str">
        <f>"リンク表示形式"&amp;M926</f>
        <v>リンク表示形式5</v>
      </c>
      <c r="D928" s="24" t="s">
        <v>85</v>
      </c>
      <c r="E928" s="25" t="str">
        <f t="shared" si="600"/>
        <v>不要</v>
      </c>
      <c r="F928" s="41" t="str">
        <f t="shared" si="593"/>
        <v>リンクの表示形式を「ボタン(文字表示)」か「画像」を選択することができます。</v>
      </c>
      <c r="G928" s="63"/>
      <c r="H928" s="35" t="s">
        <v>159</v>
      </c>
      <c r="I928" s="98" t="s">
        <v>160</v>
      </c>
      <c r="K928" s="4"/>
      <c r="L928" s="4"/>
      <c r="M928" s="4"/>
      <c r="N928" s="4"/>
      <c r="O928" s="4"/>
      <c r="P928" s="4"/>
      <c r="Q928" s="4"/>
      <c r="R928" s="4"/>
      <c r="U928" s="4"/>
    </row>
    <row r="929" hidden="1" outlineLevel="2">
      <c r="A929" s="24" t="s">
        <v>17</v>
      </c>
      <c r="B929" s="25" t="s">
        <v>18</v>
      </c>
      <c r="C929" s="24" t="str">
        <f>"ボタンの文言"&amp;M926</f>
        <v>ボタンの文言5</v>
      </c>
      <c r="D929" s="24" t="s">
        <v>85</v>
      </c>
      <c r="E929" s="25" t="str">
        <f>IF($H928="画像","不要","必須")</f>
        <v>不要</v>
      </c>
      <c r="F929" s="41" t="str">
        <f t="shared" si="593"/>
        <v/>
      </c>
      <c r="G929" s="63"/>
      <c r="H929" s="35"/>
      <c r="I929" s="2"/>
      <c r="K929" s="4">
        <f t="shared" ref="K929:K930" si="601">LEN(H929)</f>
        <v>0</v>
      </c>
      <c r="L929" s="9">
        <v>14.0</v>
      </c>
      <c r="M929" s="4"/>
      <c r="N929" s="4"/>
      <c r="O929" s="4"/>
      <c r="P929" s="4"/>
      <c r="Q929" s="4"/>
      <c r="R929" s="4"/>
      <c r="U929" s="4"/>
    </row>
    <row r="930" hidden="1" outlineLevel="1" collapsed="1">
      <c r="A930" s="24" t="s">
        <v>17</v>
      </c>
      <c r="B930" s="25" t="s">
        <v>18</v>
      </c>
      <c r="C930" s="24" t="str">
        <f>"リンク名"&amp;M930</f>
        <v>リンク名6</v>
      </c>
      <c r="D930" s="24" t="s">
        <v>85</v>
      </c>
      <c r="E930" s="25" t="str">
        <f>IFS($B908="なし","不要",$B908&lt;M930,"不要",$B908&gt;M926,"必須")</f>
        <v>不要</v>
      </c>
      <c r="F930" s="41" t="str">
        <f t="shared" si="593"/>
        <v>20文字以内で設定ができます。
リンク名は画面には表示されないため、「結果～タイプ：リンク名」のようにどの結果のリンクかが分かるように記載をお願いします。</v>
      </c>
      <c r="G930" s="63"/>
      <c r="H930" s="35"/>
      <c r="I930" s="2"/>
      <c r="K930" s="4">
        <f t="shared" si="601"/>
        <v>0</v>
      </c>
      <c r="L930" s="9">
        <v>20.0</v>
      </c>
      <c r="M930" s="9">
        <f>M926+1</f>
        <v>6</v>
      </c>
      <c r="N930" s="4"/>
      <c r="O930" s="4"/>
      <c r="P930" s="4"/>
      <c r="Q930" s="4"/>
      <c r="R930" s="4"/>
      <c r="U930" s="4"/>
      <c r="AR930" s="36">
        <v>1.0</v>
      </c>
      <c r="AS930" s="36">
        <f>AS926</f>
        <v>17</v>
      </c>
      <c r="AT930" s="36">
        <f>AT926+1</f>
        <v>6</v>
      </c>
      <c r="AU930" s="38" t="str">
        <f>H930</f>
        <v/>
      </c>
      <c r="AV930" s="38" t="str">
        <f>H931</f>
        <v/>
      </c>
      <c r="AW930" s="38" t="str">
        <f>IF(H932="画像","image","text")</f>
        <v>image</v>
      </c>
      <c r="AX930" s="38" t="str">
        <f>H933</f>
        <v/>
      </c>
    </row>
    <row r="931" hidden="1" outlineLevel="2">
      <c r="A931" s="24" t="s">
        <v>17</v>
      </c>
      <c r="B931" s="25" t="s">
        <v>18</v>
      </c>
      <c r="C931" s="24" t="str">
        <f>"リンク先URL"&amp;M930</f>
        <v>リンク先URL6</v>
      </c>
      <c r="D931" s="24" t="s">
        <v>85</v>
      </c>
      <c r="E931" s="25" t="str">
        <f t="shared" ref="E931:E932" si="602">E930</f>
        <v>不要</v>
      </c>
      <c r="F931" s="41" t="str">
        <f t="shared" si="593"/>
        <v>遷移先のURLを指定できます</v>
      </c>
      <c r="G931" s="63"/>
      <c r="H931" s="35"/>
      <c r="I931" s="24" t="s">
        <v>157</v>
      </c>
      <c r="K931" s="4"/>
      <c r="L931" s="4"/>
      <c r="M931" s="4"/>
      <c r="N931" s="4"/>
      <c r="O931" s="4"/>
      <c r="P931" s="4"/>
      <c r="Q931" s="4"/>
      <c r="R931" s="4"/>
      <c r="U931" s="4"/>
    </row>
    <row r="932" hidden="1" outlineLevel="2">
      <c r="A932" s="24" t="s">
        <v>17</v>
      </c>
      <c r="B932" s="25" t="s">
        <v>18</v>
      </c>
      <c r="C932" s="24" t="str">
        <f>"リンク表示形式"&amp;M930</f>
        <v>リンク表示形式6</v>
      </c>
      <c r="D932" s="24" t="s">
        <v>85</v>
      </c>
      <c r="E932" s="25" t="str">
        <f t="shared" si="602"/>
        <v>不要</v>
      </c>
      <c r="F932" s="41" t="str">
        <f t="shared" si="593"/>
        <v>リンクの表示形式を「ボタン(文字表示)」か「画像」を選択することができます。</v>
      </c>
      <c r="G932" s="63"/>
      <c r="H932" s="35" t="s">
        <v>159</v>
      </c>
      <c r="I932" s="98" t="s">
        <v>160</v>
      </c>
      <c r="K932" s="4"/>
      <c r="L932" s="4"/>
      <c r="M932" s="4"/>
      <c r="N932" s="4"/>
      <c r="O932" s="4"/>
      <c r="P932" s="4"/>
      <c r="Q932" s="4"/>
      <c r="R932" s="4"/>
      <c r="U932" s="4"/>
    </row>
    <row r="933" hidden="1" outlineLevel="2">
      <c r="A933" s="24" t="s">
        <v>17</v>
      </c>
      <c r="B933" s="25" t="s">
        <v>18</v>
      </c>
      <c r="C933" s="24" t="str">
        <f>"ボタンの文言"&amp;M930</f>
        <v>ボタンの文言6</v>
      </c>
      <c r="D933" s="24" t="s">
        <v>85</v>
      </c>
      <c r="E933" s="25" t="str">
        <f>IF($H932="画像","不要","必須")</f>
        <v>不要</v>
      </c>
      <c r="F933" s="41" t="str">
        <f t="shared" si="593"/>
        <v/>
      </c>
      <c r="G933" s="63"/>
      <c r="H933" s="35"/>
      <c r="I933" s="2"/>
      <c r="K933" s="4">
        <f t="shared" ref="K933:K934" si="603">LEN(H933)</f>
        <v>0</v>
      </c>
      <c r="L933" s="9">
        <v>14.0</v>
      </c>
      <c r="M933" s="4"/>
      <c r="N933" s="4"/>
      <c r="O933" s="4"/>
      <c r="P933" s="4"/>
      <c r="Q933" s="4"/>
      <c r="R933" s="4"/>
      <c r="U933" s="4"/>
    </row>
    <row r="934" hidden="1" outlineLevel="1" collapsed="1">
      <c r="A934" s="24" t="s">
        <v>17</v>
      </c>
      <c r="B934" s="25" t="s">
        <v>18</v>
      </c>
      <c r="C934" s="24" t="str">
        <f>"リンク名"&amp;M934</f>
        <v>リンク名7</v>
      </c>
      <c r="D934" s="24" t="s">
        <v>85</v>
      </c>
      <c r="E934" s="25" t="str">
        <f>IFS($B908="なし","不要",$B908&lt;M934,"不要",$B908&gt;M930,"必須")</f>
        <v>不要</v>
      </c>
      <c r="F934" s="41" t="str">
        <f t="shared" si="593"/>
        <v>20文字以内で設定ができます。
リンク名は画面には表示されないため、「結果～タイプ：リンク名」のようにどの結果のリンクかが分かるように記載をお願いします。</v>
      </c>
      <c r="G934" s="63"/>
      <c r="H934" s="35"/>
      <c r="I934" s="2"/>
      <c r="K934" s="4">
        <f t="shared" si="603"/>
        <v>0</v>
      </c>
      <c r="L934" s="9">
        <v>20.0</v>
      </c>
      <c r="M934" s="9">
        <f>M930+1</f>
        <v>7</v>
      </c>
      <c r="N934" s="4"/>
      <c r="O934" s="4"/>
      <c r="P934" s="4"/>
      <c r="Q934" s="4"/>
      <c r="R934" s="4"/>
      <c r="U934" s="4"/>
      <c r="AR934" s="36">
        <v>1.0</v>
      </c>
      <c r="AS934" s="36">
        <f>AS930</f>
        <v>17</v>
      </c>
      <c r="AT934" s="36">
        <f>AT930+1</f>
        <v>7</v>
      </c>
      <c r="AU934" s="38" t="str">
        <f>H934</f>
        <v/>
      </c>
      <c r="AV934" s="38" t="str">
        <f>H935</f>
        <v/>
      </c>
      <c r="AW934" s="38" t="str">
        <f>IF(H936="画像","image","text")</f>
        <v>image</v>
      </c>
      <c r="AX934" s="38" t="str">
        <f>H937</f>
        <v/>
      </c>
    </row>
    <row r="935" hidden="1" outlineLevel="2">
      <c r="A935" s="24" t="s">
        <v>17</v>
      </c>
      <c r="B935" s="25" t="s">
        <v>18</v>
      </c>
      <c r="C935" s="24" t="str">
        <f>"リンク先URL"&amp;M934</f>
        <v>リンク先URL7</v>
      </c>
      <c r="D935" s="24" t="s">
        <v>85</v>
      </c>
      <c r="E935" s="25" t="str">
        <f t="shared" ref="E935:E936" si="604">E934</f>
        <v>不要</v>
      </c>
      <c r="F935" s="41" t="str">
        <f t="shared" si="593"/>
        <v>遷移先のURLを指定できます</v>
      </c>
      <c r="G935" s="63"/>
      <c r="H935" s="35"/>
      <c r="I935" s="24" t="s">
        <v>157</v>
      </c>
      <c r="K935" s="4"/>
      <c r="L935" s="4"/>
      <c r="M935" s="4"/>
      <c r="N935" s="4"/>
      <c r="O935" s="4"/>
      <c r="P935" s="4"/>
      <c r="Q935" s="4"/>
      <c r="R935" s="4"/>
      <c r="U935" s="4"/>
    </row>
    <row r="936" hidden="1" outlineLevel="2">
      <c r="A936" s="24" t="s">
        <v>17</v>
      </c>
      <c r="B936" s="25" t="s">
        <v>18</v>
      </c>
      <c r="C936" s="24" t="str">
        <f>"リンク表示形式"&amp;M934</f>
        <v>リンク表示形式7</v>
      </c>
      <c r="D936" s="24" t="s">
        <v>85</v>
      </c>
      <c r="E936" s="25" t="str">
        <f t="shared" si="604"/>
        <v>不要</v>
      </c>
      <c r="F936" s="41" t="str">
        <f t="shared" si="593"/>
        <v>リンクの表示形式を「ボタン(文字表示)」か「画像」を選択することができます。</v>
      </c>
      <c r="G936" s="63"/>
      <c r="H936" s="35" t="s">
        <v>159</v>
      </c>
      <c r="I936" s="98" t="s">
        <v>160</v>
      </c>
      <c r="K936" s="4"/>
      <c r="L936" s="4"/>
      <c r="M936" s="4"/>
      <c r="N936" s="4"/>
      <c r="O936" s="4"/>
      <c r="P936" s="4"/>
      <c r="Q936" s="4"/>
      <c r="R936" s="4"/>
      <c r="U936" s="4"/>
    </row>
    <row r="937" hidden="1" outlineLevel="2">
      <c r="A937" s="24" t="s">
        <v>17</v>
      </c>
      <c r="B937" s="25" t="s">
        <v>18</v>
      </c>
      <c r="C937" s="24" t="str">
        <f>"ボタンの文言"&amp;M934</f>
        <v>ボタンの文言7</v>
      </c>
      <c r="D937" s="24" t="s">
        <v>85</v>
      </c>
      <c r="E937" s="25" t="str">
        <f>IF($H936="画像","不要","必須")</f>
        <v>不要</v>
      </c>
      <c r="F937" s="41" t="str">
        <f t="shared" si="593"/>
        <v/>
      </c>
      <c r="G937" s="63"/>
      <c r="H937" s="35"/>
      <c r="I937" s="2"/>
      <c r="K937" s="4">
        <f t="shared" ref="K937:K938" si="605">LEN(H937)</f>
        <v>0</v>
      </c>
      <c r="L937" s="9">
        <v>14.0</v>
      </c>
      <c r="M937" s="4"/>
      <c r="N937" s="4"/>
      <c r="O937" s="4"/>
      <c r="P937" s="4"/>
      <c r="Q937" s="4"/>
      <c r="R937" s="4"/>
      <c r="U937" s="4"/>
    </row>
    <row r="938" hidden="1" outlineLevel="1" collapsed="1">
      <c r="A938" s="24" t="s">
        <v>17</v>
      </c>
      <c r="B938" s="25" t="s">
        <v>18</v>
      </c>
      <c r="C938" s="24" t="str">
        <f>"リンク名"&amp;M938</f>
        <v>リンク名8</v>
      </c>
      <c r="D938" s="24" t="s">
        <v>85</v>
      </c>
      <c r="E938" s="25" t="str">
        <f>IFS($B908="なし","不要",$B908&lt;M938,"不要",$B908&gt;M934,"必須")</f>
        <v>不要</v>
      </c>
      <c r="F938" s="41" t="str">
        <f t="shared" si="593"/>
        <v>20文字以内で設定ができます。
リンク名は画面には表示されないため、「結果～タイプ：リンク名」のようにどの結果のリンクかが分かるように記載をお願いします。</v>
      </c>
      <c r="G938" s="63"/>
      <c r="H938" s="35"/>
      <c r="I938" s="2"/>
      <c r="K938" s="4">
        <f t="shared" si="605"/>
        <v>0</v>
      </c>
      <c r="L938" s="9">
        <v>20.0</v>
      </c>
      <c r="M938" s="9">
        <f>M934+1</f>
        <v>8</v>
      </c>
      <c r="N938" s="4"/>
      <c r="O938" s="4"/>
      <c r="P938" s="4"/>
      <c r="Q938" s="4"/>
      <c r="R938" s="4"/>
      <c r="U938" s="4"/>
      <c r="AR938" s="36">
        <v>1.0</v>
      </c>
      <c r="AS938" s="36">
        <f>AS934</f>
        <v>17</v>
      </c>
      <c r="AT938" s="36">
        <f>AT934+1</f>
        <v>8</v>
      </c>
      <c r="AU938" s="38" t="str">
        <f>H938</f>
        <v/>
      </c>
      <c r="AV938" s="38" t="str">
        <f>H939</f>
        <v/>
      </c>
      <c r="AW938" s="38" t="str">
        <f>IF(H940="画像","image","text")</f>
        <v>image</v>
      </c>
      <c r="AX938" s="38" t="str">
        <f>H941</f>
        <v/>
      </c>
    </row>
    <row r="939" hidden="1" outlineLevel="2">
      <c r="A939" s="24" t="s">
        <v>17</v>
      </c>
      <c r="B939" s="25" t="s">
        <v>18</v>
      </c>
      <c r="C939" s="24" t="str">
        <f>"リンク先URL"&amp;M938</f>
        <v>リンク先URL8</v>
      </c>
      <c r="D939" s="24" t="s">
        <v>85</v>
      </c>
      <c r="E939" s="25" t="str">
        <f t="shared" ref="E939:E940" si="606">E938</f>
        <v>不要</v>
      </c>
      <c r="F939" s="41" t="str">
        <f t="shared" si="593"/>
        <v>遷移先のURLを指定できます</v>
      </c>
      <c r="G939" s="63"/>
      <c r="H939" s="35"/>
      <c r="I939" s="24" t="s">
        <v>157</v>
      </c>
      <c r="K939" s="4"/>
      <c r="L939" s="4"/>
      <c r="M939" s="4"/>
      <c r="N939" s="4"/>
      <c r="O939" s="4"/>
      <c r="P939" s="4"/>
      <c r="Q939" s="4"/>
      <c r="R939" s="4"/>
      <c r="U939" s="4"/>
    </row>
    <row r="940" hidden="1" outlineLevel="2">
      <c r="A940" s="24" t="s">
        <v>17</v>
      </c>
      <c r="B940" s="25" t="s">
        <v>18</v>
      </c>
      <c r="C940" s="24" t="str">
        <f>"リンク表示形式"&amp;M938</f>
        <v>リンク表示形式8</v>
      </c>
      <c r="D940" s="24" t="s">
        <v>85</v>
      </c>
      <c r="E940" s="25" t="str">
        <f t="shared" si="606"/>
        <v>不要</v>
      </c>
      <c r="F940" s="41" t="str">
        <f t="shared" si="593"/>
        <v>リンクの表示形式を「ボタン(文字表示)」か「画像」を選択することができます。</v>
      </c>
      <c r="G940" s="63"/>
      <c r="H940" s="35" t="s">
        <v>159</v>
      </c>
      <c r="I940" s="98" t="s">
        <v>160</v>
      </c>
      <c r="K940" s="4"/>
      <c r="L940" s="4"/>
      <c r="M940" s="4"/>
      <c r="N940" s="4"/>
      <c r="O940" s="4"/>
      <c r="P940" s="4"/>
      <c r="Q940" s="4"/>
      <c r="R940" s="4"/>
      <c r="U940" s="4"/>
    </row>
    <row r="941" hidden="1" outlineLevel="2">
      <c r="A941" s="24" t="s">
        <v>17</v>
      </c>
      <c r="B941" s="25" t="s">
        <v>18</v>
      </c>
      <c r="C941" s="24" t="str">
        <f>"ボタンの文言"&amp;M938</f>
        <v>ボタンの文言8</v>
      </c>
      <c r="D941" s="24" t="s">
        <v>85</v>
      </c>
      <c r="E941" s="25" t="str">
        <f>IF($H940="画像","不要","必須")</f>
        <v>不要</v>
      </c>
      <c r="F941" s="41" t="str">
        <f t="shared" si="593"/>
        <v/>
      </c>
      <c r="G941" s="63"/>
      <c r="H941" s="35"/>
      <c r="I941" s="2"/>
      <c r="K941" s="4">
        <f>LEN(H941)</f>
        <v>0</v>
      </c>
      <c r="L941" s="9">
        <v>14.0</v>
      </c>
      <c r="M941" s="4"/>
      <c r="N941" s="4"/>
      <c r="O941" s="4"/>
      <c r="P941" s="4"/>
      <c r="Q941" s="4"/>
      <c r="R941" s="4"/>
      <c r="U941" s="4"/>
    </row>
    <row r="942" collapsed="1">
      <c r="A942" s="24" t="s">
        <v>17</v>
      </c>
      <c r="B942" s="25" t="s">
        <v>18</v>
      </c>
      <c r="C942" s="92" t="str">
        <f>"■ランク(結果)"&amp;$N942</f>
        <v>■ランク(結果)18</v>
      </c>
      <c r="D942" s="24"/>
      <c r="E942" s="25" t="str">
        <f>IF($B$242&gt;=$N942,"必須","不要")</f>
        <v>不要</v>
      </c>
      <c r="F942" s="41"/>
      <c r="G942" s="63"/>
      <c r="H942" s="35"/>
      <c r="I942" s="2"/>
      <c r="K942" s="4"/>
      <c r="L942" s="4"/>
      <c r="M942" s="4"/>
      <c r="N942" s="9">
        <f>N901+1</f>
        <v>18</v>
      </c>
      <c r="O942" s="4"/>
      <c r="P942" s="4"/>
      <c r="Q942" s="4"/>
      <c r="R942" s="4"/>
      <c r="U942" s="4"/>
      <c r="AA942" s="36">
        <f>AA901+1</f>
        <v>18</v>
      </c>
      <c r="AC942" s="36">
        <v>1.0</v>
      </c>
      <c r="AE942" s="38" t="str">
        <f>H943</f>
        <v/>
      </c>
      <c r="AF942" s="38" t="str">
        <f>H944</f>
        <v/>
      </c>
      <c r="AG942" s="38" t="str">
        <f>H945</f>
        <v/>
      </c>
      <c r="AH942" s="38" t="str">
        <f>H946</f>
        <v/>
      </c>
      <c r="AI942" s="38" t="str">
        <f>IF(AJ942&lt;&gt;"","on","off")</f>
        <v>off</v>
      </c>
      <c r="AJ942" s="38" t="str">
        <f>IFS(AND(B947="する",B948="する"),"all",AND(B947="する",B948="しない"),"url",AND(B947="しない",B948="する"),"x",AND(B947="しない",B948="しない"),"")</f>
        <v/>
      </c>
      <c r="AK942" s="38" t="str">
        <f>H948</f>
        <v/>
      </c>
      <c r="AN942" s="38" t="str">
        <f>IF(B949="なし","off","on")</f>
        <v>off</v>
      </c>
      <c r="AO942" s="38" t="str">
        <f>H950</f>
        <v/>
      </c>
    </row>
    <row r="943" hidden="1" outlineLevel="1">
      <c r="A943" s="24" t="s">
        <v>17</v>
      </c>
      <c r="B943" s="25" t="s">
        <v>18</v>
      </c>
      <c r="C943" s="24" t="str">
        <f>"ランク(結果)"&amp;$N942&amp;"-ランク(結果)名"</f>
        <v>ランク(結果)18-ランク(結果)名</v>
      </c>
      <c r="D943" s="24" t="s">
        <v>85</v>
      </c>
      <c r="E943" s="25" t="str">
        <f>IF($B$242&gt;=$N942,"必須","不要")</f>
        <v>不要</v>
      </c>
      <c r="F943" s="41" t="str">
        <f t="shared" ref="F943:F948" si="607">F902</f>
        <v>100文字以内で設定ができます</v>
      </c>
      <c r="G943" s="63"/>
      <c r="H943" s="35"/>
      <c r="I943" s="2"/>
      <c r="K943" s="4">
        <f t="shared" ref="K943:K945" si="608">LEN(H943)</f>
        <v>0</v>
      </c>
      <c r="L943" s="9">
        <v>100.0</v>
      </c>
      <c r="M943" s="4"/>
      <c r="N943" s="4"/>
      <c r="O943" s="4"/>
      <c r="P943" s="4"/>
      <c r="Q943" s="4"/>
      <c r="R943" s="4"/>
      <c r="U943" s="4"/>
    </row>
    <row r="944" hidden="1" outlineLevel="1">
      <c r="A944" s="24" t="s">
        <v>17</v>
      </c>
      <c r="B944" s="24" t="s">
        <v>53</v>
      </c>
      <c r="C944" s="24" t="str">
        <f>"ランク(結果)"&amp;$N942&amp;"-リード文"</f>
        <v>ランク(結果)18-リード文</v>
      </c>
      <c r="D944" s="24" t="s">
        <v>85</v>
      </c>
      <c r="E944" s="25" t="str">
        <f>IF($B944="する","必須","不要")</f>
        <v>不要</v>
      </c>
      <c r="F944" s="41" t="str">
        <f t="shared" si="607"/>
        <v>1,000文字以内で設定ができます</v>
      </c>
      <c r="G944" s="63"/>
      <c r="H944" s="35"/>
      <c r="I944" s="2"/>
      <c r="K944" s="4">
        <f t="shared" si="608"/>
        <v>0</v>
      </c>
      <c r="L944" s="9">
        <v>1000.0</v>
      </c>
      <c r="M944" s="4"/>
      <c r="N944" s="4"/>
      <c r="O944" s="4"/>
      <c r="P944" s="4"/>
      <c r="Q944" s="4"/>
      <c r="R944" s="4"/>
      <c r="U944" s="4"/>
    </row>
    <row r="945" hidden="1" outlineLevel="1">
      <c r="A945" s="24" t="s">
        <v>17</v>
      </c>
      <c r="B945" s="25" t="s">
        <v>18</v>
      </c>
      <c r="C945" s="24" t="str">
        <f>"ランク(結果)"&amp;$N942&amp;"-説明文"</f>
        <v>ランク(結果)18-説明文</v>
      </c>
      <c r="D945" s="24" t="s">
        <v>85</v>
      </c>
      <c r="E945" s="25" t="str">
        <f>E943</f>
        <v>不要</v>
      </c>
      <c r="F945" s="41" t="str">
        <f t="shared" si="607"/>
        <v>1,000文字以内で設定ができます</v>
      </c>
      <c r="G945" s="63"/>
      <c r="H945" s="35"/>
      <c r="I945" s="2"/>
      <c r="K945" s="4">
        <f t="shared" si="608"/>
        <v>0</v>
      </c>
      <c r="L945" s="9">
        <v>1000.0</v>
      </c>
      <c r="M945" s="4"/>
      <c r="N945" s="4"/>
      <c r="O945" s="4"/>
      <c r="P945" s="4"/>
      <c r="Q945" s="4"/>
      <c r="R945" s="4"/>
      <c r="U945" s="4"/>
    </row>
    <row r="946" hidden="1" outlineLevel="1">
      <c r="A946" s="24" t="s">
        <v>17</v>
      </c>
      <c r="B946" s="24" t="s">
        <v>53</v>
      </c>
      <c r="C946" s="24" t="str">
        <f>"ランク(結果)"&amp;$N942&amp;"-画像"</f>
        <v>ランク(結果)18-画像</v>
      </c>
      <c r="D946" s="24" t="s">
        <v>85</v>
      </c>
      <c r="E946" s="25" t="str">
        <f t="shared" ref="E946:E948" si="609">IF($B946="する","必須","不要")</f>
        <v>不要</v>
      </c>
      <c r="F946" s="41" t="str">
        <f t="shared" si="607"/>
        <v>フォーマット：PNGまたはJPG
ファイル容量上限：2MB
ファイル名：半角英数字のみ
Xで共有する場合の推奨サイズ：1,200px × 630px</v>
      </c>
      <c r="G946" s="93" t="s">
        <v>266</v>
      </c>
      <c r="H946" s="35"/>
      <c r="I946" s="2"/>
      <c r="K946" s="4"/>
      <c r="L946" s="4"/>
      <c r="M946" s="4"/>
      <c r="N946" s="4"/>
      <c r="O946" s="4"/>
      <c r="P946" s="4"/>
      <c r="Q946" s="4"/>
      <c r="R946" s="4"/>
      <c r="U946" s="4"/>
    </row>
    <row r="947" hidden="1" outlineLevel="1">
      <c r="A947" s="24" t="s">
        <v>17</v>
      </c>
      <c r="B947" s="24" t="s">
        <v>53</v>
      </c>
      <c r="C947" s="24" t="s">
        <v>146</v>
      </c>
      <c r="D947" s="24" t="s">
        <v>85</v>
      </c>
      <c r="E947" s="25" t="str">
        <f t="shared" si="609"/>
        <v>不要</v>
      </c>
      <c r="F947" s="41" t="str">
        <f t="shared" si="607"/>
        <v>結果ページに共有リンクを設置するか選択ができます。</v>
      </c>
      <c r="G947" s="63"/>
      <c r="H947" s="40"/>
      <c r="I947" s="2"/>
      <c r="K947" s="4"/>
      <c r="L947" s="4"/>
      <c r="M947" s="4"/>
      <c r="N947" s="4"/>
      <c r="O947" s="4"/>
      <c r="P947" s="4"/>
      <c r="Q947" s="4"/>
      <c r="R947" s="4"/>
      <c r="U947" s="4"/>
    </row>
    <row r="948" hidden="1" outlineLevel="1">
      <c r="A948" s="24" t="s">
        <v>17</v>
      </c>
      <c r="B948" s="24" t="s">
        <v>53</v>
      </c>
      <c r="C948" s="24" t="s">
        <v>148</v>
      </c>
      <c r="D948" s="24" t="s">
        <v>85</v>
      </c>
      <c r="E948" s="25" t="str">
        <f t="shared" si="609"/>
        <v>不要</v>
      </c>
      <c r="F948" s="41" t="str">
        <f t="shared" si="607"/>
        <v>結果ページにXの共有リンクを設置するか選択ができます(120文字以内)。
記載いただいた内容が120文字以内でも、投稿時に文字数を超える可能性があります。その際は別途、文字数の調整をお願いいたします。</v>
      </c>
      <c r="G948" s="63"/>
      <c r="H948" s="35"/>
      <c r="I948" s="2"/>
      <c r="K948" s="4">
        <f>LEN(H948)</f>
        <v>0</v>
      </c>
      <c r="L948" s="9">
        <v>120.0</v>
      </c>
      <c r="M948" s="4"/>
      <c r="N948" s="4"/>
      <c r="O948" s="4"/>
      <c r="P948" s="4"/>
      <c r="Q948" s="4"/>
      <c r="R948" s="4"/>
      <c r="U948" s="4"/>
    </row>
    <row r="949" hidden="1" outlineLevel="1">
      <c r="A949" s="94" t="s">
        <v>150</v>
      </c>
      <c r="B949" s="95" t="s">
        <v>2</v>
      </c>
      <c r="C949" s="96" t="s">
        <v>162</v>
      </c>
      <c r="D949" s="62" t="s">
        <v>152</v>
      </c>
      <c r="E949" s="25"/>
      <c r="F949" s="41"/>
      <c r="G949" s="63"/>
      <c r="H949" s="35"/>
      <c r="I949" s="2"/>
      <c r="K949" s="4"/>
      <c r="L949" s="9"/>
      <c r="M949" s="4"/>
      <c r="N949" s="4"/>
      <c r="O949" s="4"/>
      <c r="P949" s="4"/>
      <c r="Q949" s="4"/>
      <c r="R949" s="4"/>
      <c r="U949" s="4"/>
    </row>
    <row r="950" hidden="1" outlineLevel="1">
      <c r="A950" s="24" t="s">
        <v>17</v>
      </c>
      <c r="B950" s="25" t="s">
        <v>18</v>
      </c>
      <c r="C950" s="24" t="s">
        <v>153</v>
      </c>
      <c r="D950" s="24" t="s">
        <v>85</v>
      </c>
      <c r="E950" s="25" t="str">
        <f>IF(B949="なし","不要","必須")</f>
        <v>不要</v>
      </c>
      <c r="F950" s="41" t="str">
        <f t="shared" ref="F950:F954" si="610">F909</f>
        <v>20文字以内で設定ができます</v>
      </c>
      <c r="G950" s="63"/>
      <c r="H950" s="35"/>
      <c r="I950" s="2"/>
      <c r="K950" s="4">
        <f t="shared" ref="K950:K951" si="611">LEN(H950)</f>
        <v>0</v>
      </c>
      <c r="L950" s="9">
        <v>20.0</v>
      </c>
      <c r="M950" s="9" t="s">
        <v>2</v>
      </c>
      <c r="N950" s="4"/>
      <c r="O950" s="4"/>
      <c r="P950" s="4"/>
      <c r="Q950" s="4"/>
      <c r="R950" s="4"/>
      <c r="U950" s="4"/>
    </row>
    <row r="951" hidden="1" outlineLevel="1" collapsed="1">
      <c r="A951" s="24" t="s">
        <v>17</v>
      </c>
      <c r="B951" s="25" t="s">
        <v>18</v>
      </c>
      <c r="C951" s="24" t="str">
        <f>"リンク名"&amp;M951</f>
        <v>リンク名1</v>
      </c>
      <c r="D951" s="24" t="s">
        <v>85</v>
      </c>
      <c r="E951" s="25" t="str">
        <f t="shared" ref="E951:E953" si="612">E950</f>
        <v>不要</v>
      </c>
      <c r="F951" s="41" t="str">
        <f t="shared" si="610"/>
        <v>20文字以内で設定ができます。
リンク名は画面には表示されないため、「結果～タイプ：リンク名」のようにどの結果のリンクかが分かるように記載をお願いします。</v>
      </c>
      <c r="G951" s="63"/>
      <c r="H951" s="35"/>
      <c r="I951" s="2"/>
      <c r="K951" s="4">
        <f t="shared" si="611"/>
        <v>0</v>
      </c>
      <c r="L951" s="9">
        <v>20.0</v>
      </c>
      <c r="M951" s="9">
        <v>1.0</v>
      </c>
      <c r="N951" s="4"/>
      <c r="O951" s="4"/>
      <c r="P951" s="4"/>
      <c r="Q951" s="4"/>
      <c r="R951" s="4"/>
      <c r="U951" s="4"/>
      <c r="AR951" s="36">
        <v>1.0</v>
      </c>
      <c r="AS951" s="36">
        <f>AS910+1</f>
        <v>18</v>
      </c>
      <c r="AT951" s="36">
        <v>1.0</v>
      </c>
      <c r="AU951" s="38" t="str">
        <f>H951</f>
        <v/>
      </c>
      <c r="AV951" s="38" t="str">
        <f>H952</f>
        <v/>
      </c>
      <c r="AW951" s="38" t="str">
        <f>IF(H953="画像","image","text")</f>
        <v>image</v>
      </c>
      <c r="AX951" s="38" t="str">
        <f>H954</f>
        <v/>
      </c>
    </row>
    <row r="952" hidden="1" outlineLevel="2">
      <c r="A952" s="24" t="s">
        <v>17</v>
      </c>
      <c r="B952" s="25" t="s">
        <v>18</v>
      </c>
      <c r="C952" s="24" t="str">
        <f>"リンク先URL"&amp;M951</f>
        <v>リンク先URL1</v>
      </c>
      <c r="D952" s="24" t="s">
        <v>85</v>
      </c>
      <c r="E952" s="25" t="str">
        <f t="shared" si="612"/>
        <v>不要</v>
      </c>
      <c r="F952" s="41" t="str">
        <f t="shared" si="610"/>
        <v>遷移先のURLを指定できます</v>
      </c>
      <c r="G952" s="63"/>
      <c r="H952" s="35"/>
      <c r="I952" s="24" t="s">
        <v>157</v>
      </c>
      <c r="K952" s="4"/>
      <c r="L952" s="4"/>
      <c r="M952" s="4"/>
      <c r="N952" s="4"/>
      <c r="O952" s="4"/>
      <c r="P952" s="4"/>
      <c r="Q952" s="4"/>
      <c r="R952" s="4"/>
      <c r="U952" s="4"/>
    </row>
    <row r="953" hidden="1" outlineLevel="2">
      <c r="A953" s="24" t="s">
        <v>17</v>
      </c>
      <c r="B953" s="25" t="s">
        <v>18</v>
      </c>
      <c r="C953" s="24" t="str">
        <f>"リンク表示形式"&amp;M951</f>
        <v>リンク表示形式1</v>
      </c>
      <c r="D953" s="24" t="s">
        <v>85</v>
      </c>
      <c r="E953" s="25" t="str">
        <f t="shared" si="612"/>
        <v>不要</v>
      </c>
      <c r="F953" s="41" t="str">
        <f t="shared" si="610"/>
        <v>リンクの表示形式を「ボタン(文字表示)」か「画像」を選択することができます。</v>
      </c>
      <c r="G953" s="63"/>
      <c r="H953" s="35" t="s">
        <v>159</v>
      </c>
      <c r="I953" s="98" t="s">
        <v>160</v>
      </c>
      <c r="K953" s="4"/>
      <c r="L953" s="4"/>
      <c r="M953" s="4"/>
      <c r="N953" s="4"/>
      <c r="O953" s="4"/>
      <c r="P953" s="4"/>
      <c r="Q953" s="4"/>
      <c r="R953" s="4"/>
      <c r="U953" s="4"/>
    </row>
    <row r="954" hidden="1" outlineLevel="2">
      <c r="A954" s="24" t="s">
        <v>17</v>
      </c>
      <c r="B954" s="25" t="s">
        <v>18</v>
      </c>
      <c r="C954" s="24" t="str">
        <f>"ボタンの文言"&amp;M951</f>
        <v>ボタンの文言1</v>
      </c>
      <c r="D954" s="24" t="s">
        <v>85</v>
      </c>
      <c r="E954" s="25" t="str">
        <f>IF($H953="画像","不要","必須")</f>
        <v>不要</v>
      </c>
      <c r="F954" s="41" t="str">
        <f t="shared" si="610"/>
        <v/>
      </c>
      <c r="G954" s="63"/>
      <c r="H954" s="35"/>
      <c r="I954" s="2"/>
      <c r="K954" s="4">
        <f t="shared" ref="K954:K955" si="613">LEN(H954)</f>
        <v>0</v>
      </c>
      <c r="L954" s="9">
        <v>14.0</v>
      </c>
      <c r="M954" s="4"/>
      <c r="N954" s="4"/>
      <c r="O954" s="4"/>
      <c r="P954" s="4"/>
      <c r="Q954" s="4"/>
      <c r="R954" s="4"/>
      <c r="U954" s="4"/>
    </row>
    <row r="955" hidden="1" outlineLevel="1" collapsed="1">
      <c r="A955" s="24" t="s">
        <v>17</v>
      </c>
      <c r="B955" s="25" t="s">
        <v>18</v>
      </c>
      <c r="C955" s="24" t="str">
        <f>"リンク名"&amp;M955</f>
        <v>リンク名2</v>
      </c>
      <c r="D955" s="24" t="s">
        <v>85</v>
      </c>
      <c r="E955" s="25" t="str">
        <f>IFS($B949="なし","不要",$B949&lt;M955,"不要",$B949&gt;M951,"必須")</f>
        <v>不要</v>
      </c>
      <c r="F955" s="41" t="str">
        <f t="shared" ref="F955:F982" si="614">F951</f>
        <v>20文字以内で設定ができます。
リンク名は画面には表示されないため、「結果～タイプ：リンク名」のようにどの結果のリンクかが分かるように記載をお願いします。</v>
      </c>
      <c r="G955" s="63"/>
      <c r="H955" s="35"/>
      <c r="I955" s="2"/>
      <c r="K955" s="4">
        <f t="shared" si="613"/>
        <v>0</v>
      </c>
      <c r="L955" s="9">
        <v>20.0</v>
      </c>
      <c r="M955" s="9">
        <f>M951+1</f>
        <v>2</v>
      </c>
      <c r="N955" s="4"/>
      <c r="O955" s="4"/>
      <c r="P955" s="4"/>
      <c r="Q955" s="4"/>
      <c r="R955" s="4"/>
      <c r="U955" s="4"/>
      <c r="AR955" s="36">
        <v>1.0</v>
      </c>
      <c r="AS955" s="36">
        <f>AS951</f>
        <v>18</v>
      </c>
      <c r="AT955" s="36">
        <f>AT951+1</f>
        <v>2</v>
      </c>
      <c r="AU955" s="38" t="str">
        <f>H955</f>
        <v/>
      </c>
      <c r="AV955" s="38" t="str">
        <f>H956</f>
        <v/>
      </c>
      <c r="AW955" s="38" t="str">
        <f>IF(H957="画像","image","text")</f>
        <v>image</v>
      </c>
      <c r="AX955" s="38" t="str">
        <f>H958</f>
        <v/>
      </c>
    </row>
    <row r="956" hidden="1" outlineLevel="2">
      <c r="A956" s="24" t="s">
        <v>17</v>
      </c>
      <c r="B956" s="25" t="s">
        <v>18</v>
      </c>
      <c r="C956" s="24" t="str">
        <f>"リンク先URL"&amp;M955</f>
        <v>リンク先URL2</v>
      </c>
      <c r="D956" s="24" t="s">
        <v>85</v>
      </c>
      <c r="E956" s="25" t="str">
        <f t="shared" ref="E956:E957" si="615">E955</f>
        <v>不要</v>
      </c>
      <c r="F956" s="41" t="str">
        <f t="shared" si="614"/>
        <v>遷移先のURLを指定できます</v>
      </c>
      <c r="G956" s="63"/>
      <c r="H956" s="35"/>
      <c r="I956" s="24" t="s">
        <v>157</v>
      </c>
      <c r="K956" s="4"/>
      <c r="L956" s="4"/>
      <c r="M956" s="4"/>
      <c r="N956" s="4"/>
      <c r="O956" s="4"/>
      <c r="P956" s="4"/>
      <c r="Q956" s="4"/>
      <c r="R956" s="4"/>
      <c r="U956" s="4"/>
    </row>
    <row r="957" hidden="1" outlineLevel="2">
      <c r="A957" s="24" t="s">
        <v>17</v>
      </c>
      <c r="B957" s="25" t="s">
        <v>18</v>
      </c>
      <c r="C957" s="24" t="str">
        <f>"リンク表示形式"&amp;M955</f>
        <v>リンク表示形式2</v>
      </c>
      <c r="D957" s="24" t="s">
        <v>85</v>
      </c>
      <c r="E957" s="25" t="str">
        <f t="shared" si="615"/>
        <v>不要</v>
      </c>
      <c r="F957" s="41" t="str">
        <f t="shared" si="614"/>
        <v>リンクの表示形式を「ボタン(文字表示)」か「画像」を選択することができます。</v>
      </c>
      <c r="G957" s="63"/>
      <c r="H957" s="35" t="s">
        <v>159</v>
      </c>
      <c r="I957" s="98" t="s">
        <v>160</v>
      </c>
      <c r="K957" s="4"/>
      <c r="L957" s="4"/>
      <c r="M957" s="4"/>
      <c r="N957" s="4"/>
      <c r="O957" s="4"/>
      <c r="P957" s="4"/>
      <c r="Q957" s="4"/>
      <c r="R957" s="4"/>
      <c r="U957" s="4"/>
    </row>
    <row r="958" hidden="1" outlineLevel="2">
      <c r="A958" s="24" t="s">
        <v>17</v>
      </c>
      <c r="B958" s="25" t="s">
        <v>18</v>
      </c>
      <c r="C958" s="24" t="str">
        <f>"ボタンの文言"&amp;M955</f>
        <v>ボタンの文言2</v>
      </c>
      <c r="D958" s="24" t="s">
        <v>85</v>
      </c>
      <c r="E958" s="25" t="str">
        <f>IF($H957="画像","不要","必須")</f>
        <v>不要</v>
      </c>
      <c r="F958" s="41" t="str">
        <f t="shared" si="614"/>
        <v/>
      </c>
      <c r="G958" s="63"/>
      <c r="H958" s="35"/>
      <c r="I958" s="2"/>
      <c r="K958" s="4">
        <f t="shared" ref="K958:K959" si="616">LEN(H958)</f>
        <v>0</v>
      </c>
      <c r="L958" s="9">
        <v>14.0</v>
      </c>
      <c r="M958" s="4"/>
      <c r="N958" s="4"/>
      <c r="O958" s="4"/>
      <c r="P958" s="4"/>
      <c r="Q958" s="4"/>
      <c r="R958" s="4"/>
      <c r="U958" s="4"/>
    </row>
    <row r="959" hidden="1" outlineLevel="1" collapsed="1">
      <c r="A959" s="24" t="s">
        <v>17</v>
      </c>
      <c r="B959" s="25" t="s">
        <v>18</v>
      </c>
      <c r="C959" s="24" t="str">
        <f>"リンク名"&amp;M959</f>
        <v>リンク名3</v>
      </c>
      <c r="D959" s="24" t="s">
        <v>85</v>
      </c>
      <c r="E959" s="25" t="str">
        <f>IFS($B949="なし","不要",$B949&lt;M959,"不要",$B949&gt;M955,"必須")</f>
        <v>不要</v>
      </c>
      <c r="F959" s="41" t="str">
        <f t="shared" si="614"/>
        <v>20文字以内で設定ができます。
リンク名は画面には表示されないため、「結果～タイプ：リンク名」のようにどの結果のリンクかが分かるように記載をお願いします。</v>
      </c>
      <c r="G959" s="63"/>
      <c r="H959" s="35"/>
      <c r="I959" s="2"/>
      <c r="K959" s="4">
        <f t="shared" si="616"/>
        <v>0</v>
      </c>
      <c r="L959" s="9">
        <v>20.0</v>
      </c>
      <c r="M959" s="9">
        <f>M955+1</f>
        <v>3</v>
      </c>
      <c r="N959" s="4"/>
      <c r="O959" s="4"/>
      <c r="P959" s="4"/>
      <c r="Q959" s="4"/>
      <c r="R959" s="4"/>
      <c r="U959" s="4"/>
      <c r="AR959" s="36">
        <v>1.0</v>
      </c>
      <c r="AS959" s="36">
        <f>AS955</f>
        <v>18</v>
      </c>
      <c r="AT959" s="36">
        <f>AT955+1</f>
        <v>3</v>
      </c>
      <c r="AU959" s="38" t="str">
        <f>H959</f>
        <v/>
      </c>
      <c r="AV959" s="38" t="str">
        <f>H960</f>
        <v/>
      </c>
      <c r="AW959" s="38" t="str">
        <f>IF(H961="画像","image","text")</f>
        <v>image</v>
      </c>
      <c r="AX959" s="38" t="str">
        <f>H962</f>
        <v/>
      </c>
    </row>
    <row r="960" hidden="1" outlineLevel="2">
      <c r="A960" s="24" t="s">
        <v>17</v>
      </c>
      <c r="B960" s="25" t="s">
        <v>18</v>
      </c>
      <c r="C960" s="24" t="str">
        <f>"リンク先URL"&amp;M959</f>
        <v>リンク先URL3</v>
      </c>
      <c r="D960" s="24" t="s">
        <v>85</v>
      </c>
      <c r="E960" s="25" t="str">
        <f t="shared" ref="E960:E961" si="617">E959</f>
        <v>不要</v>
      </c>
      <c r="F960" s="41" t="str">
        <f t="shared" si="614"/>
        <v>遷移先のURLを指定できます</v>
      </c>
      <c r="G960" s="63"/>
      <c r="H960" s="35"/>
      <c r="I960" s="24" t="s">
        <v>157</v>
      </c>
      <c r="K960" s="4"/>
      <c r="L960" s="4"/>
      <c r="M960" s="4"/>
      <c r="N960" s="4"/>
      <c r="O960" s="4"/>
      <c r="P960" s="4"/>
      <c r="Q960" s="4"/>
      <c r="R960" s="4"/>
      <c r="U960" s="4"/>
    </row>
    <row r="961" hidden="1" outlineLevel="2">
      <c r="A961" s="24" t="s">
        <v>17</v>
      </c>
      <c r="B961" s="25" t="s">
        <v>18</v>
      </c>
      <c r="C961" s="24" t="str">
        <f>"リンク表示形式"&amp;M959</f>
        <v>リンク表示形式3</v>
      </c>
      <c r="D961" s="24" t="s">
        <v>85</v>
      </c>
      <c r="E961" s="25" t="str">
        <f t="shared" si="617"/>
        <v>不要</v>
      </c>
      <c r="F961" s="41" t="str">
        <f t="shared" si="614"/>
        <v>リンクの表示形式を「ボタン(文字表示)」か「画像」を選択することができます。</v>
      </c>
      <c r="G961" s="63"/>
      <c r="H961" s="35" t="s">
        <v>159</v>
      </c>
      <c r="I961" s="98" t="s">
        <v>160</v>
      </c>
      <c r="K961" s="4"/>
      <c r="L961" s="4"/>
      <c r="M961" s="4"/>
      <c r="N961" s="4"/>
      <c r="O961" s="4"/>
      <c r="P961" s="4"/>
      <c r="Q961" s="4"/>
      <c r="R961" s="4"/>
      <c r="U961" s="4"/>
    </row>
    <row r="962" hidden="1" outlineLevel="2">
      <c r="A962" s="24" t="s">
        <v>17</v>
      </c>
      <c r="B962" s="25" t="s">
        <v>18</v>
      </c>
      <c r="C962" s="24" t="str">
        <f>"ボタンの文言"&amp;M959</f>
        <v>ボタンの文言3</v>
      </c>
      <c r="D962" s="24" t="s">
        <v>85</v>
      </c>
      <c r="E962" s="25" t="str">
        <f>IF($H961="画像","不要","必須")</f>
        <v>不要</v>
      </c>
      <c r="F962" s="41" t="str">
        <f t="shared" si="614"/>
        <v/>
      </c>
      <c r="G962" s="63"/>
      <c r="H962" s="35"/>
      <c r="I962" s="2"/>
      <c r="K962" s="4">
        <f t="shared" ref="K962:K963" si="618">LEN(H962)</f>
        <v>0</v>
      </c>
      <c r="L962" s="9">
        <v>14.0</v>
      </c>
      <c r="M962" s="4"/>
      <c r="N962" s="4"/>
      <c r="O962" s="4"/>
      <c r="P962" s="4"/>
      <c r="Q962" s="4"/>
      <c r="R962" s="4"/>
      <c r="U962" s="4"/>
    </row>
    <row r="963" hidden="1" outlineLevel="1" collapsed="1">
      <c r="A963" s="24" t="s">
        <v>17</v>
      </c>
      <c r="B963" s="25" t="s">
        <v>18</v>
      </c>
      <c r="C963" s="24" t="str">
        <f>"リンク名"&amp;M963</f>
        <v>リンク名4</v>
      </c>
      <c r="D963" s="24" t="s">
        <v>85</v>
      </c>
      <c r="E963" s="25" t="str">
        <f>IFS($B949="なし","不要",$B949&lt;M963,"不要",$B949&gt;M959,"必須")</f>
        <v>不要</v>
      </c>
      <c r="F963" s="41" t="str">
        <f t="shared" si="614"/>
        <v>20文字以内で設定ができます。
リンク名は画面には表示されないため、「結果～タイプ：リンク名」のようにどの結果のリンクかが分かるように記載をお願いします。</v>
      </c>
      <c r="G963" s="63"/>
      <c r="H963" s="35"/>
      <c r="I963" s="2"/>
      <c r="K963" s="4">
        <f t="shared" si="618"/>
        <v>0</v>
      </c>
      <c r="L963" s="9">
        <v>20.0</v>
      </c>
      <c r="M963" s="9">
        <f>M959+1</f>
        <v>4</v>
      </c>
      <c r="N963" s="4"/>
      <c r="O963" s="4"/>
      <c r="P963" s="4"/>
      <c r="Q963" s="4"/>
      <c r="R963" s="4"/>
      <c r="U963" s="4"/>
      <c r="AR963" s="36">
        <v>1.0</v>
      </c>
      <c r="AS963" s="36">
        <f>AS959</f>
        <v>18</v>
      </c>
      <c r="AT963" s="36">
        <f>AT959+1</f>
        <v>4</v>
      </c>
      <c r="AU963" s="38" t="str">
        <f>H963</f>
        <v/>
      </c>
      <c r="AV963" s="38" t="str">
        <f>H964</f>
        <v/>
      </c>
      <c r="AW963" s="38" t="str">
        <f>IF(H965="画像","image","text")</f>
        <v>image</v>
      </c>
      <c r="AX963" s="38" t="str">
        <f>H966</f>
        <v/>
      </c>
    </row>
    <row r="964" hidden="1" outlineLevel="2">
      <c r="A964" s="24" t="s">
        <v>17</v>
      </c>
      <c r="B964" s="25" t="s">
        <v>18</v>
      </c>
      <c r="C964" s="24" t="str">
        <f>"リンク先URL"&amp;M963</f>
        <v>リンク先URL4</v>
      </c>
      <c r="D964" s="24" t="s">
        <v>85</v>
      </c>
      <c r="E964" s="25" t="str">
        <f t="shared" ref="E964:E965" si="619">E963</f>
        <v>不要</v>
      </c>
      <c r="F964" s="41" t="str">
        <f t="shared" si="614"/>
        <v>遷移先のURLを指定できます</v>
      </c>
      <c r="G964" s="63"/>
      <c r="H964" s="35"/>
      <c r="I964" s="24" t="s">
        <v>157</v>
      </c>
      <c r="K964" s="4"/>
      <c r="L964" s="4"/>
      <c r="M964" s="4"/>
      <c r="N964" s="4"/>
      <c r="O964" s="4"/>
      <c r="P964" s="4"/>
      <c r="Q964" s="4"/>
      <c r="R964" s="4"/>
      <c r="U964" s="4"/>
    </row>
    <row r="965" hidden="1" outlineLevel="2">
      <c r="A965" s="24" t="s">
        <v>17</v>
      </c>
      <c r="B965" s="25" t="s">
        <v>18</v>
      </c>
      <c r="C965" s="24" t="str">
        <f>"リンク表示形式"&amp;M963</f>
        <v>リンク表示形式4</v>
      </c>
      <c r="D965" s="24" t="s">
        <v>85</v>
      </c>
      <c r="E965" s="25" t="str">
        <f t="shared" si="619"/>
        <v>不要</v>
      </c>
      <c r="F965" s="41" t="str">
        <f t="shared" si="614"/>
        <v>リンクの表示形式を「ボタン(文字表示)」か「画像」を選択することができます。</v>
      </c>
      <c r="G965" s="63"/>
      <c r="H965" s="35" t="s">
        <v>159</v>
      </c>
      <c r="I965" s="98" t="s">
        <v>160</v>
      </c>
      <c r="K965" s="4"/>
      <c r="L965" s="4"/>
      <c r="M965" s="4"/>
      <c r="N965" s="4"/>
      <c r="O965" s="4"/>
      <c r="P965" s="4"/>
      <c r="Q965" s="4"/>
      <c r="R965" s="4"/>
      <c r="U965" s="4"/>
    </row>
    <row r="966" hidden="1" outlineLevel="2">
      <c r="A966" s="24" t="s">
        <v>17</v>
      </c>
      <c r="B966" s="25" t="s">
        <v>18</v>
      </c>
      <c r="C966" s="24" t="str">
        <f>"ボタンの文言"&amp;M963</f>
        <v>ボタンの文言4</v>
      </c>
      <c r="D966" s="24" t="s">
        <v>85</v>
      </c>
      <c r="E966" s="25" t="str">
        <f>IF($H965="画像","不要","必須")</f>
        <v>不要</v>
      </c>
      <c r="F966" s="41" t="str">
        <f t="shared" si="614"/>
        <v/>
      </c>
      <c r="G966" s="63"/>
      <c r="H966" s="35"/>
      <c r="I966" s="2"/>
      <c r="K966" s="4">
        <f t="shared" ref="K966:K967" si="620">LEN(H966)</f>
        <v>0</v>
      </c>
      <c r="L966" s="9">
        <v>14.0</v>
      </c>
      <c r="M966" s="4"/>
      <c r="N966" s="4"/>
      <c r="O966" s="4"/>
      <c r="P966" s="4"/>
      <c r="Q966" s="4"/>
      <c r="R966" s="4"/>
      <c r="U966" s="4"/>
    </row>
    <row r="967" hidden="1" outlineLevel="1" collapsed="1">
      <c r="A967" s="24" t="s">
        <v>17</v>
      </c>
      <c r="B967" s="25" t="s">
        <v>18</v>
      </c>
      <c r="C967" s="24" t="str">
        <f>"リンク名"&amp;M967</f>
        <v>リンク名5</v>
      </c>
      <c r="D967" s="24" t="s">
        <v>85</v>
      </c>
      <c r="E967" s="25" t="str">
        <f>IFS($B949="なし","不要",$B949&lt;M967,"不要",$B949&gt;M963,"必須")</f>
        <v>不要</v>
      </c>
      <c r="F967" s="41" t="str">
        <f t="shared" si="614"/>
        <v>20文字以内で設定ができます。
リンク名は画面には表示されないため、「結果～タイプ：リンク名」のようにどの結果のリンクかが分かるように記載をお願いします。</v>
      </c>
      <c r="G967" s="63"/>
      <c r="H967" s="35"/>
      <c r="I967" s="2"/>
      <c r="K967" s="4">
        <f t="shared" si="620"/>
        <v>0</v>
      </c>
      <c r="L967" s="9">
        <v>20.0</v>
      </c>
      <c r="M967" s="9">
        <f>M963+1</f>
        <v>5</v>
      </c>
      <c r="N967" s="4"/>
      <c r="O967" s="4"/>
      <c r="P967" s="4"/>
      <c r="Q967" s="4"/>
      <c r="R967" s="4"/>
      <c r="U967" s="4"/>
      <c r="AR967" s="36">
        <v>1.0</v>
      </c>
      <c r="AS967" s="36">
        <f>AS963</f>
        <v>18</v>
      </c>
      <c r="AT967" s="36">
        <f>AT963+1</f>
        <v>5</v>
      </c>
      <c r="AU967" s="38" t="str">
        <f>H967</f>
        <v/>
      </c>
      <c r="AV967" s="38" t="str">
        <f>H968</f>
        <v/>
      </c>
      <c r="AW967" s="38" t="str">
        <f>IF(H969="画像","image","text")</f>
        <v>image</v>
      </c>
      <c r="AX967" s="38" t="str">
        <f>H970</f>
        <v/>
      </c>
    </row>
    <row r="968" hidden="1" outlineLevel="2">
      <c r="A968" s="24" t="s">
        <v>17</v>
      </c>
      <c r="B968" s="25" t="s">
        <v>18</v>
      </c>
      <c r="C968" s="24" t="str">
        <f>"リンク先URL"&amp;M967</f>
        <v>リンク先URL5</v>
      </c>
      <c r="D968" s="24" t="s">
        <v>85</v>
      </c>
      <c r="E968" s="25" t="str">
        <f t="shared" ref="E968:E969" si="621">E967</f>
        <v>不要</v>
      </c>
      <c r="F968" s="41" t="str">
        <f t="shared" si="614"/>
        <v>遷移先のURLを指定できます</v>
      </c>
      <c r="G968" s="63"/>
      <c r="H968" s="35"/>
      <c r="I968" s="24" t="s">
        <v>157</v>
      </c>
      <c r="K968" s="4"/>
      <c r="L968" s="4"/>
      <c r="M968" s="4"/>
      <c r="N968" s="4"/>
      <c r="O968" s="4"/>
      <c r="P968" s="4"/>
      <c r="Q968" s="4"/>
      <c r="R968" s="4"/>
      <c r="U968" s="4"/>
    </row>
    <row r="969" hidden="1" outlineLevel="2">
      <c r="A969" s="24" t="s">
        <v>17</v>
      </c>
      <c r="B969" s="25" t="s">
        <v>18</v>
      </c>
      <c r="C969" s="24" t="str">
        <f>"リンク表示形式"&amp;M967</f>
        <v>リンク表示形式5</v>
      </c>
      <c r="D969" s="24" t="s">
        <v>85</v>
      </c>
      <c r="E969" s="25" t="str">
        <f t="shared" si="621"/>
        <v>不要</v>
      </c>
      <c r="F969" s="41" t="str">
        <f t="shared" si="614"/>
        <v>リンクの表示形式を「ボタン(文字表示)」か「画像」を選択することができます。</v>
      </c>
      <c r="G969" s="63"/>
      <c r="H969" s="35" t="s">
        <v>159</v>
      </c>
      <c r="I969" s="98" t="s">
        <v>160</v>
      </c>
      <c r="K969" s="4"/>
      <c r="L969" s="4"/>
      <c r="M969" s="4"/>
      <c r="N969" s="4"/>
      <c r="O969" s="4"/>
      <c r="P969" s="4"/>
      <c r="Q969" s="4"/>
      <c r="R969" s="4"/>
      <c r="U969" s="4"/>
    </row>
    <row r="970" hidden="1" outlineLevel="2">
      <c r="A970" s="24" t="s">
        <v>17</v>
      </c>
      <c r="B970" s="25" t="s">
        <v>18</v>
      </c>
      <c r="C970" s="24" t="str">
        <f>"ボタンの文言"&amp;M967</f>
        <v>ボタンの文言5</v>
      </c>
      <c r="D970" s="24" t="s">
        <v>85</v>
      </c>
      <c r="E970" s="25" t="str">
        <f>IF($H969="画像","不要","必須")</f>
        <v>不要</v>
      </c>
      <c r="F970" s="41" t="str">
        <f t="shared" si="614"/>
        <v/>
      </c>
      <c r="G970" s="63"/>
      <c r="H970" s="35"/>
      <c r="I970" s="2"/>
      <c r="K970" s="4">
        <f t="shared" ref="K970:K971" si="622">LEN(H970)</f>
        <v>0</v>
      </c>
      <c r="L970" s="9">
        <v>14.0</v>
      </c>
      <c r="M970" s="4"/>
      <c r="N970" s="4"/>
      <c r="O970" s="4"/>
      <c r="P970" s="4"/>
      <c r="Q970" s="4"/>
      <c r="R970" s="4"/>
      <c r="U970" s="4"/>
    </row>
    <row r="971" hidden="1" outlineLevel="1" collapsed="1">
      <c r="A971" s="24" t="s">
        <v>17</v>
      </c>
      <c r="B971" s="25" t="s">
        <v>18</v>
      </c>
      <c r="C971" s="24" t="str">
        <f>"リンク名"&amp;M971</f>
        <v>リンク名6</v>
      </c>
      <c r="D971" s="24" t="s">
        <v>85</v>
      </c>
      <c r="E971" s="25" t="str">
        <f>IFS($B949="なし","不要",$B949&lt;M971,"不要",$B949&gt;M967,"必須")</f>
        <v>不要</v>
      </c>
      <c r="F971" s="41" t="str">
        <f t="shared" si="614"/>
        <v>20文字以内で設定ができます。
リンク名は画面には表示されないため、「結果～タイプ：リンク名」のようにどの結果のリンクかが分かるように記載をお願いします。</v>
      </c>
      <c r="G971" s="63"/>
      <c r="H971" s="35"/>
      <c r="I971" s="2"/>
      <c r="K971" s="4">
        <f t="shared" si="622"/>
        <v>0</v>
      </c>
      <c r="L971" s="9">
        <v>20.0</v>
      </c>
      <c r="M971" s="9">
        <f>M967+1</f>
        <v>6</v>
      </c>
      <c r="N971" s="4"/>
      <c r="O971" s="4"/>
      <c r="P971" s="4"/>
      <c r="Q971" s="4"/>
      <c r="R971" s="4"/>
      <c r="U971" s="4"/>
      <c r="AR971" s="36">
        <v>1.0</v>
      </c>
      <c r="AS971" s="36">
        <f>AS967</f>
        <v>18</v>
      </c>
      <c r="AT971" s="36">
        <f>AT967+1</f>
        <v>6</v>
      </c>
      <c r="AU971" s="38" t="str">
        <f>H971</f>
        <v/>
      </c>
      <c r="AV971" s="38" t="str">
        <f>H972</f>
        <v/>
      </c>
      <c r="AW971" s="38" t="str">
        <f>IF(H973="画像","image","text")</f>
        <v>image</v>
      </c>
      <c r="AX971" s="38" t="str">
        <f>H974</f>
        <v/>
      </c>
    </row>
    <row r="972" hidden="1" outlineLevel="2">
      <c r="A972" s="24" t="s">
        <v>17</v>
      </c>
      <c r="B972" s="25" t="s">
        <v>18</v>
      </c>
      <c r="C972" s="24" t="str">
        <f>"リンク先URL"&amp;M971</f>
        <v>リンク先URL6</v>
      </c>
      <c r="D972" s="24" t="s">
        <v>85</v>
      </c>
      <c r="E972" s="25" t="str">
        <f t="shared" ref="E972:E973" si="623">E971</f>
        <v>不要</v>
      </c>
      <c r="F972" s="41" t="str">
        <f t="shared" si="614"/>
        <v>遷移先のURLを指定できます</v>
      </c>
      <c r="G972" s="63"/>
      <c r="H972" s="35"/>
      <c r="I972" s="24" t="s">
        <v>157</v>
      </c>
      <c r="K972" s="4"/>
      <c r="L972" s="4"/>
      <c r="M972" s="4"/>
      <c r="N972" s="4"/>
      <c r="O972" s="4"/>
      <c r="P972" s="4"/>
      <c r="Q972" s="4"/>
      <c r="R972" s="4"/>
      <c r="U972" s="4"/>
    </row>
    <row r="973" hidden="1" outlineLevel="2">
      <c r="A973" s="24" t="s">
        <v>17</v>
      </c>
      <c r="B973" s="25" t="s">
        <v>18</v>
      </c>
      <c r="C973" s="24" t="str">
        <f>"リンク表示形式"&amp;M971</f>
        <v>リンク表示形式6</v>
      </c>
      <c r="D973" s="24" t="s">
        <v>85</v>
      </c>
      <c r="E973" s="25" t="str">
        <f t="shared" si="623"/>
        <v>不要</v>
      </c>
      <c r="F973" s="41" t="str">
        <f t="shared" si="614"/>
        <v>リンクの表示形式を「ボタン(文字表示)」か「画像」を選択することができます。</v>
      </c>
      <c r="G973" s="63"/>
      <c r="H973" s="35" t="s">
        <v>159</v>
      </c>
      <c r="I973" s="98" t="s">
        <v>160</v>
      </c>
      <c r="K973" s="4"/>
      <c r="L973" s="4"/>
      <c r="M973" s="4"/>
      <c r="N973" s="4"/>
      <c r="O973" s="4"/>
      <c r="P973" s="4"/>
      <c r="Q973" s="4"/>
      <c r="R973" s="4"/>
      <c r="U973" s="4"/>
    </row>
    <row r="974" hidden="1" outlineLevel="2">
      <c r="A974" s="24" t="s">
        <v>17</v>
      </c>
      <c r="B974" s="25" t="s">
        <v>18</v>
      </c>
      <c r="C974" s="24" t="str">
        <f>"ボタンの文言"&amp;M971</f>
        <v>ボタンの文言6</v>
      </c>
      <c r="D974" s="24" t="s">
        <v>85</v>
      </c>
      <c r="E974" s="25" t="str">
        <f>IF($H973="画像","不要","必須")</f>
        <v>不要</v>
      </c>
      <c r="F974" s="41" t="str">
        <f t="shared" si="614"/>
        <v/>
      </c>
      <c r="G974" s="63"/>
      <c r="H974" s="35"/>
      <c r="I974" s="2"/>
      <c r="K974" s="4">
        <f t="shared" ref="K974:K975" si="624">LEN(H974)</f>
        <v>0</v>
      </c>
      <c r="L974" s="9">
        <v>14.0</v>
      </c>
      <c r="M974" s="4"/>
      <c r="N974" s="4"/>
      <c r="O974" s="4"/>
      <c r="P974" s="4"/>
      <c r="Q974" s="4"/>
      <c r="R974" s="4"/>
      <c r="U974" s="4"/>
    </row>
    <row r="975" hidden="1" outlineLevel="1" collapsed="1">
      <c r="A975" s="24" t="s">
        <v>17</v>
      </c>
      <c r="B975" s="25" t="s">
        <v>18</v>
      </c>
      <c r="C975" s="24" t="str">
        <f>"リンク名"&amp;M975</f>
        <v>リンク名7</v>
      </c>
      <c r="D975" s="24" t="s">
        <v>85</v>
      </c>
      <c r="E975" s="25" t="str">
        <f>IFS($B949="なし","不要",$B949&lt;M975,"不要",$B949&gt;M971,"必須")</f>
        <v>不要</v>
      </c>
      <c r="F975" s="41" t="str">
        <f t="shared" si="614"/>
        <v>20文字以内で設定ができます。
リンク名は画面には表示されないため、「結果～タイプ：リンク名」のようにどの結果のリンクかが分かるように記載をお願いします。</v>
      </c>
      <c r="G975" s="63"/>
      <c r="H975" s="35"/>
      <c r="I975" s="2"/>
      <c r="K975" s="4">
        <f t="shared" si="624"/>
        <v>0</v>
      </c>
      <c r="L975" s="9">
        <v>20.0</v>
      </c>
      <c r="M975" s="9">
        <f>M971+1</f>
        <v>7</v>
      </c>
      <c r="N975" s="4"/>
      <c r="O975" s="4"/>
      <c r="P975" s="4"/>
      <c r="Q975" s="4"/>
      <c r="R975" s="4"/>
      <c r="U975" s="4"/>
      <c r="AR975" s="36">
        <v>1.0</v>
      </c>
      <c r="AS975" s="36">
        <f>AS971</f>
        <v>18</v>
      </c>
      <c r="AT975" s="36">
        <f>AT971+1</f>
        <v>7</v>
      </c>
      <c r="AU975" s="38" t="str">
        <f>H975</f>
        <v/>
      </c>
      <c r="AV975" s="38" t="str">
        <f>H976</f>
        <v/>
      </c>
      <c r="AW975" s="38" t="str">
        <f>IF(H977="画像","image","text")</f>
        <v>image</v>
      </c>
      <c r="AX975" s="38" t="str">
        <f>H978</f>
        <v/>
      </c>
    </row>
    <row r="976" hidden="1" outlineLevel="2">
      <c r="A976" s="24" t="s">
        <v>17</v>
      </c>
      <c r="B976" s="25" t="s">
        <v>18</v>
      </c>
      <c r="C976" s="24" t="str">
        <f>"リンク先URL"&amp;M975</f>
        <v>リンク先URL7</v>
      </c>
      <c r="D976" s="24" t="s">
        <v>85</v>
      </c>
      <c r="E976" s="25" t="str">
        <f t="shared" ref="E976:E977" si="625">E975</f>
        <v>不要</v>
      </c>
      <c r="F976" s="41" t="str">
        <f t="shared" si="614"/>
        <v>遷移先のURLを指定できます</v>
      </c>
      <c r="G976" s="63"/>
      <c r="H976" s="35"/>
      <c r="I976" s="24" t="s">
        <v>157</v>
      </c>
      <c r="K976" s="4"/>
      <c r="L976" s="4"/>
      <c r="M976" s="4"/>
      <c r="N976" s="4"/>
      <c r="O976" s="4"/>
      <c r="P976" s="4"/>
      <c r="Q976" s="4"/>
      <c r="R976" s="4"/>
      <c r="U976" s="4"/>
    </row>
    <row r="977" hidden="1" outlineLevel="2">
      <c r="A977" s="24" t="s">
        <v>17</v>
      </c>
      <c r="B977" s="25" t="s">
        <v>18</v>
      </c>
      <c r="C977" s="24" t="str">
        <f>"リンク表示形式"&amp;M975</f>
        <v>リンク表示形式7</v>
      </c>
      <c r="D977" s="24" t="s">
        <v>85</v>
      </c>
      <c r="E977" s="25" t="str">
        <f t="shared" si="625"/>
        <v>不要</v>
      </c>
      <c r="F977" s="41" t="str">
        <f t="shared" si="614"/>
        <v>リンクの表示形式を「ボタン(文字表示)」か「画像」を選択することができます。</v>
      </c>
      <c r="G977" s="63"/>
      <c r="H977" s="35" t="s">
        <v>159</v>
      </c>
      <c r="I977" s="98" t="s">
        <v>160</v>
      </c>
      <c r="K977" s="4"/>
      <c r="L977" s="4"/>
      <c r="M977" s="4"/>
      <c r="N977" s="4"/>
      <c r="O977" s="4"/>
      <c r="P977" s="4"/>
      <c r="Q977" s="4"/>
      <c r="R977" s="4"/>
      <c r="U977" s="4"/>
    </row>
    <row r="978" hidden="1" outlineLevel="2">
      <c r="A978" s="24" t="s">
        <v>17</v>
      </c>
      <c r="B978" s="25" t="s">
        <v>18</v>
      </c>
      <c r="C978" s="24" t="str">
        <f>"ボタンの文言"&amp;M975</f>
        <v>ボタンの文言7</v>
      </c>
      <c r="D978" s="24" t="s">
        <v>85</v>
      </c>
      <c r="E978" s="25" t="str">
        <f>IF($H977="画像","不要","必須")</f>
        <v>不要</v>
      </c>
      <c r="F978" s="41" t="str">
        <f t="shared" si="614"/>
        <v/>
      </c>
      <c r="G978" s="63"/>
      <c r="H978" s="35"/>
      <c r="I978" s="2"/>
      <c r="K978" s="4">
        <f t="shared" ref="K978:K979" si="626">LEN(H978)</f>
        <v>0</v>
      </c>
      <c r="L978" s="9">
        <v>14.0</v>
      </c>
      <c r="M978" s="4"/>
      <c r="N978" s="4"/>
      <c r="O978" s="4"/>
      <c r="P978" s="4"/>
      <c r="Q978" s="4"/>
      <c r="R978" s="4"/>
      <c r="U978" s="4"/>
    </row>
    <row r="979" hidden="1" outlineLevel="1" collapsed="1">
      <c r="A979" s="24" t="s">
        <v>17</v>
      </c>
      <c r="B979" s="25" t="s">
        <v>18</v>
      </c>
      <c r="C979" s="24" t="str">
        <f>"リンク名"&amp;M979</f>
        <v>リンク名8</v>
      </c>
      <c r="D979" s="24" t="s">
        <v>85</v>
      </c>
      <c r="E979" s="25" t="str">
        <f>IFS($B949="なし","不要",$B949&lt;M979,"不要",$B949&gt;M975,"必須")</f>
        <v>不要</v>
      </c>
      <c r="F979" s="41" t="str">
        <f t="shared" si="614"/>
        <v>20文字以内で設定ができます。
リンク名は画面には表示されないため、「結果～タイプ：リンク名」のようにどの結果のリンクかが分かるように記載をお願いします。</v>
      </c>
      <c r="G979" s="63"/>
      <c r="H979" s="35"/>
      <c r="I979" s="2"/>
      <c r="K979" s="4">
        <f t="shared" si="626"/>
        <v>0</v>
      </c>
      <c r="L979" s="9">
        <v>20.0</v>
      </c>
      <c r="M979" s="9">
        <f>M975+1</f>
        <v>8</v>
      </c>
      <c r="N979" s="4"/>
      <c r="O979" s="4"/>
      <c r="P979" s="4"/>
      <c r="Q979" s="4"/>
      <c r="R979" s="4"/>
      <c r="U979" s="4"/>
      <c r="AR979" s="36">
        <v>1.0</v>
      </c>
      <c r="AS979" s="36">
        <f>AS975</f>
        <v>18</v>
      </c>
      <c r="AT979" s="36">
        <f>AT975+1</f>
        <v>8</v>
      </c>
      <c r="AU979" s="38" t="str">
        <f>H979</f>
        <v/>
      </c>
      <c r="AV979" s="38" t="str">
        <f>H980</f>
        <v/>
      </c>
      <c r="AW979" s="38" t="str">
        <f>IF(H981="画像","image","text")</f>
        <v>image</v>
      </c>
      <c r="AX979" s="38" t="str">
        <f>H982</f>
        <v/>
      </c>
    </row>
    <row r="980" hidden="1" outlineLevel="2">
      <c r="A980" s="24" t="s">
        <v>17</v>
      </c>
      <c r="B980" s="25" t="s">
        <v>18</v>
      </c>
      <c r="C980" s="24" t="str">
        <f>"リンク先URL"&amp;M979</f>
        <v>リンク先URL8</v>
      </c>
      <c r="D980" s="24" t="s">
        <v>85</v>
      </c>
      <c r="E980" s="25" t="str">
        <f t="shared" ref="E980:E981" si="627">E979</f>
        <v>不要</v>
      </c>
      <c r="F980" s="41" t="str">
        <f t="shared" si="614"/>
        <v>遷移先のURLを指定できます</v>
      </c>
      <c r="G980" s="63"/>
      <c r="H980" s="35"/>
      <c r="I980" s="24" t="s">
        <v>157</v>
      </c>
      <c r="K980" s="4"/>
      <c r="L980" s="4"/>
      <c r="M980" s="4"/>
      <c r="N980" s="4"/>
      <c r="O980" s="4"/>
      <c r="P980" s="4"/>
      <c r="Q980" s="4"/>
      <c r="R980" s="4"/>
      <c r="U980" s="4"/>
    </row>
    <row r="981" hidden="1" outlineLevel="2">
      <c r="A981" s="24" t="s">
        <v>17</v>
      </c>
      <c r="B981" s="25" t="s">
        <v>18</v>
      </c>
      <c r="C981" s="24" t="str">
        <f>"リンク表示形式"&amp;M979</f>
        <v>リンク表示形式8</v>
      </c>
      <c r="D981" s="24" t="s">
        <v>85</v>
      </c>
      <c r="E981" s="25" t="str">
        <f t="shared" si="627"/>
        <v>不要</v>
      </c>
      <c r="F981" s="41" t="str">
        <f t="shared" si="614"/>
        <v>リンクの表示形式を「ボタン(文字表示)」か「画像」を選択することができます。</v>
      </c>
      <c r="G981" s="63"/>
      <c r="H981" s="35" t="s">
        <v>159</v>
      </c>
      <c r="I981" s="98" t="s">
        <v>160</v>
      </c>
      <c r="K981" s="4"/>
      <c r="L981" s="4"/>
      <c r="M981" s="4"/>
      <c r="N981" s="4"/>
      <c r="O981" s="4"/>
      <c r="P981" s="4"/>
      <c r="Q981" s="4"/>
      <c r="R981" s="4"/>
      <c r="U981" s="4"/>
    </row>
    <row r="982" hidden="1" outlineLevel="2">
      <c r="A982" s="24" t="s">
        <v>17</v>
      </c>
      <c r="B982" s="25" t="s">
        <v>18</v>
      </c>
      <c r="C982" s="24" t="str">
        <f>"ボタンの文言"&amp;M979</f>
        <v>ボタンの文言8</v>
      </c>
      <c r="D982" s="24" t="s">
        <v>85</v>
      </c>
      <c r="E982" s="25" t="str">
        <f>IF($H981="画像","不要","必須")</f>
        <v>不要</v>
      </c>
      <c r="F982" s="41" t="str">
        <f t="shared" si="614"/>
        <v/>
      </c>
      <c r="G982" s="63"/>
      <c r="H982" s="35"/>
      <c r="I982" s="2"/>
      <c r="K982" s="4">
        <f>LEN(H982)</f>
        <v>0</v>
      </c>
      <c r="L982" s="9">
        <v>14.0</v>
      </c>
      <c r="M982" s="4"/>
      <c r="N982" s="4"/>
      <c r="O982" s="4"/>
      <c r="P982" s="4"/>
      <c r="Q982" s="4"/>
      <c r="R982" s="4"/>
      <c r="U982" s="4"/>
    </row>
    <row r="983" collapsed="1">
      <c r="A983" s="24" t="s">
        <v>17</v>
      </c>
      <c r="B983" s="25" t="s">
        <v>18</v>
      </c>
      <c r="C983" s="92" t="str">
        <f>"■ランク(結果)"&amp;$N983</f>
        <v>■ランク(結果)19</v>
      </c>
      <c r="D983" s="24"/>
      <c r="E983" s="25" t="str">
        <f>IF($B$242&gt;=$N983,"必須","不要")</f>
        <v>不要</v>
      </c>
      <c r="F983" s="41"/>
      <c r="G983" s="63"/>
      <c r="H983" s="35"/>
      <c r="I983" s="2"/>
      <c r="K983" s="4"/>
      <c r="L983" s="4"/>
      <c r="M983" s="4"/>
      <c r="N983" s="9">
        <f>N942+1</f>
        <v>19</v>
      </c>
      <c r="O983" s="4"/>
      <c r="P983" s="4"/>
      <c r="Q983" s="4"/>
      <c r="R983" s="4"/>
      <c r="U983" s="4"/>
      <c r="AA983" s="36">
        <f>AA942+1</f>
        <v>19</v>
      </c>
      <c r="AC983" s="36">
        <v>1.0</v>
      </c>
      <c r="AE983" s="38" t="str">
        <f>H984</f>
        <v/>
      </c>
      <c r="AF983" s="38" t="str">
        <f>H985</f>
        <v/>
      </c>
      <c r="AG983" s="38" t="str">
        <f>H986</f>
        <v/>
      </c>
      <c r="AH983" s="38" t="str">
        <f>H987</f>
        <v/>
      </c>
      <c r="AI983" s="38" t="str">
        <f>IF(AJ983&lt;&gt;"","on","off")</f>
        <v>off</v>
      </c>
      <c r="AJ983" s="38" t="str">
        <f>IFS(AND(B988="する",B989="する"),"all",AND(B988="する",B989="しない"),"url",AND(B988="しない",B989="する"),"x",AND(B988="しない",B989="しない"),"")</f>
        <v/>
      </c>
      <c r="AK983" s="38" t="str">
        <f>H989</f>
        <v/>
      </c>
      <c r="AN983" s="38" t="str">
        <f>IF(B990="なし","off","on")</f>
        <v>off</v>
      </c>
      <c r="AO983" s="38" t="str">
        <f>H991</f>
        <v/>
      </c>
    </row>
    <row r="984" hidden="1" outlineLevel="1">
      <c r="A984" s="24" t="s">
        <v>17</v>
      </c>
      <c r="B984" s="25" t="s">
        <v>18</v>
      </c>
      <c r="C984" s="24" t="str">
        <f>"ランク(結果)"&amp;$N983&amp;"-ランク(結果)名"</f>
        <v>ランク(結果)19-ランク(結果)名</v>
      </c>
      <c r="D984" s="24" t="s">
        <v>85</v>
      </c>
      <c r="E984" s="25" t="str">
        <f>IF($B$242&gt;=$N983,"必須","不要")</f>
        <v>不要</v>
      </c>
      <c r="F984" s="41" t="str">
        <f t="shared" ref="F984:F989" si="628">F943</f>
        <v>100文字以内で設定ができます</v>
      </c>
      <c r="G984" s="63"/>
      <c r="H984" s="35"/>
      <c r="I984" s="2"/>
      <c r="K984" s="4">
        <f t="shared" ref="K984:K986" si="629">LEN(H984)</f>
        <v>0</v>
      </c>
      <c r="L984" s="9">
        <v>100.0</v>
      </c>
      <c r="M984" s="4"/>
      <c r="N984" s="4"/>
      <c r="O984" s="4"/>
      <c r="P984" s="4"/>
      <c r="Q984" s="4"/>
      <c r="R984" s="4"/>
      <c r="U984" s="4"/>
    </row>
    <row r="985" hidden="1" outlineLevel="1">
      <c r="A985" s="24" t="s">
        <v>17</v>
      </c>
      <c r="B985" s="24" t="s">
        <v>53</v>
      </c>
      <c r="C985" s="24" t="str">
        <f>"ランク(結果)"&amp;$N983&amp;"-リード文"</f>
        <v>ランク(結果)19-リード文</v>
      </c>
      <c r="D985" s="24" t="s">
        <v>85</v>
      </c>
      <c r="E985" s="25" t="str">
        <f>IF($B985="する","必須","不要")</f>
        <v>不要</v>
      </c>
      <c r="F985" s="41" t="str">
        <f t="shared" si="628"/>
        <v>1,000文字以内で設定ができます</v>
      </c>
      <c r="G985" s="63"/>
      <c r="H985" s="35"/>
      <c r="I985" s="2"/>
      <c r="K985" s="4">
        <f t="shared" si="629"/>
        <v>0</v>
      </c>
      <c r="L985" s="9">
        <v>1000.0</v>
      </c>
      <c r="M985" s="4"/>
      <c r="N985" s="4"/>
      <c r="O985" s="4"/>
      <c r="P985" s="4"/>
      <c r="Q985" s="4"/>
      <c r="R985" s="4"/>
      <c r="U985" s="4"/>
    </row>
    <row r="986" hidden="1" outlineLevel="1">
      <c r="A986" s="24" t="s">
        <v>17</v>
      </c>
      <c r="B986" s="25" t="s">
        <v>18</v>
      </c>
      <c r="C986" s="24" t="str">
        <f>"ランク(結果)"&amp;$N983&amp;"-説明文"</f>
        <v>ランク(結果)19-説明文</v>
      </c>
      <c r="D986" s="24" t="s">
        <v>85</v>
      </c>
      <c r="E986" s="25" t="str">
        <f>E984</f>
        <v>不要</v>
      </c>
      <c r="F986" s="41" t="str">
        <f t="shared" si="628"/>
        <v>1,000文字以内で設定ができます</v>
      </c>
      <c r="G986" s="63"/>
      <c r="H986" s="35"/>
      <c r="I986" s="2"/>
      <c r="K986" s="4">
        <f t="shared" si="629"/>
        <v>0</v>
      </c>
      <c r="L986" s="9">
        <v>1000.0</v>
      </c>
      <c r="M986" s="4"/>
      <c r="N986" s="4"/>
      <c r="O986" s="4"/>
      <c r="P986" s="4"/>
      <c r="Q986" s="4"/>
      <c r="R986" s="4"/>
      <c r="U986" s="4"/>
    </row>
    <row r="987" hidden="1" outlineLevel="1">
      <c r="A987" s="24" t="s">
        <v>17</v>
      </c>
      <c r="B987" s="24" t="s">
        <v>53</v>
      </c>
      <c r="C987" s="24" t="str">
        <f>"ランク(結果)"&amp;$N983&amp;"-画像"</f>
        <v>ランク(結果)19-画像</v>
      </c>
      <c r="D987" s="24" t="s">
        <v>85</v>
      </c>
      <c r="E987" s="25" t="str">
        <f t="shared" ref="E987:E989" si="630">IF($B987="する","必須","不要")</f>
        <v>不要</v>
      </c>
      <c r="F987" s="41" t="str">
        <f t="shared" si="628"/>
        <v>フォーマット：PNGまたはJPG
ファイル容量上限：2MB
ファイル名：半角英数字のみ
Xで共有する場合の推奨サイズ：1,200px × 630px</v>
      </c>
      <c r="G987" s="93" t="s">
        <v>267</v>
      </c>
      <c r="H987" s="35"/>
      <c r="I987" s="2"/>
      <c r="K987" s="4"/>
      <c r="L987" s="4"/>
      <c r="M987" s="4"/>
      <c r="N987" s="4"/>
      <c r="O987" s="4"/>
      <c r="P987" s="4"/>
      <c r="Q987" s="4"/>
      <c r="R987" s="4"/>
      <c r="U987" s="4"/>
    </row>
    <row r="988" hidden="1" outlineLevel="1">
      <c r="A988" s="24" t="s">
        <v>17</v>
      </c>
      <c r="B988" s="24" t="s">
        <v>53</v>
      </c>
      <c r="C988" s="24" t="s">
        <v>146</v>
      </c>
      <c r="D988" s="24" t="s">
        <v>85</v>
      </c>
      <c r="E988" s="25" t="str">
        <f t="shared" si="630"/>
        <v>不要</v>
      </c>
      <c r="F988" s="41" t="str">
        <f t="shared" si="628"/>
        <v>結果ページに共有リンクを設置するか選択ができます。</v>
      </c>
      <c r="G988" s="63"/>
      <c r="H988" s="40"/>
      <c r="I988" s="2"/>
      <c r="K988" s="4"/>
      <c r="L988" s="4"/>
      <c r="M988" s="4"/>
      <c r="N988" s="4"/>
      <c r="O988" s="4"/>
      <c r="P988" s="4"/>
      <c r="Q988" s="4"/>
      <c r="R988" s="4"/>
      <c r="U988" s="4"/>
    </row>
    <row r="989" hidden="1" outlineLevel="1">
      <c r="A989" s="24" t="s">
        <v>17</v>
      </c>
      <c r="B989" s="24" t="s">
        <v>53</v>
      </c>
      <c r="C989" s="24" t="s">
        <v>148</v>
      </c>
      <c r="D989" s="24" t="s">
        <v>85</v>
      </c>
      <c r="E989" s="25" t="str">
        <f t="shared" si="630"/>
        <v>不要</v>
      </c>
      <c r="F989" s="41" t="str">
        <f t="shared" si="628"/>
        <v>結果ページにXの共有リンクを設置するか選択ができます(120文字以内)。
記載いただいた内容が120文字以内でも、投稿時に文字数を超える可能性があります。その際は別途、文字数の調整をお願いいたします。</v>
      </c>
      <c r="G989" s="63"/>
      <c r="H989" s="35"/>
      <c r="I989" s="2"/>
      <c r="K989" s="4">
        <f>LEN(H989)</f>
        <v>0</v>
      </c>
      <c r="L989" s="9">
        <v>120.0</v>
      </c>
      <c r="M989" s="4"/>
      <c r="N989" s="4"/>
      <c r="O989" s="4"/>
      <c r="P989" s="4"/>
      <c r="Q989" s="4"/>
      <c r="R989" s="4"/>
      <c r="U989" s="4"/>
    </row>
    <row r="990" hidden="1" outlineLevel="1">
      <c r="A990" s="94" t="s">
        <v>150</v>
      </c>
      <c r="B990" s="95" t="s">
        <v>2</v>
      </c>
      <c r="C990" s="96" t="s">
        <v>162</v>
      </c>
      <c r="D990" s="62" t="s">
        <v>152</v>
      </c>
      <c r="E990" s="25"/>
      <c r="F990" s="41"/>
      <c r="G990" s="63"/>
      <c r="H990" s="35"/>
      <c r="I990" s="2"/>
      <c r="K990" s="4"/>
      <c r="L990" s="9"/>
      <c r="M990" s="4"/>
      <c r="N990" s="4"/>
      <c r="O990" s="4"/>
      <c r="P990" s="4"/>
      <c r="Q990" s="4"/>
      <c r="R990" s="4"/>
      <c r="U990" s="4"/>
    </row>
    <row r="991" hidden="1" outlineLevel="1">
      <c r="A991" s="24" t="s">
        <v>17</v>
      </c>
      <c r="B991" s="25" t="s">
        <v>18</v>
      </c>
      <c r="C991" s="24" t="s">
        <v>153</v>
      </c>
      <c r="D991" s="24" t="s">
        <v>85</v>
      </c>
      <c r="E991" s="25" t="str">
        <f>IF(B990="なし","不要","必須")</f>
        <v>不要</v>
      </c>
      <c r="F991" s="41" t="str">
        <f t="shared" ref="F991:F995" si="631">F950</f>
        <v>20文字以内で設定ができます</v>
      </c>
      <c r="G991" s="63"/>
      <c r="H991" s="35"/>
      <c r="I991" s="2"/>
      <c r="K991" s="4">
        <f t="shared" ref="K991:K992" si="632">LEN(H991)</f>
        <v>0</v>
      </c>
      <c r="L991" s="9">
        <v>20.0</v>
      </c>
      <c r="M991" s="9" t="s">
        <v>2</v>
      </c>
      <c r="N991" s="4"/>
      <c r="O991" s="4"/>
      <c r="P991" s="4"/>
      <c r="Q991" s="4"/>
      <c r="R991" s="4"/>
      <c r="U991" s="4"/>
    </row>
    <row r="992" hidden="1" outlineLevel="1" collapsed="1">
      <c r="A992" s="24" t="s">
        <v>17</v>
      </c>
      <c r="B992" s="25" t="s">
        <v>18</v>
      </c>
      <c r="C992" s="24" t="str">
        <f>"リンク名"&amp;M992</f>
        <v>リンク名1</v>
      </c>
      <c r="D992" s="24" t="s">
        <v>85</v>
      </c>
      <c r="E992" s="25" t="str">
        <f t="shared" ref="E992:E994" si="633">E991</f>
        <v>不要</v>
      </c>
      <c r="F992" s="41" t="str">
        <f t="shared" si="631"/>
        <v>20文字以内で設定ができます。
リンク名は画面には表示されないため、「結果～タイプ：リンク名」のようにどの結果のリンクかが分かるように記載をお願いします。</v>
      </c>
      <c r="G992" s="63"/>
      <c r="H992" s="35"/>
      <c r="I992" s="2"/>
      <c r="K992" s="4">
        <f t="shared" si="632"/>
        <v>0</v>
      </c>
      <c r="L992" s="9">
        <v>20.0</v>
      </c>
      <c r="M992" s="9">
        <v>1.0</v>
      </c>
      <c r="N992" s="4"/>
      <c r="O992" s="4"/>
      <c r="P992" s="4"/>
      <c r="Q992" s="4"/>
      <c r="R992" s="4"/>
      <c r="U992" s="4"/>
      <c r="AR992" s="36">
        <v>1.0</v>
      </c>
      <c r="AS992" s="36">
        <f>AS951+1</f>
        <v>19</v>
      </c>
      <c r="AT992" s="36">
        <v>1.0</v>
      </c>
      <c r="AU992" s="38" t="str">
        <f>H992</f>
        <v/>
      </c>
      <c r="AV992" s="38" t="str">
        <f>H993</f>
        <v/>
      </c>
      <c r="AW992" s="38" t="str">
        <f>IF(H994="画像","image","text")</f>
        <v>image</v>
      </c>
      <c r="AX992" s="38" t="str">
        <f>H995</f>
        <v/>
      </c>
    </row>
    <row r="993" hidden="1" outlineLevel="2">
      <c r="A993" s="24" t="s">
        <v>17</v>
      </c>
      <c r="B993" s="25" t="s">
        <v>18</v>
      </c>
      <c r="C993" s="24" t="str">
        <f>"リンク先URL"&amp;M992</f>
        <v>リンク先URL1</v>
      </c>
      <c r="D993" s="24" t="s">
        <v>85</v>
      </c>
      <c r="E993" s="25" t="str">
        <f t="shared" si="633"/>
        <v>不要</v>
      </c>
      <c r="F993" s="41" t="str">
        <f t="shared" si="631"/>
        <v>遷移先のURLを指定できます</v>
      </c>
      <c r="G993" s="63"/>
      <c r="H993" s="35"/>
      <c r="I993" s="24" t="s">
        <v>157</v>
      </c>
      <c r="K993" s="4"/>
      <c r="L993" s="4"/>
      <c r="M993" s="4"/>
      <c r="N993" s="4"/>
      <c r="O993" s="4"/>
      <c r="P993" s="4"/>
      <c r="Q993" s="4"/>
      <c r="R993" s="4"/>
      <c r="U993" s="4"/>
    </row>
    <row r="994" hidden="1" outlineLevel="2">
      <c r="A994" s="24" t="s">
        <v>17</v>
      </c>
      <c r="B994" s="25" t="s">
        <v>18</v>
      </c>
      <c r="C994" s="24" t="str">
        <f>"リンク表示形式"&amp;M992</f>
        <v>リンク表示形式1</v>
      </c>
      <c r="D994" s="24" t="s">
        <v>85</v>
      </c>
      <c r="E994" s="25" t="str">
        <f t="shared" si="633"/>
        <v>不要</v>
      </c>
      <c r="F994" s="41" t="str">
        <f t="shared" si="631"/>
        <v>リンクの表示形式を「ボタン(文字表示)」か「画像」を選択することができます。</v>
      </c>
      <c r="G994" s="63"/>
      <c r="H994" s="35" t="s">
        <v>159</v>
      </c>
      <c r="I994" s="98" t="s">
        <v>160</v>
      </c>
      <c r="K994" s="4"/>
      <c r="L994" s="4"/>
      <c r="M994" s="4"/>
      <c r="N994" s="4"/>
      <c r="O994" s="4"/>
      <c r="P994" s="4"/>
      <c r="Q994" s="4"/>
      <c r="R994" s="4"/>
      <c r="U994" s="4"/>
    </row>
    <row r="995" hidden="1" outlineLevel="2">
      <c r="A995" s="24" t="s">
        <v>17</v>
      </c>
      <c r="B995" s="25" t="s">
        <v>18</v>
      </c>
      <c r="C995" s="24" t="str">
        <f>"ボタンの文言"&amp;M992</f>
        <v>ボタンの文言1</v>
      </c>
      <c r="D995" s="24" t="s">
        <v>85</v>
      </c>
      <c r="E995" s="25" t="str">
        <f>IF($H994="画像","不要","必須")</f>
        <v>不要</v>
      </c>
      <c r="F995" s="41" t="str">
        <f t="shared" si="631"/>
        <v/>
      </c>
      <c r="G995" s="63"/>
      <c r="H995" s="35"/>
      <c r="I995" s="2"/>
      <c r="K995" s="4">
        <f t="shared" ref="K995:K996" si="634">LEN(H995)</f>
        <v>0</v>
      </c>
      <c r="L995" s="9">
        <v>14.0</v>
      </c>
      <c r="M995" s="4"/>
      <c r="N995" s="4"/>
      <c r="O995" s="4"/>
      <c r="P995" s="4"/>
      <c r="Q995" s="4"/>
      <c r="R995" s="4"/>
      <c r="U995" s="4"/>
    </row>
    <row r="996" hidden="1" outlineLevel="1" collapsed="1">
      <c r="A996" s="24" t="s">
        <v>17</v>
      </c>
      <c r="B996" s="25" t="s">
        <v>18</v>
      </c>
      <c r="C996" s="24" t="str">
        <f>"リンク名"&amp;M996</f>
        <v>リンク名2</v>
      </c>
      <c r="D996" s="24" t="s">
        <v>85</v>
      </c>
      <c r="E996" s="25" t="str">
        <f>IFS($B990="なし","不要",$B990&lt;M996,"不要",$B990&gt;M992,"必須")</f>
        <v>不要</v>
      </c>
      <c r="F996" s="41" t="str">
        <f t="shared" ref="F996:F1023" si="635">F992</f>
        <v>20文字以内で設定ができます。
リンク名は画面には表示されないため、「結果～タイプ：リンク名」のようにどの結果のリンクかが分かるように記載をお願いします。</v>
      </c>
      <c r="G996" s="63"/>
      <c r="H996" s="35"/>
      <c r="I996" s="2"/>
      <c r="K996" s="4">
        <f t="shared" si="634"/>
        <v>0</v>
      </c>
      <c r="L996" s="9">
        <v>20.0</v>
      </c>
      <c r="M996" s="9">
        <f>M992+1</f>
        <v>2</v>
      </c>
      <c r="N996" s="4"/>
      <c r="O996" s="4"/>
      <c r="P996" s="4"/>
      <c r="Q996" s="4"/>
      <c r="R996" s="4"/>
      <c r="U996" s="4"/>
      <c r="AR996" s="36">
        <v>1.0</v>
      </c>
      <c r="AS996" s="36">
        <f>AS992</f>
        <v>19</v>
      </c>
      <c r="AT996" s="36">
        <f>AT992+1</f>
        <v>2</v>
      </c>
      <c r="AU996" s="38" t="str">
        <f>H996</f>
        <v/>
      </c>
      <c r="AV996" s="38" t="str">
        <f>H997</f>
        <v/>
      </c>
      <c r="AW996" s="38" t="str">
        <f>IF(H998="画像","image","text")</f>
        <v>image</v>
      </c>
      <c r="AX996" s="38" t="str">
        <f>H999</f>
        <v/>
      </c>
    </row>
    <row r="997" hidden="1" outlineLevel="2">
      <c r="A997" s="24" t="s">
        <v>17</v>
      </c>
      <c r="B997" s="25" t="s">
        <v>18</v>
      </c>
      <c r="C997" s="24" t="str">
        <f>"リンク先URL"&amp;M996</f>
        <v>リンク先URL2</v>
      </c>
      <c r="D997" s="24" t="s">
        <v>85</v>
      </c>
      <c r="E997" s="25" t="str">
        <f t="shared" ref="E997:E998" si="636">E996</f>
        <v>不要</v>
      </c>
      <c r="F997" s="41" t="str">
        <f t="shared" si="635"/>
        <v>遷移先のURLを指定できます</v>
      </c>
      <c r="G997" s="63"/>
      <c r="H997" s="35"/>
      <c r="I997" s="24" t="s">
        <v>157</v>
      </c>
      <c r="K997" s="4"/>
      <c r="L997" s="4"/>
      <c r="M997" s="4"/>
      <c r="N997" s="4"/>
      <c r="O997" s="4"/>
      <c r="P997" s="4"/>
      <c r="Q997" s="4"/>
      <c r="R997" s="4"/>
      <c r="U997" s="4"/>
    </row>
    <row r="998" hidden="1" outlineLevel="2">
      <c r="A998" s="24" t="s">
        <v>17</v>
      </c>
      <c r="B998" s="25" t="s">
        <v>18</v>
      </c>
      <c r="C998" s="24" t="str">
        <f>"リンク表示形式"&amp;M996</f>
        <v>リンク表示形式2</v>
      </c>
      <c r="D998" s="24" t="s">
        <v>85</v>
      </c>
      <c r="E998" s="25" t="str">
        <f t="shared" si="636"/>
        <v>不要</v>
      </c>
      <c r="F998" s="41" t="str">
        <f t="shared" si="635"/>
        <v>リンクの表示形式を「ボタン(文字表示)」か「画像」を選択することができます。</v>
      </c>
      <c r="G998" s="63"/>
      <c r="H998" s="35" t="s">
        <v>159</v>
      </c>
      <c r="I998" s="98" t="s">
        <v>160</v>
      </c>
      <c r="K998" s="4"/>
      <c r="L998" s="4"/>
      <c r="M998" s="4"/>
      <c r="N998" s="4"/>
      <c r="O998" s="4"/>
      <c r="P998" s="4"/>
      <c r="Q998" s="4"/>
      <c r="R998" s="4"/>
      <c r="U998" s="4"/>
    </row>
    <row r="999" hidden="1" outlineLevel="2">
      <c r="A999" s="24" t="s">
        <v>17</v>
      </c>
      <c r="B999" s="25" t="s">
        <v>18</v>
      </c>
      <c r="C999" s="24" t="str">
        <f>"ボタンの文言"&amp;M996</f>
        <v>ボタンの文言2</v>
      </c>
      <c r="D999" s="24" t="s">
        <v>85</v>
      </c>
      <c r="E999" s="25" t="str">
        <f>IF($H998="画像","不要","必須")</f>
        <v>不要</v>
      </c>
      <c r="F999" s="41" t="str">
        <f t="shared" si="635"/>
        <v/>
      </c>
      <c r="G999" s="63"/>
      <c r="H999" s="35"/>
      <c r="I999" s="2"/>
      <c r="K999" s="4">
        <f t="shared" ref="K999:K1000" si="637">LEN(H999)</f>
        <v>0</v>
      </c>
      <c r="L999" s="9">
        <v>14.0</v>
      </c>
      <c r="M999" s="4"/>
      <c r="N999" s="4"/>
      <c r="O999" s="4"/>
      <c r="P999" s="4"/>
      <c r="Q999" s="4"/>
      <c r="R999" s="4"/>
      <c r="U999" s="4"/>
    </row>
    <row r="1000" hidden="1" outlineLevel="1" collapsed="1">
      <c r="A1000" s="24" t="s">
        <v>17</v>
      </c>
      <c r="B1000" s="25" t="s">
        <v>18</v>
      </c>
      <c r="C1000" s="24" t="str">
        <f>"リンク名"&amp;M1000</f>
        <v>リンク名3</v>
      </c>
      <c r="D1000" s="24" t="s">
        <v>85</v>
      </c>
      <c r="E1000" s="25" t="str">
        <f>IFS($B990="なし","不要",$B990&lt;M1000,"不要",$B990&gt;M996,"必須")</f>
        <v>不要</v>
      </c>
      <c r="F1000" s="41" t="str">
        <f t="shared" si="635"/>
        <v>20文字以内で設定ができます。
リンク名は画面には表示されないため、「結果～タイプ：リンク名」のようにどの結果のリンクかが分かるように記載をお願いします。</v>
      </c>
      <c r="G1000" s="63"/>
      <c r="H1000" s="35"/>
      <c r="I1000" s="2"/>
      <c r="K1000" s="4">
        <f t="shared" si="637"/>
        <v>0</v>
      </c>
      <c r="L1000" s="9">
        <v>20.0</v>
      </c>
      <c r="M1000" s="9">
        <f>M996+1</f>
        <v>3</v>
      </c>
      <c r="N1000" s="4"/>
      <c r="O1000" s="4"/>
      <c r="P1000" s="4"/>
      <c r="Q1000" s="4"/>
      <c r="R1000" s="4"/>
      <c r="U1000" s="4"/>
      <c r="AR1000" s="36">
        <v>1.0</v>
      </c>
      <c r="AS1000" s="36">
        <f>AS996</f>
        <v>19</v>
      </c>
      <c r="AT1000" s="36">
        <f>AT996+1</f>
        <v>3</v>
      </c>
      <c r="AU1000" s="38" t="str">
        <f>H1000</f>
        <v/>
      </c>
      <c r="AV1000" s="38" t="str">
        <f>H1001</f>
        <v/>
      </c>
      <c r="AW1000" s="38" t="str">
        <f>IF(H1002="画像","image","text")</f>
        <v>image</v>
      </c>
      <c r="AX1000" s="38" t="str">
        <f>H1003</f>
        <v/>
      </c>
    </row>
    <row r="1001" hidden="1" outlineLevel="2">
      <c r="A1001" s="24" t="s">
        <v>17</v>
      </c>
      <c r="B1001" s="25" t="s">
        <v>18</v>
      </c>
      <c r="C1001" s="24" t="str">
        <f>"リンク先URL"&amp;M1000</f>
        <v>リンク先URL3</v>
      </c>
      <c r="D1001" s="24" t="s">
        <v>85</v>
      </c>
      <c r="E1001" s="25" t="str">
        <f t="shared" ref="E1001:E1002" si="638">E1000</f>
        <v>不要</v>
      </c>
      <c r="F1001" s="41" t="str">
        <f t="shared" si="635"/>
        <v>遷移先のURLを指定できます</v>
      </c>
      <c r="G1001" s="63"/>
      <c r="H1001" s="35"/>
      <c r="I1001" s="24" t="s">
        <v>157</v>
      </c>
      <c r="K1001" s="4"/>
      <c r="L1001" s="4"/>
      <c r="M1001" s="4"/>
      <c r="N1001" s="4"/>
      <c r="O1001" s="4"/>
      <c r="P1001" s="4"/>
      <c r="Q1001" s="4"/>
      <c r="R1001" s="4"/>
      <c r="U1001" s="4"/>
    </row>
    <row r="1002" hidden="1" outlineLevel="2">
      <c r="A1002" s="24" t="s">
        <v>17</v>
      </c>
      <c r="B1002" s="25" t="s">
        <v>18</v>
      </c>
      <c r="C1002" s="24" t="str">
        <f>"リンク表示形式"&amp;M1000</f>
        <v>リンク表示形式3</v>
      </c>
      <c r="D1002" s="24" t="s">
        <v>85</v>
      </c>
      <c r="E1002" s="25" t="str">
        <f t="shared" si="638"/>
        <v>不要</v>
      </c>
      <c r="F1002" s="41" t="str">
        <f t="shared" si="635"/>
        <v>リンクの表示形式を「ボタン(文字表示)」か「画像」を選択することができます。</v>
      </c>
      <c r="G1002" s="63"/>
      <c r="H1002" s="35" t="s">
        <v>159</v>
      </c>
      <c r="I1002" s="98" t="s">
        <v>160</v>
      </c>
      <c r="K1002" s="4"/>
      <c r="L1002" s="4"/>
      <c r="M1002" s="4"/>
      <c r="N1002" s="4"/>
      <c r="O1002" s="4"/>
      <c r="P1002" s="4"/>
      <c r="Q1002" s="4"/>
      <c r="R1002" s="4"/>
      <c r="U1002" s="4"/>
    </row>
    <row r="1003" hidden="1" outlineLevel="2">
      <c r="A1003" s="24" t="s">
        <v>17</v>
      </c>
      <c r="B1003" s="25" t="s">
        <v>18</v>
      </c>
      <c r="C1003" s="24" t="str">
        <f>"ボタンの文言"&amp;M1000</f>
        <v>ボタンの文言3</v>
      </c>
      <c r="D1003" s="24" t="s">
        <v>85</v>
      </c>
      <c r="E1003" s="25" t="str">
        <f>IF($H1002="画像","不要","必須")</f>
        <v>不要</v>
      </c>
      <c r="F1003" s="41" t="str">
        <f t="shared" si="635"/>
        <v/>
      </c>
      <c r="G1003" s="63"/>
      <c r="H1003" s="35"/>
      <c r="I1003" s="2"/>
      <c r="K1003" s="4">
        <f t="shared" ref="K1003:K1004" si="639">LEN(H1003)</f>
        <v>0</v>
      </c>
      <c r="L1003" s="9">
        <v>14.0</v>
      </c>
      <c r="M1003" s="4"/>
      <c r="N1003" s="4"/>
      <c r="O1003" s="4"/>
      <c r="P1003" s="4"/>
      <c r="Q1003" s="4"/>
      <c r="R1003" s="4"/>
      <c r="U1003" s="4"/>
    </row>
    <row r="1004" hidden="1" outlineLevel="1" collapsed="1">
      <c r="A1004" s="24" t="s">
        <v>17</v>
      </c>
      <c r="B1004" s="25" t="s">
        <v>18</v>
      </c>
      <c r="C1004" s="24" t="str">
        <f>"リンク名"&amp;M1004</f>
        <v>リンク名4</v>
      </c>
      <c r="D1004" s="24" t="s">
        <v>85</v>
      </c>
      <c r="E1004" s="25" t="str">
        <f>IFS($B990="なし","不要",$B990&lt;M1004,"不要",$B990&gt;M1000,"必須")</f>
        <v>不要</v>
      </c>
      <c r="F1004" s="41" t="str">
        <f t="shared" si="635"/>
        <v>20文字以内で設定ができます。
リンク名は画面には表示されないため、「結果～タイプ：リンク名」のようにどの結果のリンクかが分かるように記載をお願いします。</v>
      </c>
      <c r="G1004" s="63"/>
      <c r="H1004" s="35"/>
      <c r="I1004" s="2"/>
      <c r="K1004" s="4">
        <f t="shared" si="639"/>
        <v>0</v>
      </c>
      <c r="L1004" s="9">
        <v>20.0</v>
      </c>
      <c r="M1004" s="9">
        <f>M1000+1</f>
        <v>4</v>
      </c>
      <c r="N1004" s="4"/>
      <c r="O1004" s="4"/>
      <c r="P1004" s="4"/>
      <c r="Q1004" s="4"/>
      <c r="R1004" s="4"/>
      <c r="U1004" s="4"/>
      <c r="AR1004" s="36">
        <v>1.0</v>
      </c>
      <c r="AS1004" s="36">
        <f>AS1000</f>
        <v>19</v>
      </c>
      <c r="AT1004" s="36">
        <f>AT1000+1</f>
        <v>4</v>
      </c>
      <c r="AU1004" s="38" t="str">
        <f>H1004</f>
        <v/>
      </c>
      <c r="AV1004" s="38" t="str">
        <f>H1005</f>
        <v/>
      </c>
      <c r="AW1004" s="38" t="str">
        <f>IF(H1006="画像","image","text")</f>
        <v>image</v>
      </c>
      <c r="AX1004" s="38" t="str">
        <f>H1007</f>
        <v/>
      </c>
    </row>
    <row r="1005" hidden="1" outlineLevel="2">
      <c r="A1005" s="24" t="s">
        <v>17</v>
      </c>
      <c r="B1005" s="25" t="s">
        <v>18</v>
      </c>
      <c r="C1005" s="24" t="str">
        <f>"リンク先URL"&amp;M1004</f>
        <v>リンク先URL4</v>
      </c>
      <c r="D1005" s="24" t="s">
        <v>85</v>
      </c>
      <c r="E1005" s="25" t="str">
        <f t="shared" ref="E1005:E1006" si="640">E1004</f>
        <v>不要</v>
      </c>
      <c r="F1005" s="41" t="str">
        <f t="shared" si="635"/>
        <v>遷移先のURLを指定できます</v>
      </c>
      <c r="G1005" s="63"/>
      <c r="H1005" s="35"/>
      <c r="I1005" s="24" t="s">
        <v>157</v>
      </c>
      <c r="K1005" s="4"/>
      <c r="L1005" s="4"/>
      <c r="M1005" s="4"/>
      <c r="N1005" s="4"/>
      <c r="O1005" s="4"/>
      <c r="P1005" s="4"/>
      <c r="Q1005" s="4"/>
      <c r="R1005" s="4"/>
      <c r="U1005" s="4"/>
    </row>
    <row r="1006" hidden="1" outlineLevel="2">
      <c r="A1006" s="24" t="s">
        <v>17</v>
      </c>
      <c r="B1006" s="25" t="s">
        <v>18</v>
      </c>
      <c r="C1006" s="24" t="str">
        <f>"リンク表示形式"&amp;M1004</f>
        <v>リンク表示形式4</v>
      </c>
      <c r="D1006" s="24" t="s">
        <v>85</v>
      </c>
      <c r="E1006" s="25" t="str">
        <f t="shared" si="640"/>
        <v>不要</v>
      </c>
      <c r="F1006" s="41" t="str">
        <f t="shared" si="635"/>
        <v>リンクの表示形式を「ボタン(文字表示)」か「画像」を選択することができます。</v>
      </c>
      <c r="G1006" s="63"/>
      <c r="H1006" s="35" t="s">
        <v>159</v>
      </c>
      <c r="I1006" s="98" t="s">
        <v>160</v>
      </c>
      <c r="K1006" s="4"/>
      <c r="L1006" s="4"/>
      <c r="M1006" s="4"/>
      <c r="N1006" s="4"/>
      <c r="O1006" s="4"/>
      <c r="P1006" s="4"/>
      <c r="Q1006" s="4"/>
      <c r="R1006" s="4"/>
      <c r="U1006" s="4"/>
    </row>
    <row r="1007" hidden="1" outlineLevel="2">
      <c r="A1007" s="24" t="s">
        <v>17</v>
      </c>
      <c r="B1007" s="25" t="s">
        <v>18</v>
      </c>
      <c r="C1007" s="24" t="str">
        <f>"ボタンの文言"&amp;M1004</f>
        <v>ボタンの文言4</v>
      </c>
      <c r="D1007" s="24" t="s">
        <v>85</v>
      </c>
      <c r="E1007" s="25" t="str">
        <f>IF($H1006="画像","不要","必須")</f>
        <v>不要</v>
      </c>
      <c r="F1007" s="41" t="str">
        <f t="shared" si="635"/>
        <v/>
      </c>
      <c r="G1007" s="63"/>
      <c r="H1007" s="35"/>
      <c r="I1007" s="2"/>
      <c r="K1007" s="4">
        <f t="shared" ref="K1007:K1008" si="641">LEN(H1007)</f>
        <v>0</v>
      </c>
      <c r="L1007" s="9">
        <v>14.0</v>
      </c>
      <c r="M1007" s="4"/>
      <c r="N1007" s="4"/>
      <c r="O1007" s="4"/>
      <c r="P1007" s="4"/>
      <c r="Q1007" s="4"/>
      <c r="R1007" s="4"/>
      <c r="U1007" s="4"/>
    </row>
    <row r="1008" hidden="1" outlineLevel="1" collapsed="1">
      <c r="A1008" s="24" t="s">
        <v>17</v>
      </c>
      <c r="B1008" s="25" t="s">
        <v>18</v>
      </c>
      <c r="C1008" s="24" t="str">
        <f>"リンク名"&amp;M1008</f>
        <v>リンク名5</v>
      </c>
      <c r="D1008" s="24" t="s">
        <v>85</v>
      </c>
      <c r="E1008" s="25" t="str">
        <f>IFS($B990="なし","不要",$B990&lt;M1008,"不要",$B990&gt;M1004,"必須")</f>
        <v>不要</v>
      </c>
      <c r="F1008" s="41" t="str">
        <f t="shared" si="635"/>
        <v>20文字以内で設定ができます。
リンク名は画面には表示されないため、「結果～タイプ：リンク名」のようにどの結果のリンクかが分かるように記載をお願いします。</v>
      </c>
      <c r="G1008" s="63"/>
      <c r="H1008" s="35"/>
      <c r="I1008" s="2"/>
      <c r="K1008" s="4">
        <f t="shared" si="641"/>
        <v>0</v>
      </c>
      <c r="L1008" s="9">
        <v>20.0</v>
      </c>
      <c r="M1008" s="9">
        <f>M1004+1</f>
        <v>5</v>
      </c>
      <c r="N1008" s="4"/>
      <c r="O1008" s="4"/>
      <c r="P1008" s="4"/>
      <c r="Q1008" s="4"/>
      <c r="R1008" s="4"/>
      <c r="U1008" s="4"/>
      <c r="AR1008" s="36">
        <v>1.0</v>
      </c>
      <c r="AS1008" s="36">
        <f>AS1004</f>
        <v>19</v>
      </c>
      <c r="AT1008" s="36">
        <f>AT1004+1</f>
        <v>5</v>
      </c>
      <c r="AU1008" s="38" t="str">
        <f>H1008</f>
        <v/>
      </c>
      <c r="AV1008" s="38" t="str">
        <f>H1009</f>
        <v/>
      </c>
      <c r="AW1008" s="38" t="str">
        <f>IF(H1010="画像","image","text")</f>
        <v>image</v>
      </c>
      <c r="AX1008" s="38" t="str">
        <f>H1011</f>
        <v/>
      </c>
    </row>
    <row r="1009" hidden="1" outlineLevel="2">
      <c r="A1009" s="24" t="s">
        <v>17</v>
      </c>
      <c r="B1009" s="25" t="s">
        <v>18</v>
      </c>
      <c r="C1009" s="24" t="str">
        <f>"リンク先URL"&amp;M1008</f>
        <v>リンク先URL5</v>
      </c>
      <c r="D1009" s="24" t="s">
        <v>85</v>
      </c>
      <c r="E1009" s="25" t="str">
        <f t="shared" ref="E1009:E1010" si="642">E1008</f>
        <v>不要</v>
      </c>
      <c r="F1009" s="41" t="str">
        <f t="shared" si="635"/>
        <v>遷移先のURLを指定できます</v>
      </c>
      <c r="G1009" s="63"/>
      <c r="H1009" s="35"/>
      <c r="I1009" s="24" t="s">
        <v>157</v>
      </c>
      <c r="K1009" s="4"/>
      <c r="L1009" s="4"/>
      <c r="M1009" s="4"/>
      <c r="N1009" s="4"/>
      <c r="O1009" s="4"/>
      <c r="P1009" s="4"/>
      <c r="Q1009" s="4"/>
      <c r="R1009" s="4"/>
      <c r="U1009" s="4"/>
    </row>
    <row r="1010" hidden="1" outlineLevel="2">
      <c r="A1010" s="24" t="s">
        <v>17</v>
      </c>
      <c r="B1010" s="25" t="s">
        <v>18</v>
      </c>
      <c r="C1010" s="24" t="str">
        <f>"リンク表示形式"&amp;M1008</f>
        <v>リンク表示形式5</v>
      </c>
      <c r="D1010" s="24" t="s">
        <v>85</v>
      </c>
      <c r="E1010" s="25" t="str">
        <f t="shared" si="642"/>
        <v>不要</v>
      </c>
      <c r="F1010" s="41" t="str">
        <f t="shared" si="635"/>
        <v>リンクの表示形式を「ボタン(文字表示)」か「画像」を選択することができます。</v>
      </c>
      <c r="G1010" s="63"/>
      <c r="H1010" s="35" t="s">
        <v>159</v>
      </c>
      <c r="I1010" s="98" t="s">
        <v>160</v>
      </c>
      <c r="K1010" s="4"/>
      <c r="L1010" s="4"/>
      <c r="M1010" s="4"/>
      <c r="N1010" s="4"/>
      <c r="O1010" s="4"/>
      <c r="P1010" s="4"/>
      <c r="Q1010" s="4"/>
      <c r="R1010" s="4"/>
      <c r="U1010" s="4"/>
    </row>
    <row r="1011" hidden="1" outlineLevel="2">
      <c r="A1011" s="24" t="s">
        <v>17</v>
      </c>
      <c r="B1011" s="25" t="s">
        <v>18</v>
      </c>
      <c r="C1011" s="24" t="str">
        <f>"ボタンの文言"&amp;M1008</f>
        <v>ボタンの文言5</v>
      </c>
      <c r="D1011" s="24" t="s">
        <v>85</v>
      </c>
      <c r="E1011" s="25" t="str">
        <f>IF($H1010="画像","不要","必須")</f>
        <v>不要</v>
      </c>
      <c r="F1011" s="41" t="str">
        <f t="shared" si="635"/>
        <v/>
      </c>
      <c r="G1011" s="63"/>
      <c r="H1011" s="35"/>
      <c r="I1011" s="2"/>
      <c r="K1011" s="4">
        <f t="shared" ref="K1011:K1012" si="643">LEN(H1011)</f>
        <v>0</v>
      </c>
      <c r="L1011" s="9">
        <v>14.0</v>
      </c>
      <c r="M1011" s="4"/>
      <c r="N1011" s="4"/>
      <c r="O1011" s="4"/>
      <c r="P1011" s="4"/>
      <c r="Q1011" s="4"/>
      <c r="R1011" s="4"/>
      <c r="U1011" s="4"/>
    </row>
    <row r="1012" hidden="1" outlineLevel="1" collapsed="1">
      <c r="A1012" s="24" t="s">
        <v>17</v>
      </c>
      <c r="B1012" s="25" t="s">
        <v>18</v>
      </c>
      <c r="C1012" s="24" t="str">
        <f>"リンク名"&amp;M1012</f>
        <v>リンク名6</v>
      </c>
      <c r="D1012" s="24" t="s">
        <v>85</v>
      </c>
      <c r="E1012" s="25" t="str">
        <f>IFS($B990="なし","不要",$B990&lt;M1012,"不要",$B990&gt;M1008,"必須")</f>
        <v>不要</v>
      </c>
      <c r="F1012" s="41" t="str">
        <f t="shared" si="635"/>
        <v>20文字以内で設定ができます。
リンク名は画面には表示されないため、「結果～タイプ：リンク名」のようにどの結果のリンクかが分かるように記載をお願いします。</v>
      </c>
      <c r="G1012" s="63"/>
      <c r="H1012" s="35"/>
      <c r="I1012" s="2"/>
      <c r="K1012" s="4">
        <f t="shared" si="643"/>
        <v>0</v>
      </c>
      <c r="L1012" s="9">
        <v>20.0</v>
      </c>
      <c r="M1012" s="9">
        <f>M1008+1</f>
        <v>6</v>
      </c>
      <c r="N1012" s="4"/>
      <c r="O1012" s="4"/>
      <c r="P1012" s="4"/>
      <c r="Q1012" s="4"/>
      <c r="R1012" s="4"/>
      <c r="U1012" s="4"/>
      <c r="AR1012" s="36">
        <v>1.0</v>
      </c>
      <c r="AS1012" s="36">
        <f>AS1008</f>
        <v>19</v>
      </c>
      <c r="AT1012" s="36">
        <f>AT1008+1</f>
        <v>6</v>
      </c>
      <c r="AU1012" s="38" t="str">
        <f>H1012</f>
        <v/>
      </c>
      <c r="AV1012" s="38" t="str">
        <f>H1013</f>
        <v/>
      </c>
      <c r="AW1012" s="38" t="str">
        <f>IF(H1014="画像","image","text")</f>
        <v>image</v>
      </c>
      <c r="AX1012" s="38" t="str">
        <f>H1015</f>
        <v/>
      </c>
    </row>
    <row r="1013" hidden="1" outlineLevel="2">
      <c r="A1013" s="24" t="s">
        <v>17</v>
      </c>
      <c r="B1013" s="25" t="s">
        <v>18</v>
      </c>
      <c r="C1013" s="24" t="str">
        <f>"リンク先URL"&amp;M1012</f>
        <v>リンク先URL6</v>
      </c>
      <c r="D1013" s="24" t="s">
        <v>85</v>
      </c>
      <c r="E1013" s="25" t="str">
        <f t="shared" ref="E1013:E1014" si="644">E1012</f>
        <v>不要</v>
      </c>
      <c r="F1013" s="41" t="str">
        <f t="shared" si="635"/>
        <v>遷移先のURLを指定できます</v>
      </c>
      <c r="G1013" s="63"/>
      <c r="H1013" s="35"/>
      <c r="I1013" s="24" t="s">
        <v>157</v>
      </c>
      <c r="K1013" s="4"/>
      <c r="L1013" s="4"/>
      <c r="M1013" s="4"/>
      <c r="N1013" s="4"/>
      <c r="O1013" s="4"/>
      <c r="P1013" s="4"/>
      <c r="Q1013" s="4"/>
      <c r="R1013" s="4"/>
      <c r="U1013" s="4"/>
    </row>
    <row r="1014" hidden="1" outlineLevel="2">
      <c r="A1014" s="24" t="s">
        <v>17</v>
      </c>
      <c r="B1014" s="25" t="s">
        <v>18</v>
      </c>
      <c r="C1014" s="24" t="str">
        <f>"リンク表示形式"&amp;M1012</f>
        <v>リンク表示形式6</v>
      </c>
      <c r="D1014" s="24" t="s">
        <v>85</v>
      </c>
      <c r="E1014" s="25" t="str">
        <f t="shared" si="644"/>
        <v>不要</v>
      </c>
      <c r="F1014" s="41" t="str">
        <f t="shared" si="635"/>
        <v>リンクの表示形式を「ボタン(文字表示)」か「画像」を選択することができます。</v>
      </c>
      <c r="G1014" s="63"/>
      <c r="H1014" s="35" t="s">
        <v>159</v>
      </c>
      <c r="I1014" s="98" t="s">
        <v>160</v>
      </c>
      <c r="K1014" s="4"/>
      <c r="L1014" s="4"/>
      <c r="M1014" s="4"/>
      <c r="N1014" s="4"/>
      <c r="O1014" s="4"/>
      <c r="P1014" s="4"/>
      <c r="Q1014" s="4"/>
      <c r="R1014" s="4"/>
      <c r="U1014" s="4"/>
    </row>
    <row r="1015" hidden="1" outlineLevel="2">
      <c r="A1015" s="24" t="s">
        <v>17</v>
      </c>
      <c r="B1015" s="25" t="s">
        <v>18</v>
      </c>
      <c r="C1015" s="24" t="str">
        <f>"ボタンの文言"&amp;M1012</f>
        <v>ボタンの文言6</v>
      </c>
      <c r="D1015" s="24" t="s">
        <v>85</v>
      </c>
      <c r="E1015" s="25" t="str">
        <f>IF($H1014="画像","不要","必須")</f>
        <v>不要</v>
      </c>
      <c r="F1015" s="41" t="str">
        <f t="shared" si="635"/>
        <v/>
      </c>
      <c r="G1015" s="63"/>
      <c r="H1015" s="35"/>
      <c r="I1015" s="2"/>
      <c r="K1015" s="4">
        <f t="shared" ref="K1015:K1016" si="645">LEN(H1015)</f>
        <v>0</v>
      </c>
      <c r="L1015" s="9">
        <v>14.0</v>
      </c>
      <c r="M1015" s="4"/>
      <c r="N1015" s="4"/>
      <c r="O1015" s="4"/>
      <c r="P1015" s="4"/>
      <c r="Q1015" s="4"/>
      <c r="R1015" s="4"/>
      <c r="U1015" s="4"/>
    </row>
    <row r="1016" hidden="1" outlineLevel="1" collapsed="1">
      <c r="A1016" s="24" t="s">
        <v>17</v>
      </c>
      <c r="B1016" s="25" t="s">
        <v>18</v>
      </c>
      <c r="C1016" s="24" t="str">
        <f>"リンク名"&amp;M1016</f>
        <v>リンク名7</v>
      </c>
      <c r="D1016" s="24" t="s">
        <v>85</v>
      </c>
      <c r="E1016" s="25" t="str">
        <f>IFS($B990="なし","不要",$B990&lt;M1016,"不要",$B990&gt;M1012,"必須")</f>
        <v>不要</v>
      </c>
      <c r="F1016" s="41" t="str">
        <f t="shared" si="635"/>
        <v>20文字以内で設定ができます。
リンク名は画面には表示されないため、「結果～タイプ：リンク名」のようにどの結果のリンクかが分かるように記載をお願いします。</v>
      </c>
      <c r="G1016" s="63"/>
      <c r="H1016" s="35"/>
      <c r="I1016" s="2"/>
      <c r="K1016" s="4">
        <f t="shared" si="645"/>
        <v>0</v>
      </c>
      <c r="L1016" s="9">
        <v>20.0</v>
      </c>
      <c r="M1016" s="9">
        <f>M1012+1</f>
        <v>7</v>
      </c>
      <c r="N1016" s="4"/>
      <c r="O1016" s="4"/>
      <c r="P1016" s="4"/>
      <c r="Q1016" s="4"/>
      <c r="R1016" s="4"/>
      <c r="U1016" s="4"/>
      <c r="AR1016" s="36">
        <v>1.0</v>
      </c>
      <c r="AS1016" s="36">
        <f>AS1012</f>
        <v>19</v>
      </c>
      <c r="AT1016" s="36">
        <f>AT1012+1</f>
        <v>7</v>
      </c>
      <c r="AU1016" s="38" t="str">
        <f>H1016</f>
        <v/>
      </c>
      <c r="AV1016" s="38" t="str">
        <f>H1017</f>
        <v/>
      </c>
      <c r="AW1016" s="38" t="str">
        <f>IF(H1018="画像","image","text")</f>
        <v>image</v>
      </c>
      <c r="AX1016" s="38" t="str">
        <f>H1019</f>
        <v/>
      </c>
    </row>
    <row r="1017" hidden="1" outlineLevel="2">
      <c r="A1017" s="24" t="s">
        <v>17</v>
      </c>
      <c r="B1017" s="25" t="s">
        <v>18</v>
      </c>
      <c r="C1017" s="24" t="str">
        <f>"リンク先URL"&amp;M1016</f>
        <v>リンク先URL7</v>
      </c>
      <c r="D1017" s="24" t="s">
        <v>85</v>
      </c>
      <c r="E1017" s="25" t="str">
        <f t="shared" ref="E1017:E1018" si="646">E1016</f>
        <v>不要</v>
      </c>
      <c r="F1017" s="41" t="str">
        <f t="shared" si="635"/>
        <v>遷移先のURLを指定できます</v>
      </c>
      <c r="G1017" s="63"/>
      <c r="H1017" s="35"/>
      <c r="I1017" s="24" t="s">
        <v>157</v>
      </c>
      <c r="K1017" s="4"/>
      <c r="L1017" s="4"/>
      <c r="M1017" s="4"/>
      <c r="N1017" s="4"/>
      <c r="O1017" s="4"/>
      <c r="P1017" s="4"/>
      <c r="Q1017" s="4"/>
      <c r="R1017" s="4"/>
      <c r="U1017" s="4"/>
    </row>
    <row r="1018" hidden="1" outlineLevel="2">
      <c r="A1018" s="24" t="s">
        <v>17</v>
      </c>
      <c r="B1018" s="25" t="s">
        <v>18</v>
      </c>
      <c r="C1018" s="24" t="str">
        <f>"リンク表示形式"&amp;M1016</f>
        <v>リンク表示形式7</v>
      </c>
      <c r="D1018" s="24" t="s">
        <v>85</v>
      </c>
      <c r="E1018" s="25" t="str">
        <f t="shared" si="646"/>
        <v>不要</v>
      </c>
      <c r="F1018" s="41" t="str">
        <f t="shared" si="635"/>
        <v>リンクの表示形式を「ボタン(文字表示)」か「画像」を選択することができます。</v>
      </c>
      <c r="G1018" s="63"/>
      <c r="H1018" s="35" t="s">
        <v>159</v>
      </c>
      <c r="I1018" s="98" t="s">
        <v>160</v>
      </c>
      <c r="K1018" s="4"/>
      <c r="L1018" s="4"/>
      <c r="M1018" s="4"/>
      <c r="N1018" s="4"/>
      <c r="O1018" s="4"/>
      <c r="P1018" s="4"/>
      <c r="Q1018" s="4"/>
      <c r="R1018" s="4"/>
      <c r="U1018" s="4"/>
    </row>
    <row r="1019" hidden="1" outlineLevel="2">
      <c r="A1019" s="24" t="s">
        <v>17</v>
      </c>
      <c r="B1019" s="25" t="s">
        <v>18</v>
      </c>
      <c r="C1019" s="24" t="str">
        <f>"ボタンの文言"&amp;M1016</f>
        <v>ボタンの文言7</v>
      </c>
      <c r="D1019" s="24" t="s">
        <v>85</v>
      </c>
      <c r="E1019" s="25" t="str">
        <f>IF($H1018="画像","不要","必須")</f>
        <v>不要</v>
      </c>
      <c r="F1019" s="41" t="str">
        <f t="shared" si="635"/>
        <v/>
      </c>
      <c r="G1019" s="63"/>
      <c r="H1019" s="35"/>
      <c r="I1019" s="2"/>
      <c r="K1019" s="4">
        <f t="shared" ref="K1019:K1020" si="647">LEN(H1019)</f>
        <v>0</v>
      </c>
      <c r="L1019" s="9">
        <v>14.0</v>
      </c>
      <c r="M1019" s="4"/>
      <c r="N1019" s="4"/>
      <c r="O1019" s="4"/>
      <c r="P1019" s="4"/>
      <c r="Q1019" s="4"/>
      <c r="R1019" s="4"/>
      <c r="U1019" s="4"/>
    </row>
    <row r="1020" hidden="1" outlineLevel="1" collapsed="1">
      <c r="A1020" s="24" t="s">
        <v>17</v>
      </c>
      <c r="B1020" s="25" t="s">
        <v>18</v>
      </c>
      <c r="C1020" s="24" t="str">
        <f>"リンク名"&amp;M1020</f>
        <v>リンク名8</v>
      </c>
      <c r="D1020" s="24" t="s">
        <v>85</v>
      </c>
      <c r="E1020" s="25" t="str">
        <f>IFS($B990="なし","不要",$B990&lt;M1020,"不要",$B990&gt;M1016,"必須")</f>
        <v>不要</v>
      </c>
      <c r="F1020" s="41" t="str">
        <f t="shared" si="635"/>
        <v>20文字以内で設定ができます。
リンク名は画面には表示されないため、「結果～タイプ：リンク名」のようにどの結果のリンクかが分かるように記載をお願いします。</v>
      </c>
      <c r="G1020" s="63"/>
      <c r="H1020" s="35"/>
      <c r="I1020" s="2"/>
      <c r="K1020" s="4">
        <f t="shared" si="647"/>
        <v>0</v>
      </c>
      <c r="L1020" s="9">
        <v>20.0</v>
      </c>
      <c r="M1020" s="9">
        <f>M1016+1</f>
        <v>8</v>
      </c>
      <c r="N1020" s="4"/>
      <c r="O1020" s="4"/>
      <c r="P1020" s="4"/>
      <c r="Q1020" s="4"/>
      <c r="R1020" s="4"/>
      <c r="U1020" s="4"/>
      <c r="AR1020" s="36">
        <v>1.0</v>
      </c>
      <c r="AS1020" s="36">
        <f>AS1016</f>
        <v>19</v>
      </c>
      <c r="AT1020" s="36">
        <f>AT1016+1</f>
        <v>8</v>
      </c>
      <c r="AU1020" s="38" t="str">
        <f>H1020</f>
        <v/>
      </c>
      <c r="AV1020" s="38" t="str">
        <f>H1021</f>
        <v/>
      </c>
      <c r="AW1020" s="38" t="str">
        <f>IF(H1022="画像","image","text")</f>
        <v>image</v>
      </c>
      <c r="AX1020" s="38" t="str">
        <f>H1023</f>
        <v/>
      </c>
    </row>
    <row r="1021" hidden="1" outlineLevel="2">
      <c r="A1021" s="24" t="s">
        <v>17</v>
      </c>
      <c r="B1021" s="25" t="s">
        <v>18</v>
      </c>
      <c r="C1021" s="24" t="str">
        <f>"リンク先URL"&amp;M1020</f>
        <v>リンク先URL8</v>
      </c>
      <c r="D1021" s="24" t="s">
        <v>85</v>
      </c>
      <c r="E1021" s="25" t="str">
        <f t="shared" ref="E1021:E1022" si="648">E1020</f>
        <v>不要</v>
      </c>
      <c r="F1021" s="41" t="str">
        <f t="shared" si="635"/>
        <v>遷移先のURLを指定できます</v>
      </c>
      <c r="G1021" s="63"/>
      <c r="H1021" s="35"/>
      <c r="I1021" s="24" t="s">
        <v>157</v>
      </c>
      <c r="K1021" s="4"/>
      <c r="L1021" s="4"/>
      <c r="M1021" s="4"/>
      <c r="N1021" s="4"/>
      <c r="O1021" s="4"/>
      <c r="P1021" s="4"/>
      <c r="Q1021" s="4"/>
      <c r="R1021" s="4"/>
      <c r="U1021" s="4"/>
    </row>
    <row r="1022" hidden="1" outlineLevel="2">
      <c r="A1022" s="24" t="s">
        <v>17</v>
      </c>
      <c r="B1022" s="25" t="s">
        <v>18</v>
      </c>
      <c r="C1022" s="24" t="str">
        <f>"リンク表示形式"&amp;M1020</f>
        <v>リンク表示形式8</v>
      </c>
      <c r="D1022" s="24" t="s">
        <v>85</v>
      </c>
      <c r="E1022" s="25" t="str">
        <f t="shared" si="648"/>
        <v>不要</v>
      </c>
      <c r="F1022" s="41" t="str">
        <f t="shared" si="635"/>
        <v>リンクの表示形式を「ボタン(文字表示)」か「画像」を選択することができます。</v>
      </c>
      <c r="G1022" s="63"/>
      <c r="H1022" s="35" t="s">
        <v>159</v>
      </c>
      <c r="I1022" s="98" t="s">
        <v>160</v>
      </c>
      <c r="K1022" s="4"/>
      <c r="L1022" s="4"/>
      <c r="M1022" s="4"/>
      <c r="N1022" s="4"/>
      <c r="O1022" s="4"/>
      <c r="P1022" s="4"/>
      <c r="Q1022" s="4"/>
      <c r="R1022" s="4"/>
      <c r="U1022" s="4"/>
    </row>
    <row r="1023" hidden="1" outlineLevel="2">
      <c r="A1023" s="24" t="s">
        <v>17</v>
      </c>
      <c r="B1023" s="25" t="s">
        <v>18</v>
      </c>
      <c r="C1023" s="24" t="str">
        <f>"ボタンの文言"&amp;M1020</f>
        <v>ボタンの文言8</v>
      </c>
      <c r="D1023" s="24" t="s">
        <v>85</v>
      </c>
      <c r="E1023" s="25" t="str">
        <f>IF($H1022="画像","不要","必須")</f>
        <v>不要</v>
      </c>
      <c r="F1023" s="41" t="str">
        <f t="shared" si="635"/>
        <v/>
      </c>
      <c r="G1023" s="63"/>
      <c r="H1023" s="35"/>
      <c r="I1023" s="2"/>
      <c r="K1023" s="4">
        <f>LEN(H1023)</f>
        <v>0</v>
      </c>
      <c r="L1023" s="9">
        <v>14.0</v>
      </c>
      <c r="M1023" s="4"/>
      <c r="N1023" s="4"/>
      <c r="O1023" s="4"/>
      <c r="P1023" s="4"/>
      <c r="Q1023" s="4"/>
      <c r="R1023" s="4"/>
      <c r="U1023" s="4"/>
    </row>
    <row r="1024" collapsed="1">
      <c r="A1024" s="24" t="s">
        <v>17</v>
      </c>
      <c r="B1024" s="25" t="s">
        <v>18</v>
      </c>
      <c r="C1024" s="92" t="str">
        <f>"■ランク(結果)"&amp;$N1024</f>
        <v>■ランク(結果)20</v>
      </c>
      <c r="D1024" s="24"/>
      <c r="E1024" s="25" t="str">
        <f>IF($B$242&gt;=$N1024,"必須","不要")</f>
        <v>不要</v>
      </c>
      <c r="F1024" s="41"/>
      <c r="G1024" s="63"/>
      <c r="H1024" s="35"/>
      <c r="I1024" s="2"/>
      <c r="K1024" s="4"/>
      <c r="L1024" s="4"/>
      <c r="M1024" s="4"/>
      <c r="N1024" s="9">
        <f>N983+1</f>
        <v>20</v>
      </c>
      <c r="O1024" s="4"/>
      <c r="P1024" s="4"/>
      <c r="Q1024" s="4"/>
      <c r="R1024" s="4"/>
      <c r="U1024" s="4"/>
      <c r="AA1024" s="36">
        <f>AA983+1</f>
        <v>20</v>
      </c>
      <c r="AC1024" s="36">
        <v>1.0</v>
      </c>
      <c r="AE1024" s="38" t="str">
        <f>H1025</f>
        <v/>
      </c>
      <c r="AF1024" s="38" t="str">
        <f>H1026</f>
        <v/>
      </c>
      <c r="AG1024" s="38" t="str">
        <f>H1027</f>
        <v/>
      </c>
      <c r="AH1024" s="38" t="str">
        <f>H1028</f>
        <v/>
      </c>
      <c r="AI1024" s="38" t="str">
        <f>IF(AJ1024&lt;&gt;"","on","off")</f>
        <v>off</v>
      </c>
      <c r="AJ1024" s="38" t="str">
        <f>IFS(AND(B1029="する",B1030="する"),"all",AND(B1029="する",B1030="しない"),"url",AND(B1029="しない",B1030="する"),"x",AND(B1029="しない",B1030="しない"),"")</f>
        <v/>
      </c>
      <c r="AK1024" s="38" t="str">
        <f>H1030</f>
        <v/>
      </c>
      <c r="AN1024" s="38" t="str">
        <f>IF(B1031="なし","off","on")</f>
        <v>off</v>
      </c>
      <c r="AO1024" s="38" t="str">
        <f>H1032</f>
        <v/>
      </c>
    </row>
    <row r="1025" hidden="1" outlineLevel="1">
      <c r="A1025" s="24" t="s">
        <v>17</v>
      </c>
      <c r="B1025" s="25" t="s">
        <v>18</v>
      </c>
      <c r="C1025" s="24" t="str">
        <f>"ランク(結果)"&amp;$N1024&amp;"-ランク(結果)名"</f>
        <v>ランク(結果)20-ランク(結果)名</v>
      </c>
      <c r="D1025" s="24" t="s">
        <v>85</v>
      </c>
      <c r="E1025" s="25" t="str">
        <f>IF($B$242&gt;=$N1024,"必須","不要")</f>
        <v>不要</v>
      </c>
      <c r="F1025" s="41" t="str">
        <f t="shared" ref="F1025:F1030" si="649">F984</f>
        <v>100文字以内で設定ができます</v>
      </c>
      <c r="G1025" s="63"/>
      <c r="H1025" s="35"/>
      <c r="I1025" s="2"/>
      <c r="K1025" s="4">
        <f t="shared" ref="K1025:K1027" si="650">LEN(H1025)</f>
        <v>0</v>
      </c>
      <c r="L1025" s="9">
        <v>100.0</v>
      </c>
      <c r="M1025" s="4"/>
      <c r="N1025" s="4"/>
      <c r="O1025" s="4"/>
      <c r="P1025" s="4"/>
      <c r="Q1025" s="4"/>
      <c r="R1025" s="4"/>
      <c r="U1025" s="4"/>
    </row>
    <row r="1026" hidden="1" outlineLevel="1">
      <c r="A1026" s="24" t="s">
        <v>17</v>
      </c>
      <c r="B1026" s="24" t="s">
        <v>53</v>
      </c>
      <c r="C1026" s="24" t="str">
        <f>"ランク(結果)"&amp;$N1024&amp;"-リード文"</f>
        <v>ランク(結果)20-リード文</v>
      </c>
      <c r="D1026" s="24" t="s">
        <v>85</v>
      </c>
      <c r="E1026" s="25" t="str">
        <f>IF($B1026="する","必須","不要")</f>
        <v>不要</v>
      </c>
      <c r="F1026" s="41" t="str">
        <f t="shared" si="649"/>
        <v>1,000文字以内で設定ができます</v>
      </c>
      <c r="G1026" s="63"/>
      <c r="H1026" s="35"/>
      <c r="I1026" s="2"/>
      <c r="K1026" s="4">
        <f t="shared" si="650"/>
        <v>0</v>
      </c>
      <c r="L1026" s="9">
        <v>1000.0</v>
      </c>
      <c r="M1026" s="4"/>
      <c r="N1026" s="4"/>
      <c r="O1026" s="4"/>
      <c r="P1026" s="4"/>
      <c r="Q1026" s="4"/>
      <c r="R1026" s="4"/>
      <c r="U1026" s="4"/>
    </row>
    <row r="1027" hidden="1" outlineLevel="1">
      <c r="A1027" s="24" t="s">
        <v>17</v>
      </c>
      <c r="B1027" s="25" t="s">
        <v>18</v>
      </c>
      <c r="C1027" s="24" t="str">
        <f>"ランク(結果)"&amp;$N1024&amp;"-説明文"</f>
        <v>ランク(結果)20-説明文</v>
      </c>
      <c r="D1027" s="24" t="s">
        <v>85</v>
      </c>
      <c r="E1027" s="25" t="str">
        <f>E1025</f>
        <v>不要</v>
      </c>
      <c r="F1027" s="41" t="str">
        <f t="shared" si="649"/>
        <v>1,000文字以内で設定ができます</v>
      </c>
      <c r="G1027" s="63"/>
      <c r="H1027" s="35"/>
      <c r="I1027" s="2"/>
      <c r="K1027" s="4">
        <f t="shared" si="650"/>
        <v>0</v>
      </c>
      <c r="L1027" s="9">
        <v>1000.0</v>
      </c>
      <c r="M1027" s="4"/>
      <c r="N1027" s="4"/>
      <c r="O1027" s="4"/>
      <c r="P1027" s="4"/>
      <c r="Q1027" s="4"/>
      <c r="R1027" s="4"/>
      <c r="U1027" s="4"/>
    </row>
    <row r="1028" hidden="1" outlineLevel="1">
      <c r="A1028" s="24" t="s">
        <v>17</v>
      </c>
      <c r="B1028" s="24" t="s">
        <v>53</v>
      </c>
      <c r="C1028" s="24" t="str">
        <f>"ランク(結果)"&amp;$N1024&amp;"-画像"</f>
        <v>ランク(結果)20-画像</v>
      </c>
      <c r="D1028" s="24" t="s">
        <v>85</v>
      </c>
      <c r="E1028" s="25" t="str">
        <f t="shared" ref="E1028:E1030" si="651">IF($B1028="する","必須","不要")</f>
        <v>不要</v>
      </c>
      <c r="F1028" s="41" t="str">
        <f t="shared" si="649"/>
        <v>フォーマット：PNGまたはJPG
ファイル容量上限：2MB
ファイル名：半角英数字のみ
Xで共有する場合の推奨サイズ：1,200px × 630px</v>
      </c>
      <c r="G1028" s="93" t="s">
        <v>268</v>
      </c>
      <c r="H1028" s="35"/>
      <c r="I1028" s="2"/>
      <c r="K1028" s="4"/>
      <c r="L1028" s="4"/>
      <c r="M1028" s="4"/>
      <c r="N1028" s="4"/>
      <c r="O1028" s="4"/>
      <c r="P1028" s="4"/>
      <c r="Q1028" s="4"/>
      <c r="R1028" s="4"/>
      <c r="U1028" s="4"/>
    </row>
    <row r="1029" hidden="1" outlineLevel="1">
      <c r="A1029" s="24" t="s">
        <v>17</v>
      </c>
      <c r="B1029" s="24" t="s">
        <v>53</v>
      </c>
      <c r="C1029" s="24" t="s">
        <v>146</v>
      </c>
      <c r="D1029" s="24" t="s">
        <v>85</v>
      </c>
      <c r="E1029" s="25" t="str">
        <f t="shared" si="651"/>
        <v>不要</v>
      </c>
      <c r="F1029" s="41" t="str">
        <f t="shared" si="649"/>
        <v>結果ページに共有リンクを設置するか選択ができます。</v>
      </c>
      <c r="G1029" s="63"/>
      <c r="H1029" s="40"/>
      <c r="I1029" s="2"/>
      <c r="K1029" s="4"/>
      <c r="L1029" s="4"/>
      <c r="M1029" s="4"/>
      <c r="N1029" s="4"/>
      <c r="O1029" s="4"/>
      <c r="P1029" s="4"/>
      <c r="Q1029" s="4"/>
      <c r="R1029" s="4"/>
      <c r="U1029" s="4"/>
    </row>
    <row r="1030" hidden="1" outlineLevel="1">
      <c r="A1030" s="24" t="s">
        <v>17</v>
      </c>
      <c r="B1030" s="24" t="s">
        <v>53</v>
      </c>
      <c r="C1030" s="24" t="s">
        <v>148</v>
      </c>
      <c r="D1030" s="24" t="s">
        <v>85</v>
      </c>
      <c r="E1030" s="25" t="str">
        <f t="shared" si="651"/>
        <v>不要</v>
      </c>
      <c r="F1030" s="41" t="str">
        <f t="shared" si="649"/>
        <v>結果ページにXの共有リンクを設置するか選択ができます(120文字以内)。
記載いただいた内容が120文字以内でも、投稿時に文字数を超える可能性があります。その際は別途、文字数の調整をお願いいたします。</v>
      </c>
      <c r="G1030" s="63"/>
      <c r="H1030" s="35"/>
      <c r="I1030" s="2"/>
      <c r="K1030" s="4">
        <f>LEN(H1030)</f>
        <v>0</v>
      </c>
      <c r="L1030" s="9">
        <v>120.0</v>
      </c>
      <c r="M1030" s="4"/>
      <c r="N1030" s="4"/>
      <c r="O1030" s="4"/>
      <c r="P1030" s="4"/>
      <c r="Q1030" s="4"/>
      <c r="R1030" s="4"/>
      <c r="U1030" s="4"/>
    </row>
    <row r="1031" hidden="1" outlineLevel="1">
      <c r="A1031" s="94" t="s">
        <v>150</v>
      </c>
      <c r="B1031" s="95" t="s">
        <v>2</v>
      </c>
      <c r="C1031" s="96" t="s">
        <v>162</v>
      </c>
      <c r="D1031" s="62" t="s">
        <v>152</v>
      </c>
      <c r="E1031" s="25"/>
      <c r="F1031" s="41"/>
      <c r="G1031" s="63"/>
      <c r="H1031" s="35"/>
      <c r="I1031" s="2"/>
      <c r="K1031" s="4"/>
      <c r="L1031" s="9"/>
      <c r="M1031" s="4"/>
      <c r="N1031" s="4"/>
      <c r="O1031" s="4"/>
      <c r="P1031" s="4"/>
      <c r="Q1031" s="4"/>
      <c r="R1031" s="4"/>
      <c r="U1031" s="4"/>
    </row>
    <row r="1032" hidden="1" outlineLevel="1">
      <c r="A1032" s="24" t="s">
        <v>17</v>
      </c>
      <c r="B1032" s="25" t="s">
        <v>18</v>
      </c>
      <c r="C1032" s="24" t="s">
        <v>153</v>
      </c>
      <c r="D1032" s="24" t="s">
        <v>85</v>
      </c>
      <c r="E1032" s="25" t="str">
        <f>IF(B1031="なし","不要","必須")</f>
        <v>不要</v>
      </c>
      <c r="F1032" s="41" t="str">
        <f t="shared" ref="F1032:F1036" si="652">F991</f>
        <v>20文字以内で設定ができます</v>
      </c>
      <c r="G1032" s="63"/>
      <c r="H1032" s="35"/>
      <c r="I1032" s="2"/>
      <c r="K1032" s="4">
        <f t="shared" ref="K1032:K1033" si="653">LEN(H1032)</f>
        <v>0</v>
      </c>
      <c r="L1032" s="9">
        <v>20.0</v>
      </c>
      <c r="M1032" s="9" t="s">
        <v>2</v>
      </c>
      <c r="N1032" s="4"/>
      <c r="O1032" s="4"/>
      <c r="P1032" s="4"/>
      <c r="Q1032" s="4"/>
      <c r="R1032" s="4"/>
      <c r="U1032" s="4"/>
    </row>
    <row r="1033" hidden="1" outlineLevel="1" collapsed="1">
      <c r="A1033" s="24" t="s">
        <v>17</v>
      </c>
      <c r="B1033" s="25" t="s">
        <v>18</v>
      </c>
      <c r="C1033" s="24" t="str">
        <f>"リンク名"&amp;M1033</f>
        <v>リンク名1</v>
      </c>
      <c r="D1033" s="24" t="s">
        <v>85</v>
      </c>
      <c r="E1033" s="25" t="str">
        <f t="shared" ref="E1033:E1035" si="654">E1032</f>
        <v>不要</v>
      </c>
      <c r="F1033" s="41" t="str">
        <f t="shared" si="652"/>
        <v>20文字以内で設定ができます。
リンク名は画面には表示されないため、「結果～タイプ：リンク名」のようにどの結果のリンクかが分かるように記載をお願いします。</v>
      </c>
      <c r="G1033" s="63"/>
      <c r="H1033" s="35"/>
      <c r="I1033" s="2"/>
      <c r="K1033" s="4">
        <f t="shared" si="653"/>
        <v>0</v>
      </c>
      <c r="L1033" s="9">
        <v>20.0</v>
      </c>
      <c r="M1033" s="9">
        <v>1.0</v>
      </c>
      <c r="N1033" s="4"/>
      <c r="O1033" s="4"/>
      <c r="P1033" s="4"/>
      <c r="Q1033" s="4"/>
      <c r="R1033" s="4"/>
      <c r="U1033" s="4"/>
      <c r="AR1033" s="36">
        <v>1.0</v>
      </c>
      <c r="AS1033" s="36">
        <f>AS992+1</f>
        <v>20</v>
      </c>
      <c r="AT1033" s="36">
        <v>1.0</v>
      </c>
      <c r="AU1033" s="38" t="str">
        <f>H1033</f>
        <v/>
      </c>
      <c r="AV1033" s="38" t="str">
        <f>H1034</f>
        <v/>
      </c>
      <c r="AW1033" s="38" t="str">
        <f>IF(H1035="画像","image","text")</f>
        <v>image</v>
      </c>
      <c r="AX1033" s="38" t="str">
        <f>H1036</f>
        <v/>
      </c>
    </row>
    <row r="1034" hidden="1" outlineLevel="2">
      <c r="A1034" s="24" t="s">
        <v>17</v>
      </c>
      <c r="B1034" s="25" t="s">
        <v>18</v>
      </c>
      <c r="C1034" s="24" t="str">
        <f>"リンク先URL"&amp;M1033</f>
        <v>リンク先URL1</v>
      </c>
      <c r="D1034" s="24" t="s">
        <v>85</v>
      </c>
      <c r="E1034" s="25" t="str">
        <f t="shared" si="654"/>
        <v>不要</v>
      </c>
      <c r="F1034" s="41" t="str">
        <f t="shared" si="652"/>
        <v>遷移先のURLを指定できます</v>
      </c>
      <c r="G1034" s="63"/>
      <c r="H1034" s="35"/>
      <c r="I1034" s="24" t="s">
        <v>157</v>
      </c>
      <c r="K1034" s="4"/>
      <c r="L1034" s="4"/>
      <c r="M1034" s="4"/>
      <c r="N1034" s="4"/>
      <c r="O1034" s="4"/>
      <c r="P1034" s="4"/>
      <c r="Q1034" s="4"/>
      <c r="R1034" s="4"/>
      <c r="U1034" s="4"/>
    </row>
    <row r="1035" hidden="1" outlineLevel="2">
      <c r="A1035" s="24" t="s">
        <v>17</v>
      </c>
      <c r="B1035" s="25" t="s">
        <v>18</v>
      </c>
      <c r="C1035" s="24" t="str">
        <f>"リンク表示形式"&amp;M1033</f>
        <v>リンク表示形式1</v>
      </c>
      <c r="D1035" s="24" t="s">
        <v>85</v>
      </c>
      <c r="E1035" s="25" t="str">
        <f t="shared" si="654"/>
        <v>不要</v>
      </c>
      <c r="F1035" s="41" t="str">
        <f t="shared" si="652"/>
        <v>リンクの表示形式を「ボタン(文字表示)」か「画像」を選択することができます。</v>
      </c>
      <c r="G1035" s="63"/>
      <c r="H1035" s="35" t="s">
        <v>159</v>
      </c>
      <c r="I1035" s="98" t="s">
        <v>160</v>
      </c>
      <c r="K1035" s="4"/>
      <c r="L1035" s="4"/>
      <c r="M1035" s="4"/>
      <c r="N1035" s="4"/>
      <c r="O1035" s="4"/>
      <c r="P1035" s="4"/>
      <c r="Q1035" s="4"/>
      <c r="R1035" s="4"/>
      <c r="U1035" s="4"/>
    </row>
    <row r="1036" hidden="1" outlineLevel="2">
      <c r="A1036" s="24" t="s">
        <v>17</v>
      </c>
      <c r="B1036" s="25" t="s">
        <v>18</v>
      </c>
      <c r="C1036" s="24" t="str">
        <f>"ボタンの文言"&amp;M1033</f>
        <v>ボタンの文言1</v>
      </c>
      <c r="D1036" s="24" t="s">
        <v>85</v>
      </c>
      <c r="E1036" s="25" t="str">
        <f>IF($H1035="画像","不要","必須")</f>
        <v>不要</v>
      </c>
      <c r="F1036" s="41" t="str">
        <f t="shared" si="652"/>
        <v/>
      </c>
      <c r="G1036" s="63"/>
      <c r="H1036" s="35"/>
      <c r="I1036" s="2"/>
      <c r="K1036" s="4">
        <f t="shared" ref="K1036:K1037" si="655">LEN(H1036)</f>
        <v>0</v>
      </c>
      <c r="L1036" s="9">
        <v>14.0</v>
      </c>
      <c r="M1036" s="4"/>
      <c r="N1036" s="4"/>
      <c r="O1036" s="4"/>
      <c r="P1036" s="4"/>
      <c r="Q1036" s="4"/>
      <c r="R1036" s="4"/>
      <c r="U1036" s="4"/>
    </row>
    <row r="1037" hidden="1" outlineLevel="1" collapsed="1">
      <c r="A1037" s="24" t="s">
        <v>17</v>
      </c>
      <c r="B1037" s="25" t="s">
        <v>18</v>
      </c>
      <c r="C1037" s="24" t="str">
        <f>"リンク名"&amp;M1037</f>
        <v>リンク名2</v>
      </c>
      <c r="D1037" s="24" t="s">
        <v>85</v>
      </c>
      <c r="E1037" s="25" t="str">
        <f>IFS($B1031="なし","不要",$B1031&lt;M1037,"不要",$B1031&gt;M1033,"必須")</f>
        <v>不要</v>
      </c>
      <c r="F1037" s="41" t="str">
        <f t="shared" ref="F1037:F1064" si="656">F1033</f>
        <v>20文字以内で設定ができます。
リンク名は画面には表示されないため、「結果～タイプ：リンク名」のようにどの結果のリンクかが分かるように記載をお願いします。</v>
      </c>
      <c r="G1037" s="63"/>
      <c r="H1037" s="35"/>
      <c r="I1037" s="2"/>
      <c r="K1037" s="4">
        <f t="shared" si="655"/>
        <v>0</v>
      </c>
      <c r="L1037" s="9">
        <v>20.0</v>
      </c>
      <c r="M1037" s="9">
        <f>M1033+1</f>
        <v>2</v>
      </c>
      <c r="N1037" s="4"/>
      <c r="O1037" s="4"/>
      <c r="P1037" s="4"/>
      <c r="Q1037" s="4"/>
      <c r="R1037" s="4"/>
      <c r="U1037" s="4"/>
      <c r="AR1037" s="36">
        <v>1.0</v>
      </c>
      <c r="AS1037" s="36">
        <f>AS1033</f>
        <v>20</v>
      </c>
      <c r="AT1037" s="36">
        <f>AT1033+1</f>
        <v>2</v>
      </c>
      <c r="AU1037" s="38" t="str">
        <f>H1037</f>
        <v/>
      </c>
      <c r="AV1037" s="38" t="str">
        <f>H1038</f>
        <v/>
      </c>
      <c r="AW1037" s="38" t="str">
        <f>IF(H1039="画像","image","text")</f>
        <v>image</v>
      </c>
      <c r="AX1037" s="38" t="str">
        <f>H1040</f>
        <v/>
      </c>
    </row>
    <row r="1038" hidden="1" outlineLevel="2">
      <c r="A1038" s="24" t="s">
        <v>17</v>
      </c>
      <c r="B1038" s="25" t="s">
        <v>18</v>
      </c>
      <c r="C1038" s="24" t="str">
        <f>"リンク先URL"&amp;M1037</f>
        <v>リンク先URL2</v>
      </c>
      <c r="D1038" s="24" t="s">
        <v>85</v>
      </c>
      <c r="E1038" s="25" t="str">
        <f t="shared" ref="E1038:E1039" si="657">E1037</f>
        <v>不要</v>
      </c>
      <c r="F1038" s="41" t="str">
        <f t="shared" si="656"/>
        <v>遷移先のURLを指定できます</v>
      </c>
      <c r="G1038" s="63"/>
      <c r="H1038" s="35"/>
      <c r="I1038" s="24" t="s">
        <v>157</v>
      </c>
      <c r="K1038" s="4"/>
      <c r="L1038" s="4"/>
      <c r="M1038" s="4"/>
      <c r="N1038" s="4"/>
      <c r="O1038" s="4"/>
      <c r="P1038" s="4"/>
      <c r="Q1038" s="4"/>
      <c r="R1038" s="4"/>
      <c r="U1038" s="4"/>
    </row>
    <row r="1039" hidden="1" outlineLevel="2">
      <c r="A1039" s="24" t="s">
        <v>17</v>
      </c>
      <c r="B1039" s="25" t="s">
        <v>18</v>
      </c>
      <c r="C1039" s="24" t="str">
        <f>"リンク表示形式"&amp;M1037</f>
        <v>リンク表示形式2</v>
      </c>
      <c r="D1039" s="24" t="s">
        <v>85</v>
      </c>
      <c r="E1039" s="25" t="str">
        <f t="shared" si="657"/>
        <v>不要</v>
      </c>
      <c r="F1039" s="41" t="str">
        <f t="shared" si="656"/>
        <v>リンクの表示形式を「ボタン(文字表示)」か「画像」を選択することができます。</v>
      </c>
      <c r="G1039" s="63"/>
      <c r="H1039" s="35" t="s">
        <v>159</v>
      </c>
      <c r="I1039" s="98" t="s">
        <v>160</v>
      </c>
      <c r="K1039" s="4"/>
      <c r="L1039" s="4"/>
      <c r="M1039" s="4"/>
      <c r="N1039" s="4"/>
      <c r="O1039" s="4"/>
      <c r="P1039" s="4"/>
      <c r="Q1039" s="4"/>
      <c r="R1039" s="4"/>
      <c r="U1039" s="4"/>
    </row>
    <row r="1040" hidden="1" outlineLevel="2">
      <c r="A1040" s="24" t="s">
        <v>17</v>
      </c>
      <c r="B1040" s="25" t="s">
        <v>18</v>
      </c>
      <c r="C1040" s="24" t="str">
        <f>"ボタンの文言"&amp;M1037</f>
        <v>ボタンの文言2</v>
      </c>
      <c r="D1040" s="24" t="s">
        <v>85</v>
      </c>
      <c r="E1040" s="25" t="str">
        <f>IF($H1039="画像","不要","必須")</f>
        <v>不要</v>
      </c>
      <c r="F1040" s="41" t="str">
        <f t="shared" si="656"/>
        <v/>
      </c>
      <c r="G1040" s="63"/>
      <c r="H1040" s="35"/>
      <c r="I1040" s="2"/>
      <c r="K1040" s="4">
        <f t="shared" ref="K1040:K1041" si="658">LEN(H1040)</f>
        <v>0</v>
      </c>
      <c r="L1040" s="9">
        <v>14.0</v>
      </c>
      <c r="M1040" s="4"/>
      <c r="N1040" s="4"/>
      <c r="O1040" s="4"/>
      <c r="P1040" s="4"/>
      <c r="Q1040" s="4"/>
      <c r="R1040" s="4"/>
      <c r="U1040" s="4"/>
    </row>
    <row r="1041" hidden="1" outlineLevel="1" collapsed="1">
      <c r="A1041" s="24" t="s">
        <v>17</v>
      </c>
      <c r="B1041" s="25" t="s">
        <v>18</v>
      </c>
      <c r="C1041" s="24" t="str">
        <f>"リンク名"&amp;M1041</f>
        <v>リンク名3</v>
      </c>
      <c r="D1041" s="24" t="s">
        <v>85</v>
      </c>
      <c r="E1041" s="25" t="str">
        <f>IFS($B1031="なし","不要",$B1031&lt;M1041,"不要",$B1031&gt;M1037,"必須")</f>
        <v>不要</v>
      </c>
      <c r="F1041" s="41" t="str">
        <f t="shared" si="656"/>
        <v>20文字以内で設定ができます。
リンク名は画面には表示されないため、「結果～タイプ：リンク名」のようにどの結果のリンクかが分かるように記載をお願いします。</v>
      </c>
      <c r="G1041" s="63"/>
      <c r="H1041" s="35"/>
      <c r="I1041" s="2"/>
      <c r="K1041" s="4">
        <f t="shared" si="658"/>
        <v>0</v>
      </c>
      <c r="L1041" s="9">
        <v>20.0</v>
      </c>
      <c r="M1041" s="9">
        <f>M1037+1</f>
        <v>3</v>
      </c>
      <c r="N1041" s="4"/>
      <c r="O1041" s="4"/>
      <c r="P1041" s="4"/>
      <c r="Q1041" s="4"/>
      <c r="R1041" s="4"/>
      <c r="U1041" s="4"/>
      <c r="AR1041" s="36">
        <v>1.0</v>
      </c>
      <c r="AS1041" s="36">
        <f>AS1037</f>
        <v>20</v>
      </c>
      <c r="AT1041" s="36">
        <f>AT1037+1</f>
        <v>3</v>
      </c>
      <c r="AU1041" s="38" t="str">
        <f>H1041</f>
        <v/>
      </c>
      <c r="AV1041" s="38" t="str">
        <f>H1042</f>
        <v/>
      </c>
      <c r="AW1041" s="38" t="str">
        <f>IF(H1043="画像","image","text")</f>
        <v>image</v>
      </c>
      <c r="AX1041" s="38" t="str">
        <f>H1044</f>
        <v/>
      </c>
    </row>
    <row r="1042" hidden="1" outlineLevel="2">
      <c r="A1042" s="24" t="s">
        <v>17</v>
      </c>
      <c r="B1042" s="25" t="s">
        <v>18</v>
      </c>
      <c r="C1042" s="24" t="str">
        <f>"リンク先URL"&amp;M1041</f>
        <v>リンク先URL3</v>
      </c>
      <c r="D1042" s="24" t="s">
        <v>85</v>
      </c>
      <c r="E1042" s="25" t="str">
        <f t="shared" ref="E1042:E1043" si="659">E1041</f>
        <v>不要</v>
      </c>
      <c r="F1042" s="41" t="str">
        <f t="shared" si="656"/>
        <v>遷移先のURLを指定できます</v>
      </c>
      <c r="G1042" s="63"/>
      <c r="H1042" s="35"/>
      <c r="I1042" s="24" t="s">
        <v>157</v>
      </c>
      <c r="K1042" s="4"/>
      <c r="L1042" s="4"/>
      <c r="M1042" s="4"/>
      <c r="N1042" s="4"/>
      <c r="O1042" s="4"/>
      <c r="P1042" s="4"/>
      <c r="Q1042" s="4"/>
      <c r="R1042" s="4"/>
      <c r="U1042" s="4"/>
    </row>
    <row r="1043" hidden="1" outlineLevel="2">
      <c r="A1043" s="24" t="s">
        <v>17</v>
      </c>
      <c r="B1043" s="25" t="s">
        <v>18</v>
      </c>
      <c r="C1043" s="24" t="str">
        <f>"リンク表示形式"&amp;M1041</f>
        <v>リンク表示形式3</v>
      </c>
      <c r="D1043" s="24" t="s">
        <v>85</v>
      </c>
      <c r="E1043" s="25" t="str">
        <f t="shared" si="659"/>
        <v>不要</v>
      </c>
      <c r="F1043" s="41" t="str">
        <f t="shared" si="656"/>
        <v>リンクの表示形式を「ボタン(文字表示)」か「画像」を選択することができます。</v>
      </c>
      <c r="G1043" s="63"/>
      <c r="H1043" s="35" t="s">
        <v>159</v>
      </c>
      <c r="I1043" s="98" t="s">
        <v>160</v>
      </c>
      <c r="K1043" s="4"/>
      <c r="L1043" s="4"/>
      <c r="M1043" s="4"/>
      <c r="N1043" s="4"/>
      <c r="O1043" s="4"/>
      <c r="P1043" s="4"/>
      <c r="Q1043" s="4"/>
      <c r="R1043" s="4"/>
      <c r="U1043" s="4"/>
    </row>
    <row r="1044" hidden="1" outlineLevel="2">
      <c r="A1044" s="24" t="s">
        <v>17</v>
      </c>
      <c r="B1044" s="25" t="s">
        <v>18</v>
      </c>
      <c r="C1044" s="24" t="str">
        <f>"ボタンの文言"&amp;M1041</f>
        <v>ボタンの文言3</v>
      </c>
      <c r="D1044" s="24" t="s">
        <v>85</v>
      </c>
      <c r="E1044" s="25" t="str">
        <f>IF($H1043="画像","不要","必須")</f>
        <v>不要</v>
      </c>
      <c r="F1044" s="41" t="str">
        <f t="shared" si="656"/>
        <v/>
      </c>
      <c r="G1044" s="63"/>
      <c r="H1044" s="35"/>
      <c r="I1044" s="2"/>
      <c r="K1044" s="4">
        <f t="shared" ref="K1044:K1045" si="660">LEN(H1044)</f>
        <v>0</v>
      </c>
      <c r="L1044" s="9">
        <v>14.0</v>
      </c>
      <c r="M1044" s="4"/>
      <c r="N1044" s="4"/>
      <c r="O1044" s="4"/>
      <c r="P1044" s="4"/>
      <c r="Q1044" s="4"/>
      <c r="R1044" s="4"/>
      <c r="U1044" s="4"/>
    </row>
    <row r="1045" hidden="1" outlineLevel="1" collapsed="1">
      <c r="A1045" s="24" t="s">
        <v>17</v>
      </c>
      <c r="B1045" s="25" t="s">
        <v>18</v>
      </c>
      <c r="C1045" s="24" t="str">
        <f>"リンク名"&amp;M1045</f>
        <v>リンク名4</v>
      </c>
      <c r="D1045" s="24" t="s">
        <v>85</v>
      </c>
      <c r="E1045" s="25" t="str">
        <f>IFS($B1031="なし","不要",$B1031&lt;M1045,"不要",$B1031&gt;M1041,"必須")</f>
        <v>不要</v>
      </c>
      <c r="F1045" s="41" t="str">
        <f t="shared" si="656"/>
        <v>20文字以内で設定ができます。
リンク名は画面には表示されないため、「結果～タイプ：リンク名」のようにどの結果のリンクかが分かるように記載をお願いします。</v>
      </c>
      <c r="G1045" s="63"/>
      <c r="H1045" s="35"/>
      <c r="I1045" s="2"/>
      <c r="K1045" s="4">
        <f t="shared" si="660"/>
        <v>0</v>
      </c>
      <c r="L1045" s="9">
        <v>20.0</v>
      </c>
      <c r="M1045" s="9">
        <f>M1041+1</f>
        <v>4</v>
      </c>
      <c r="N1045" s="4"/>
      <c r="O1045" s="4"/>
      <c r="P1045" s="4"/>
      <c r="Q1045" s="4"/>
      <c r="R1045" s="4"/>
      <c r="U1045" s="4"/>
      <c r="AR1045" s="36">
        <v>1.0</v>
      </c>
      <c r="AS1045" s="36">
        <f>AS1041</f>
        <v>20</v>
      </c>
      <c r="AT1045" s="36">
        <f>AT1041+1</f>
        <v>4</v>
      </c>
      <c r="AU1045" s="38" t="str">
        <f>H1045</f>
        <v/>
      </c>
      <c r="AV1045" s="38" t="str">
        <f>H1046</f>
        <v/>
      </c>
      <c r="AW1045" s="38" t="str">
        <f>IF(H1047="画像","image","text")</f>
        <v>image</v>
      </c>
      <c r="AX1045" s="38" t="str">
        <f>H1048</f>
        <v/>
      </c>
    </row>
    <row r="1046" hidden="1" outlineLevel="2">
      <c r="A1046" s="24" t="s">
        <v>17</v>
      </c>
      <c r="B1046" s="25" t="s">
        <v>18</v>
      </c>
      <c r="C1046" s="24" t="str">
        <f>"リンク先URL"&amp;M1045</f>
        <v>リンク先URL4</v>
      </c>
      <c r="D1046" s="24" t="s">
        <v>85</v>
      </c>
      <c r="E1046" s="25" t="str">
        <f t="shared" ref="E1046:E1047" si="661">E1045</f>
        <v>不要</v>
      </c>
      <c r="F1046" s="41" t="str">
        <f t="shared" si="656"/>
        <v>遷移先のURLを指定できます</v>
      </c>
      <c r="G1046" s="63"/>
      <c r="H1046" s="35"/>
      <c r="I1046" s="24" t="s">
        <v>157</v>
      </c>
      <c r="K1046" s="4"/>
      <c r="L1046" s="4"/>
      <c r="M1046" s="4"/>
      <c r="N1046" s="4"/>
      <c r="O1046" s="4"/>
      <c r="P1046" s="4"/>
      <c r="Q1046" s="4"/>
      <c r="R1046" s="4"/>
      <c r="U1046" s="4"/>
    </row>
    <row r="1047" hidden="1" outlineLevel="2">
      <c r="A1047" s="24" t="s">
        <v>17</v>
      </c>
      <c r="B1047" s="25" t="s">
        <v>18</v>
      </c>
      <c r="C1047" s="24" t="str">
        <f>"リンク表示形式"&amp;M1045</f>
        <v>リンク表示形式4</v>
      </c>
      <c r="D1047" s="24" t="s">
        <v>85</v>
      </c>
      <c r="E1047" s="25" t="str">
        <f t="shared" si="661"/>
        <v>不要</v>
      </c>
      <c r="F1047" s="41" t="str">
        <f t="shared" si="656"/>
        <v>リンクの表示形式を「ボタン(文字表示)」か「画像」を選択することができます。</v>
      </c>
      <c r="G1047" s="63"/>
      <c r="H1047" s="35" t="s">
        <v>159</v>
      </c>
      <c r="I1047" s="98" t="s">
        <v>160</v>
      </c>
      <c r="K1047" s="4"/>
      <c r="L1047" s="4"/>
      <c r="M1047" s="4"/>
      <c r="N1047" s="4"/>
      <c r="O1047" s="4"/>
      <c r="P1047" s="4"/>
      <c r="Q1047" s="4"/>
      <c r="R1047" s="4"/>
      <c r="U1047" s="4"/>
    </row>
    <row r="1048" hidden="1" outlineLevel="2">
      <c r="A1048" s="24" t="s">
        <v>17</v>
      </c>
      <c r="B1048" s="25" t="s">
        <v>18</v>
      </c>
      <c r="C1048" s="24" t="str">
        <f>"ボタンの文言"&amp;M1045</f>
        <v>ボタンの文言4</v>
      </c>
      <c r="D1048" s="24" t="s">
        <v>85</v>
      </c>
      <c r="E1048" s="25" t="str">
        <f>IF($H1047="画像","不要","必須")</f>
        <v>不要</v>
      </c>
      <c r="F1048" s="41" t="str">
        <f t="shared" si="656"/>
        <v/>
      </c>
      <c r="G1048" s="63"/>
      <c r="H1048" s="35"/>
      <c r="I1048" s="2"/>
      <c r="K1048" s="4">
        <f t="shared" ref="K1048:K1049" si="662">LEN(H1048)</f>
        <v>0</v>
      </c>
      <c r="L1048" s="9">
        <v>14.0</v>
      </c>
      <c r="M1048" s="4"/>
      <c r="N1048" s="4"/>
      <c r="O1048" s="4"/>
      <c r="P1048" s="4"/>
      <c r="Q1048" s="4"/>
      <c r="R1048" s="4"/>
      <c r="U1048" s="4"/>
    </row>
    <row r="1049" hidden="1" outlineLevel="1" collapsed="1">
      <c r="A1049" s="24" t="s">
        <v>17</v>
      </c>
      <c r="B1049" s="25" t="s">
        <v>18</v>
      </c>
      <c r="C1049" s="24" t="str">
        <f>"リンク名"&amp;M1049</f>
        <v>リンク名5</v>
      </c>
      <c r="D1049" s="24" t="s">
        <v>85</v>
      </c>
      <c r="E1049" s="25" t="str">
        <f>IFS($B1031="なし","不要",$B1031&lt;M1049,"不要",$B1031&gt;M1045,"必須")</f>
        <v>不要</v>
      </c>
      <c r="F1049" s="41" t="str">
        <f t="shared" si="656"/>
        <v>20文字以内で設定ができます。
リンク名は画面には表示されないため、「結果～タイプ：リンク名」のようにどの結果のリンクかが分かるように記載をお願いします。</v>
      </c>
      <c r="G1049" s="63"/>
      <c r="H1049" s="35"/>
      <c r="I1049" s="2"/>
      <c r="K1049" s="4">
        <f t="shared" si="662"/>
        <v>0</v>
      </c>
      <c r="L1049" s="9">
        <v>20.0</v>
      </c>
      <c r="M1049" s="9">
        <f>M1045+1</f>
        <v>5</v>
      </c>
      <c r="N1049" s="4"/>
      <c r="O1049" s="4"/>
      <c r="P1049" s="4"/>
      <c r="Q1049" s="4"/>
      <c r="R1049" s="4"/>
      <c r="U1049" s="4"/>
      <c r="AR1049" s="36">
        <v>1.0</v>
      </c>
      <c r="AS1049" s="36">
        <f>AS1045</f>
        <v>20</v>
      </c>
      <c r="AT1049" s="36">
        <f>AT1045+1</f>
        <v>5</v>
      </c>
      <c r="AU1049" s="38" t="str">
        <f>H1049</f>
        <v/>
      </c>
      <c r="AV1049" s="38" t="str">
        <f>H1050</f>
        <v/>
      </c>
      <c r="AW1049" s="38" t="str">
        <f>IF(H1051="画像","image","text")</f>
        <v>image</v>
      </c>
      <c r="AX1049" s="38" t="str">
        <f>H1052</f>
        <v/>
      </c>
    </row>
    <row r="1050" hidden="1" outlineLevel="2">
      <c r="A1050" s="24" t="s">
        <v>17</v>
      </c>
      <c r="B1050" s="25" t="s">
        <v>18</v>
      </c>
      <c r="C1050" s="24" t="str">
        <f>"リンク先URL"&amp;M1049</f>
        <v>リンク先URL5</v>
      </c>
      <c r="D1050" s="24" t="s">
        <v>85</v>
      </c>
      <c r="E1050" s="25" t="str">
        <f t="shared" ref="E1050:E1051" si="663">E1049</f>
        <v>不要</v>
      </c>
      <c r="F1050" s="41" t="str">
        <f t="shared" si="656"/>
        <v>遷移先のURLを指定できます</v>
      </c>
      <c r="G1050" s="63"/>
      <c r="H1050" s="35"/>
      <c r="I1050" s="24" t="s">
        <v>157</v>
      </c>
      <c r="K1050" s="4"/>
      <c r="L1050" s="4"/>
      <c r="M1050" s="4"/>
      <c r="N1050" s="4"/>
      <c r="O1050" s="4"/>
      <c r="P1050" s="4"/>
      <c r="Q1050" s="4"/>
      <c r="R1050" s="4"/>
      <c r="U1050" s="4"/>
    </row>
    <row r="1051" hidden="1" outlineLevel="2">
      <c r="A1051" s="24" t="s">
        <v>17</v>
      </c>
      <c r="B1051" s="25" t="s">
        <v>18</v>
      </c>
      <c r="C1051" s="24" t="str">
        <f>"リンク表示形式"&amp;M1049</f>
        <v>リンク表示形式5</v>
      </c>
      <c r="D1051" s="24" t="s">
        <v>85</v>
      </c>
      <c r="E1051" s="25" t="str">
        <f t="shared" si="663"/>
        <v>不要</v>
      </c>
      <c r="F1051" s="41" t="str">
        <f t="shared" si="656"/>
        <v>リンクの表示形式を「ボタン(文字表示)」か「画像」を選択することができます。</v>
      </c>
      <c r="G1051" s="63"/>
      <c r="H1051" s="35" t="s">
        <v>159</v>
      </c>
      <c r="I1051" s="98" t="s">
        <v>160</v>
      </c>
      <c r="K1051" s="4"/>
      <c r="L1051" s="4"/>
      <c r="M1051" s="4"/>
      <c r="N1051" s="4"/>
      <c r="O1051" s="4"/>
      <c r="P1051" s="4"/>
      <c r="Q1051" s="4"/>
      <c r="R1051" s="4"/>
      <c r="U1051" s="4"/>
    </row>
    <row r="1052" hidden="1" outlineLevel="2">
      <c r="A1052" s="24" t="s">
        <v>17</v>
      </c>
      <c r="B1052" s="25" t="s">
        <v>18</v>
      </c>
      <c r="C1052" s="24" t="str">
        <f>"ボタンの文言"&amp;M1049</f>
        <v>ボタンの文言5</v>
      </c>
      <c r="D1052" s="24" t="s">
        <v>85</v>
      </c>
      <c r="E1052" s="25" t="str">
        <f>IF($H1051="画像","不要","必須")</f>
        <v>不要</v>
      </c>
      <c r="F1052" s="41" t="str">
        <f t="shared" si="656"/>
        <v/>
      </c>
      <c r="G1052" s="63"/>
      <c r="H1052" s="35"/>
      <c r="I1052" s="2"/>
      <c r="K1052" s="4">
        <f t="shared" ref="K1052:K1053" si="664">LEN(H1052)</f>
        <v>0</v>
      </c>
      <c r="L1052" s="9">
        <v>14.0</v>
      </c>
      <c r="M1052" s="4"/>
      <c r="N1052" s="4"/>
      <c r="O1052" s="4"/>
      <c r="P1052" s="4"/>
      <c r="Q1052" s="4"/>
      <c r="R1052" s="4"/>
      <c r="U1052" s="4"/>
    </row>
    <row r="1053" hidden="1" outlineLevel="1" collapsed="1">
      <c r="A1053" s="24" t="s">
        <v>17</v>
      </c>
      <c r="B1053" s="25" t="s">
        <v>18</v>
      </c>
      <c r="C1053" s="24" t="str">
        <f>"リンク名"&amp;M1053</f>
        <v>リンク名6</v>
      </c>
      <c r="D1053" s="24" t="s">
        <v>85</v>
      </c>
      <c r="E1053" s="25" t="str">
        <f>IFS($B1031="なし","不要",$B1031&lt;M1053,"不要",$B1031&gt;M1049,"必須")</f>
        <v>不要</v>
      </c>
      <c r="F1053" s="41" t="str">
        <f t="shared" si="656"/>
        <v>20文字以内で設定ができます。
リンク名は画面には表示されないため、「結果～タイプ：リンク名」のようにどの結果のリンクかが分かるように記載をお願いします。</v>
      </c>
      <c r="G1053" s="63"/>
      <c r="H1053" s="35"/>
      <c r="I1053" s="2"/>
      <c r="K1053" s="4">
        <f t="shared" si="664"/>
        <v>0</v>
      </c>
      <c r="L1053" s="9">
        <v>20.0</v>
      </c>
      <c r="M1053" s="9">
        <f>M1049+1</f>
        <v>6</v>
      </c>
      <c r="N1053" s="4"/>
      <c r="O1053" s="4"/>
      <c r="P1053" s="4"/>
      <c r="Q1053" s="4"/>
      <c r="R1053" s="4"/>
      <c r="U1053" s="4"/>
      <c r="AR1053" s="36">
        <v>1.0</v>
      </c>
      <c r="AS1053" s="36">
        <f>AS1049</f>
        <v>20</v>
      </c>
      <c r="AT1053" s="36">
        <f>AT1049+1</f>
        <v>6</v>
      </c>
      <c r="AU1053" s="38" t="str">
        <f>H1053</f>
        <v/>
      </c>
      <c r="AV1053" s="38" t="str">
        <f>H1054</f>
        <v/>
      </c>
      <c r="AW1053" s="38" t="str">
        <f>IF(H1055="画像","image","text")</f>
        <v>image</v>
      </c>
      <c r="AX1053" s="38" t="str">
        <f>H1056</f>
        <v/>
      </c>
    </row>
    <row r="1054" hidden="1" outlineLevel="2">
      <c r="A1054" s="24" t="s">
        <v>17</v>
      </c>
      <c r="B1054" s="25" t="s">
        <v>18</v>
      </c>
      <c r="C1054" s="24" t="str">
        <f>"リンク先URL"&amp;M1053</f>
        <v>リンク先URL6</v>
      </c>
      <c r="D1054" s="24" t="s">
        <v>85</v>
      </c>
      <c r="E1054" s="25" t="str">
        <f t="shared" ref="E1054:E1055" si="665">E1053</f>
        <v>不要</v>
      </c>
      <c r="F1054" s="41" t="str">
        <f t="shared" si="656"/>
        <v>遷移先のURLを指定できます</v>
      </c>
      <c r="G1054" s="63"/>
      <c r="H1054" s="35"/>
      <c r="I1054" s="24" t="s">
        <v>157</v>
      </c>
      <c r="K1054" s="4"/>
      <c r="L1054" s="4"/>
      <c r="M1054" s="4"/>
      <c r="N1054" s="4"/>
      <c r="O1054" s="4"/>
      <c r="P1054" s="4"/>
      <c r="Q1054" s="4"/>
      <c r="R1054" s="4"/>
      <c r="U1054" s="4"/>
    </row>
    <row r="1055" hidden="1" outlineLevel="2">
      <c r="A1055" s="24" t="s">
        <v>17</v>
      </c>
      <c r="B1055" s="25" t="s">
        <v>18</v>
      </c>
      <c r="C1055" s="24" t="str">
        <f>"リンク表示形式"&amp;M1053</f>
        <v>リンク表示形式6</v>
      </c>
      <c r="D1055" s="24" t="s">
        <v>85</v>
      </c>
      <c r="E1055" s="25" t="str">
        <f t="shared" si="665"/>
        <v>不要</v>
      </c>
      <c r="F1055" s="41" t="str">
        <f t="shared" si="656"/>
        <v>リンクの表示形式を「ボタン(文字表示)」か「画像」を選択することができます。</v>
      </c>
      <c r="G1055" s="63"/>
      <c r="H1055" s="35" t="s">
        <v>159</v>
      </c>
      <c r="I1055" s="98" t="s">
        <v>160</v>
      </c>
      <c r="K1055" s="4"/>
      <c r="L1055" s="4"/>
      <c r="M1055" s="4"/>
      <c r="N1055" s="4"/>
      <c r="O1055" s="4"/>
      <c r="P1055" s="4"/>
      <c r="Q1055" s="4"/>
      <c r="R1055" s="4"/>
      <c r="U1055" s="4"/>
    </row>
    <row r="1056" hidden="1" outlineLevel="2">
      <c r="A1056" s="24" t="s">
        <v>17</v>
      </c>
      <c r="B1056" s="25" t="s">
        <v>18</v>
      </c>
      <c r="C1056" s="24" t="str">
        <f>"ボタンの文言"&amp;M1053</f>
        <v>ボタンの文言6</v>
      </c>
      <c r="D1056" s="24" t="s">
        <v>85</v>
      </c>
      <c r="E1056" s="25" t="str">
        <f>IF($H1055="画像","不要","必須")</f>
        <v>不要</v>
      </c>
      <c r="F1056" s="41" t="str">
        <f t="shared" si="656"/>
        <v/>
      </c>
      <c r="G1056" s="63"/>
      <c r="H1056" s="35"/>
      <c r="I1056" s="2"/>
      <c r="K1056" s="4">
        <f t="shared" ref="K1056:K1057" si="666">LEN(H1056)</f>
        <v>0</v>
      </c>
      <c r="L1056" s="9">
        <v>14.0</v>
      </c>
      <c r="M1056" s="4"/>
      <c r="N1056" s="4"/>
      <c r="O1056" s="4"/>
      <c r="P1056" s="4"/>
      <c r="Q1056" s="4"/>
      <c r="R1056" s="4"/>
      <c r="U1056" s="4"/>
    </row>
    <row r="1057" hidden="1" outlineLevel="1" collapsed="1">
      <c r="A1057" s="24" t="s">
        <v>17</v>
      </c>
      <c r="B1057" s="25" t="s">
        <v>18</v>
      </c>
      <c r="C1057" s="24" t="str">
        <f>"リンク名"&amp;M1057</f>
        <v>リンク名7</v>
      </c>
      <c r="D1057" s="24" t="s">
        <v>85</v>
      </c>
      <c r="E1057" s="25" t="str">
        <f>IFS($B1031="なし","不要",$B1031&lt;M1057,"不要",$B1031&gt;M1053,"必須")</f>
        <v>不要</v>
      </c>
      <c r="F1057" s="41" t="str">
        <f t="shared" si="656"/>
        <v>20文字以内で設定ができます。
リンク名は画面には表示されないため、「結果～タイプ：リンク名」のようにどの結果のリンクかが分かるように記載をお願いします。</v>
      </c>
      <c r="G1057" s="63"/>
      <c r="H1057" s="35"/>
      <c r="I1057" s="2"/>
      <c r="K1057" s="4">
        <f t="shared" si="666"/>
        <v>0</v>
      </c>
      <c r="L1057" s="9">
        <v>20.0</v>
      </c>
      <c r="M1057" s="9">
        <f>M1053+1</f>
        <v>7</v>
      </c>
      <c r="N1057" s="4"/>
      <c r="O1057" s="4"/>
      <c r="P1057" s="4"/>
      <c r="Q1057" s="4"/>
      <c r="R1057" s="4"/>
      <c r="U1057" s="4"/>
      <c r="AR1057" s="36">
        <v>1.0</v>
      </c>
      <c r="AS1057" s="36">
        <f>AS1053</f>
        <v>20</v>
      </c>
      <c r="AT1057" s="36">
        <f>AT1053+1</f>
        <v>7</v>
      </c>
      <c r="AU1057" s="38" t="str">
        <f>H1057</f>
        <v/>
      </c>
      <c r="AV1057" s="38" t="str">
        <f>H1058</f>
        <v/>
      </c>
      <c r="AW1057" s="38" t="str">
        <f>IF(H1059="画像","image","text")</f>
        <v>image</v>
      </c>
      <c r="AX1057" s="38" t="str">
        <f>H1060</f>
        <v/>
      </c>
    </row>
    <row r="1058" hidden="1" outlineLevel="2">
      <c r="A1058" s="24" t="s">
        <v>17</v>
      </c>
      <c r="B1058" s="25" t="s">
        <v>18</v>
      </c>
      <c r="C1058" s="24" t="str">
        <f>"リンク先URL"&amp;M1057</f>
        <v>リンク先URL7</v>
      </c>
      <c r="D1058" s="24" t="s">
        <v>85</v>
      </c>
      <c r="E1058" s="25" t="str">
        <f t="shared" ref="E1058:E1059" si="667">E1057</f>
        <v>不要</v>
      </c>
      <c r="F1058" s="41" t="str">
        <f t="shared" si="656"/>
        <v>遷移先のURLを指定できます</v>
      </c>
      <c r="G1058" s="63"/>
      <c r="H1058" s="35"/>
      <c r="I1058" s="24" t="s">
        <v>157</v>
      </c>
      <c r="K1058" s="4"/>
      <c r="L1058" s="4"/>
      <c r="M1058" s="4"/>
      <c r="N1058" s="4"/>
      <c r="O1058" s="4"/>
      <c r="P1058" s="4"/>
      <c r="Q1058" s="4"/>
      <c r="R1058" s="4"/>
      <c r="U1058" s="4"/>
    </row>
    <row r="1059" hidden="1" outlineLevel="2">
      <c r="A1059" s="24" t="s">
        <v>17</v>
      </c>
      <c r="B1059" s="25" t="s">
        <v>18</v>
      </c>
      <c r="C1059" s="24" t="str">
        <f>"リンク表示形式"&amp;M1057</f>
        <v>リンク表示形式7</v>
      </c>
      <c r="D1059" s="24" t="s">
        <v>85</v>
      </c>
      <c r="E1059" s="25" t="str">
        <f t="shared" si="667"/>
        <v>不要</v>
      </c>
      <c r="F1059" s="41" t="str">
        <f t="shared" si="656"/>
        <v>リンクの表示形式を「ボタン(文字表示)」か「画像」を選択することができます。</v>
      </c>
      <c r="G1059" s="63"/>
      <c r="H1059" s="35" t="s">
        <v>159</v>
      </c>
      <c r="I1059" s="98" t="s">
        <v>160</v>
      </c>
      <c r="K1059" s="4"/>
      <c r="L1059" s="4"/>
      <c r="M1059" s="4"/>
      <c r="N1059" s="4"/>
      <c r="O1059" s="4"/>
      <c r="P1059" s="4"/>
      <c r="Q1059" s="4"/>
      <c r="R1059" s="4"/>
      <c r="U1059" s="4"/>
    </row>
    <row r="1060" hidden="1" outlineLevel="2">
      <c r="A1060" s="24" t="s">
        <v>17</v>
      </c>
      <c r="B1060" s="25" t="s">
        <v>18</v>
      </c>
      <c r="C1060" s="24" t="str">
        <f>"ボタンの文言"&amp;M1057</f>
        <v>ボタンの文言7</v>
      </c>
      <c r="D1060" s="24" t="s">
        <v>85</v>
      </c>
      <c r="E1060" s="25" t="str">
        <f>IF($H1059="画像","不要","必須")</f>
        <v>不要</v>
      </c>
      <c r="F1060" s="41" t="str">
        <f t="shared" si="656"/>
        <v/>
      </c>
      <c r="G1060" s="63"/>
      <c r="H1060" s="35"/>
      <c r="I1060" s="2"/>
      <c r="K1060" s="4">
        <f t="shared" ref="K1060:K1061" si="668">LEN(H1060)</f>
        <v>0</v>
      </c>
      <c r="L1060" s="9">
        <v>14.0</v>
      </c>
      <c r="M1060" s="4"/>
      <c r="N1060" s="4"/>
      <c r="O1060" s="4"/>
      <c r="P1060" s="4"/>
      <c r="Q1060" s="4"/>
      <c r="R1060" s="4"/>
      <c r="U1060" s="4"/>
    </row>
    <row r="1061" hidden="1" outlineLevel="1" collapsed="1">
      <c r="A1061" s="24" t="s">
        <v>17</v>
      </c>
      <c r="B1061" s="25" t="s">
        <v>18</v>
      </c>
      <c r="C1061" s="24" t="str">
        <f>"リンク名"&amp;M1061</f>
        <v>リンク名8</v>
      </c>
      <c r="D1061" s="24" t="s">
        <v>85</v>
      </c>
      <c r="E1061" s="25" t="str">
        <f>IFS($B1031="なし","不要",$B1031&lt;M1061,"不要",$B1031&gt;M1057,"必須")</f>
        <v>不要</v>
      </c>
      <c r="F1061" s="41" t="str">
        <f t="shared" si="656"/>
        <v>20文字以内で設定ができます。
リンク名は画面には表示されないため、「結果～タイプ：リンク名」のようにどの結果のリンクかが分かるように記載をお願いします。</v>
      </c>
      <c r="G1061" s="63"/>
      <c r="H1061" s="35"/>
      <c r="I1061" s="2"/>
      <c r="K1061" s="4">
        <f t="shared" si="668"/>
        <v>0</v>
      </c>
      <c r="L1061" s="9">
        <v>20.0</v>
      </c>
      <c r="M1061" s="9">
        <f>M1057+1</f>
        <v>8</v>
      </c>
      <c r="N1061" s="4"/>
      <c r="O1061" s="4"/>
      <c r="P1061" s="4"/>
      <c r="Q1061" s="4"/>
      <c r="R1061" s="4"/>
      <c r="U1061" s="4"/>
      <c r="AR1061" s="36">
        <v>1.0</v>
      </c>
      <c r="AS1061" s="36">
        <f>AS1057</f>
        <v>20</v>
      </c>
      <c r="AT1061" s="36">
        <f>AT1057+1</f>
        <v>8</v>
      </c>
      <c r="AU1061" s="38" t="str">
        <f>H1061</f>
        <v/>
      </c>
      <c r="AV1061" s="38" t="str">
        <f>H1062</f>
        <v/>
      </c>
      <c r="AW1061" s="38" t="str">
        <f>IF(H1063="画像","image","text")</f>
        <v>image</v>
      </c>
      <c r="AX1061" s="38" t="str">
        <f>H1064</f>
        <v/>
      </c>
    </row>
    <row r="1062" hidden="1" outlineLevel="2">
      <c r="A1062" s="24" t="s">
        <v>17</v>
      </c>
      <c r="B1062" s="25" t="s">
        <v>18</v>
      </c>
      <c r="C1062" s="24" t="str">
        <f>"リンク先URL"&amp;M1061</f>
        <v>リンク先URL8</v>
      </c>
      <c r="D1062" s="24" t="s">
        <v>85</v>
      </c>
      <c r="E1062" s="25" t="str">
        <f t="shared" ref="E1062:E1063" si="669">E1061</f>
        <v>不要</v>
      </c>
      <c r="F1062" s="41" t="str">
        <f t="shared" si="656"/>
        <v>遷移先のURLを指定できます</v>
      </c>
      <c r="G1062" s="63"/>
      <c r="H1062" s="35"/>
      <c r="I1062" s="24" t="s">
        <v>157</v>
      </c>
      <c r="K1062" s="4"/>
      <c r="L1062" s="4"/>
      <c r="M1062" s="4"/>
      <c r="N1062" s="4"/>
      <c r="O1062" s="4"/>
      <c r="P1062" s="4"/>
      <c r="Q1062" s="4"/>
      <c r="R1062" s="4"/>
      <c r="U1062" s="4"/>
    </row>
    <row r="1063" hidden="1" outlineLevel="2">
      <c r="A1063" s="24" t="s">
        <v>17</v>
      </c>
      <c r="B1063" s="25" t="s">
        <v>18</v>
      </c>
      <c r="C1063" s="24" t="str">
        <f>"リンク表示形式"&amp;M1061</f>
        <v>リンク表示形式8</v>
      </c>
      <c r="D1063" s="24" t="s">
        <v>85</v>
      </c>
      <c r="E1063" s="25" t="str">
        <f t="shared" si="669"/>
        <v>不要</v>
      </c>
      <c r="F1063" s="41" t="str">
        <f t="shared" si="656"/>
        <v>リンクの表示形式を「ボタン(文字表示)」か「画像」を選択することができます。</v>
      </c>
      <c r="G1063" s="63"/>
      <c r="H1063" s="35" t="s">
        <v>159</v>
      </c>
      <c r="I1063" s="98" t="s">
        <v>160</v>
      </c>
      <c r="K1063" s="4"/>
      <c r="L1063" s="4"/>
      <c r="M1063" s="4"/>
      <c r="N1063" s="4"/>
      <c r="O1063" s="4"/>
      <c r="P1063" s="4"/>
      <c r="Q1063" s="4"/>
      <c r="R1063" s="4"/>
      <c r="U1063" s="4"/>
    </row>
    <row r="1064" hidden="1" outlineLevel="2">
      <c r="A1064" s="24" t="s">
        <v>17</v>
      </c>
      <c r="B1064" s="25" t="s">
        <v>18</v>
      </c>
      <c r="C1064" s="24" t="str">
        <f>"ボタンの文言"&amp;M1061</f>
        <v>ボタンの文言8</v>
      </c>
      <c r="D1064" s="24" t="s">
        <v>85</v>
      </c>
      <c r="E1064" s="25" t="str">
        <f>IF($H1063="画像","不要","必須")</f>
        <v>不要</v>
      </c>
      <c r="F1064" s="41" t="str">
        <f t="shared" si="656"/>
        <v/>
      </c>
      <c r="G1064" s="63"/>
      <c r="H1064" s="35"/>
      <c r="I1064" s="2"/>
      <c r="K1064" s="4">
        <f>LEN(H1064)</f>
        <v>0</v>
      </c>
      <c r="L1064" s="9">
        <v>14.0</v>
      </c>
      <c r="M1064" s="4"/>
      <c r="N1064" s="4"/>
      <c r="O1064" s="4"/>
      <c r="P1064" s="4"/>
      <c r="Q1064" s="4"/>
      <c r="R1064" s="4"/>
      <c r="U1064" s="4"/>
    </row>
    <row r="1065" collapsed="1">
      <c r="A1065" s="24" t="s">
        <v>17</v>
      </c>
      <c r="B1065" s="25" t="s">
        <v>18</v>
      </c>
      <c r="C1065" s="92" t="str">
        <f>"■ランク(結果)"&amp;$N1065</f>
        <v>■ランク(結果)21</v>
      </c>
      <c r="D1065" s="24"/>
      <c r="E1065" s="25" t="str">
        <f>IF($B$242&gt;=$N1065,"必須","不要")</f>
        <v>不要</v>
      </c>
      <c r="F1065" s="41"/>
      <c r="G1065" s="63"/>
      <c r="H1065" s="35"/>
      <c r="I1065" s="2"/>
      <c r="K1065" s="4"/>
      <c r="L1065" s="4"/>
      <c r="M1065" s="4"/>
      <c r="N1065" s="9">
        <f>N1024+1</f>
        <v>21</v>
      </c>
      <c r="O1065" s="4"/>
      <c r="P1065" s="4"/>
      <c r="Q1065" s="4"/>
      <c r="R1065" s="4"/>
      <c r="U1065" s="4"/>
      <c r="AA1065" s="36">
        <f>AA1024+1</f>
        <v>21</v>
      </c>
      <c r="AC1065" s="36">
        <v>1.0</v>
      </c>
      <c r="AE1065" s="38" t="str">
        <f>H1066</f>
        <v/>
      </c>
      <c r="AF1065" s="38" t="str">
        <f>H1067</f>
        <v/>
      </c>
      <c r="AG1065" s="38" t="str">
        <f>H1068</f>
        <v/>
      </c>
      <c r="AH1065" s="38" t="str">
        <f>H1069</f>
        <v/>
      </c>
      <c r="AI1065" s="38" t="str">
        <f>IF(AJ1065&lt;&gt;"","on","off")</f>
        <v>off</v>
      </c>
      <c r="AJ1065" s="38" t="str">
        <f>IFS(AND(B1070="する",B1071="する"),"all",AND(B1070="する",B1071="しない"),"url",AND(B1070="しない",B1071="する"),"x",AND(B1070="しない",B1071="しない"),"")</f>
        <v/>
      </c>
      <c r="AK1065" s="38" t="str">
        <f>H1071</f>
        <v/>
      </c>
      <c r="AN1065" s="38" t="str">
        <f>IF(B1072="なし","off","on")</f>
        <v>off</v>
      </c>
      <c r="AO1065" s="38" t="str">
        <f>H1073</f>
        <v/>
      </c>
    </row>
    <row r="1066" hidden="1" outlineLevel="1">
      <c r="A1066" s="24" t="s">
        <v>17</v>
      </c>
      <c r="B1066" s="25" t="s">
        <v>18</v>
      </c>
      <c r="C1066" s="24" t="str">
        <f>"ランク(結果)"&amp;$N1065&amp;"-ランク(結果)名"</f>
        <v>ランク(結果)21-ランク(結果)名</v>
      </c>
      <c r="D1066" s="24" t="s">
        <v>85</v>
      </c>
      <c r="E1066" s="25" t="str">
        <f>IF($B$242&gt;=$N1065,"必須","不要")</f>
        <v>不要</v>
      </c>
      <c r="F1066" s="41" t="str">
        <f t="shared" ref="F1066:F1071" si="670">F1025</f>
        <v>100文字以内で設定ができます</v>
      </c>
      <c r="G1066" s="63"/>
      <c r="H1066" s="35"/>
      <c r="I1066" s="2"/>
      <c r="K1066" s="4">
        <f t="shared" ref="K1066:K1068" si="671">LEN(H1066)</f>
        <v>0</v>
      </c>
      <c r="L1066" s="9">
        <v>100.0</v>
      </c>
      <c r="M1066" s="4"/>
      <c r="N1066" s="4"/>
      <c r="O1066" s="4"/>
      <c r="P1066" s="4"/>
      <c r="Q1066" s="4"/>
      <c r="R1066" s="4"/>
      <c r="U1066" s="4"/>
    </row>
    <row r="1067" hidden="1" outlineLevel="1">
      <c r="A1067" s="24" t="s">
        <v>17</v>
      </c>
      <c r="B1067" s="24" t="s">
        <v>53</v>
      </c>
      <c r="C1067" s="24" t="str">
        <f>"ランク(結果)"&amp;$N1065&amp;"-リード文"</f>
        <v>ランク(結果)21-リード文</v>
      </c>
      <c r="D1067" s="24" t="s">
        <v>85</v>
      </c>
      <c r="E1067" s="25" t="str">
        <f>IF($B1067="する","必須","不要")</f>
        <v>不要</v>
      </c>
      <c r="F1067" s="41" t="str">
        <f t="shared" si="670"/>
        <v>1,000文字以内で設定ができます</v>
      </c>
      <c r="G1067" s="63"/>
      <c r="H1067" s="35"/>
      <c r="I1067" s="2"/>
      <c r="K1067" s="4">
        <f t="shared" si="671"/>
        <v>0</v>
      </c>
      <c r="L1067" s="9">
        <v>1000.0</v>
      </c>
      <c r="M1067" s="4"/>
      <c r="N1067" s="4"/>
      <c r="O1067" s="4"/>
      <c r="P1067" s="4"/>
      <c r="Q1067" s="4"/>
      <c r="R1067" s="4"/>
      <c r="U1067" s="4"/>
    </row>
    <row r="1068" hidden="1" outlineLevel="1">
      <c r="A1068" s="24" t="s">
        <v>17</v>
      </c>
      <c r="B1068" s="25" t="s">
        <v>18</v>
      </c>
      <c r="C1068" s="24" t="str">
        <f>"ランク(結果)"&amp;$N1065&amp;"-説明文"</f>
        <v>ランク(結果)21-説明文</v>
      </c>
      <c r="D1068" s="24" t="s">
        <v>85</v>
      </c>
      <c r="E1068" s="25" t="str">
        <f>E1066</f>
        <v>不要</v>
      </c>
      <c r="F1068" s="41" t="str">
        <f t="shared" si="670"/>
        <v>1,000文字以内で設定ができます</v>
      </c>
      <c r="G1068" s="63"/>
      <c r="H1068" s="35"/>
      <c r="I1068" s="2"/>
      <c r="K1068" s="4">
        <f t="shared" si="671"/>
        <v>0</v>
      </c>
      <c r="L1068" s="9">
        <v>1000.0</v>
      </c>
      <c r="M1068" s="4"/>
      <c r="N1068" s="4"/>
      <c r="O1068" s="4"/>
      <c r="P1068" s="4"/>
      <c r="Q1068" s="4"/>
      <c r="R1068" s="4"/>
      <c r="U1068" s="4"/>
    </row>
    <row r="1069" hidden="1" outlineLevel="1">
      <c r="A1069" s="24" t="s">
        <v>17</v>
      </c>
      <c r="B1069" s="24" t="s">
        <v>53</v>
      </c>
      <c r="C1069" s="24" t="str">
        <f>"ランク(結果)"&amp;$N1065&amp;"-画像"</f>
        <v>ランク(結果)21-画像</v>
      </c>
      <c r="D1069" s="24" t="s">
        <v>85</v>
      </c>
      <c r="E1069" s="25" t="str">
        <f t="shared" ref="E1069:E1071" si="672">IF($B1069="する","必須","不要")</f>
        <v>不要</v>
      </c>
      <c r="F1069" s="41" t="str">
        <f t="shared" si="670"/>
        <v>フォーマット：PNGまたはJPG
ファイル容量上限：2MB
ファイル名：半角英数字のみ
Xで共有する場合の推奨サイズ：1,200px × 630px</v>
      </c>
      <c r="G1069" s="93" t="s">
        <v>269</v>
      </c>
      <c r="H1069" s="35"/>
      <c r="I1069" s="2"/>
      <c r="K1069" s="4"/>
      <c r="L1069" s="4"/>
      <c r="M1069" s="4"/>
      <c r="N1069" s="4"/>
      <c r="O1069" s="4"/>
      <c r="P1069" s="4"/>
      <c r="Q1069" s="4"/>
      <c r="R1069" s="4"/>
      <c r="U1069" s="4"/>
    </row>
    <row r="1070" hidden="1" outlineLevel="1">
      <c r="A1070" s="24" t="s">
        <v>17</v>
      </c>
      <c r="B1070" s="24" t="s">
        <v>53</v>
      </c>
      <c r="C1070" s="24" t="s">
        <v>146</v>
      </c>
      <c r="D1070" s="24" t="s">
        <v>85</v>
      </c>
      <c r="E1070" s="25" t="str">
        <f t="shared" si="672"/>
        <v>不要</v>
      </c>
      <c r="F1070" s="41" t="str">
        <f t="shared" si="670"/>
        <v>結果ページに共有リンクを設置するか選択ができます。</v>
      </c>
      <c r="G1070" s="63"/>
      <c r="H1070" s="40"/>
      <c r="I1070" s="2"/>
      <c r="K1070" s="4"/>
      <c r="L1070" s="4"/>
      <c r="M1070" s="4"/>
      <c r="N1070" s="4"/>
      <c r="O1070" s="4"/>
      <c r="P1070" s="4"/>
      <c r="Q1070" s="4"/>
      <c r="R1070" s="4"/>
      <c r="U1070" s="4"/>
    </row>
    <row r="1071" hidden="1" outlineLevel="1">
      <c r="A1071" s="24" t="s">
        <v>17</v>
      </c>
      <c r="B1071" s="24" t="s">
        <v>53</v>
      </c>
      <c r="C1071" s="24" t="s">
        <v>148</v>
      </c>
      <c r="D1071" s="24" t="s">
        <v>85</v>
      </c>
      <c r="E1071" s="25" t="str">
        <f t="shared" si="672"/>
        <v>不要</v>
      </c>
      <c r="F1071" s="41" t="str">
        <f t="shared" si="670"/>
        <v>結果ページにXの共有リンクを設置するか選択ができます(120文字以内)。
記載いただいた内容が120文字以内でも、投稿時に文字数を超える可能性があります。その際は別途、文字数の調整をお願いいたします。</v>
      </c>
      <c r="G1071" s="63"/>
      <c r="H1071" s="35"/>
      <c r="I1071" s="2"/>
      <c r="K1071" s="4">
        <f>LEN(H1071)</f>
        <v>0</v>
      </c>
      <c r="L1071" s="9">
        <v>120.0</v>
      </c>
      <c r="M1071" s="4"/>
      <c r="N1071" s="4"/>
      <c r="O1071" s="4"/>
      <c r="P1071" s="4"/>
      <c r="Q1071" s="4"/>
      <c r="R1071" s="4"/>
      <c r="U1071" s="4"/>
    </row>
    <row r="1072" hidden="1" outlineLevel="1">
      <c r="A1072" s="94" t="s">
        <v>150</v>
      </c>
      <c r="B1072" s="95" t="s">
        <v>2</v>
      </c>
      <c r="C1072" s="96" t="s">
        <v>162</v>
      </c>
      <c r="D1072" s="62" t="s">
        <v>152</v>
      </c>
      <c r="E1072" s="25"/>
      <c r="F1072" s="41"/>
      <c r="G1072" s="63"/>
      <c r="H1072" s="35"/>
      <c r="I1072" s="2"/>
      <c r="K1072" s="4"/>
      <c r="L1072" s="9"/>
      <c r="M1072" s="4"/>
      <c r="N1072" s="4"/>
      <c r="O1072" s="4"/>
      <c r="P1072" s="4"/>
      <c r="Q1072" s="4"/>
      <c r="R1072" s="4"/>
      <c r="U1072" s="4"/>
    </row>
    <row r="1073" hidden="1" outlineLevel="1">
      <c r="A1073" s="24" t="s">
        <v>17</v>
      </c>
      <c r="B1073" s="25" t="s">
        <v>18</v>
      </c>
      <c r="C1073" s="24" t="s">
        <v>153</v>
      </c>
      <c r="D1073" s="24" t="s">
        <v>85</v>
      </c>
      <c r="E1073" s="25" t="str">
        <f>IF(B1072="なし","不要","必須")</f>
        <v>不要</v>
      </c>
      <c r="F1073" s="41" t="str">
        <f t="shared" ref="F1073:F1077" si="673">F1032</f>
        <v>20文字以内で設定ができます</v>
      </c>
      <c r="G1073" s="63"/>
      <c r="H1073" s="35"/>
      <c r="I1073" s="2"/>
      <c r="K1073" s="4">
        <f t="shared" ref="K1073:K1074" si="674">LEN(H1073)</f>
        <v>0</v>
      </c>
      <c r="L1073" s="9">
        <v>20.0</v>
      </c>
      <c r="M1073" s="9" t="s">
        <v>2</v>
      </c>
      <c r="N1073" s="4"/>
      <c r="O1073" s="4"/>
      <c r="P1073" s="4"/>
      <c r="Q1073" s="4"/>
      <c r="R1073" s="4"/>
      <c r="U1073" s="4"/>
    </row>
    <row r="1074" hidden="1" outlineLevel="1" collapsed="1">
      <c r="A1074" s="24" t="s">
        <v>17</v>
      </c>
      <c r="B1074" s="25" t="s">
        <v>18</v>
      </c>
      <c r="C1074" s="24" t="str">
        <f>"リンク名"&amp;M1074</f>
        <v>リンク名1</v>
      </c>
      <c r="D1074" s="24" t="s">
        <v>85</v>
      </c>
      <c r="E1074" s="25" t="str">
        <f t="shared" ref="E1074:E1076" si="675">E1073</f>
        <v>不要</v>
      </c>
      <c r="F1074" s="41" t="str">
        <f t="shared" si="673"/>
        <v>20文字以内で設定ができます。
リンク名は画面には表示されないため、「結果～タイプ：リンク名」のようにどの結果のリンクかが分かるように記載をお願いします。</v>
      </c>
      <c r="G1074" s="63"/>
      <c r="H1074" s="35"/>
      <c r="I1074" s="2"/>
      <c r="K1074" s="4">
        <f t="shared" si="674"/>
        <v>0</v>
      </c>
      <c r="L1074" s="9">
        <v>20.0</v>
      </c>
      <c r="M1074" s="9">
        <v>1.0</v>
      </c>
      <c r="N1074" s="4"/>
      <c r="O1074" s="4"/>
      <c r="P1074" s="4"/>
      <c r="Q1074" s="4"/>
      <c r="R1074" s="4"/>
      <c r="U1074" s="4"/>
      <c r="AR1074" s="36">
        <v>1.0</v>
      </c>
      <c r="AS1074" s="36">
        <f>AS1033+1</f>
        <v>21</v>
      </c>
      <c r="AT1074" s="36">
        <v>1.0</v>
      </c>
      <c r="AU1074" s="38" t="str">
        <f>H1074</f>
        <v/>
      </c>
      <c r="AV1074" s="38" t="str">
        <f>H1075</f>
        <v/>
      </c>
      <c r="AW1074" s="38" t="str">
        <f>IF(H1076="画像","image","text")</f>
        <v>image</v>
      </c>
      <c r="AX1074" s="38" t="str">
        <f>H1077</f>
        <v/>
      </c>
    </row>
    <row r="1075" hidden="1" outlineLevel="2">
      <c r="A1075" s="24" t="s">
        <v>17</v>
      </c>
      <c r="B1075" s="25" t="s">
        <v>18</v>
      </c>
      <c r="C1075" s="24" t="str">
        <f>"リンク先URL"&amp;M1074</f>
        <v>リンク先URL1</v>
      </c>
      <c r="D1075" s="24" t="s">
        <v>85</v>
      </c>
      <c r="E1075" s="25" t="str">
        <f t="shared" si="675"/>
        <v>不要</v>
      </c>
      <c r="F1075" s="41" t="str">
        <f t="shared" si="673"/>
        <v>遷移先のURLを指定できます</v>
      </c>
      <c r="G1075" s="63"/>
      <c r="H1075" s="35"/>
      <c r="I1075" s="24" t="s">
        <v>157</v>
      </c>
      <c r="K1075" s="4"/>
      <c r="L1075" s="4"/>
      <c r="M1075" s="4"/>
      <c r="N1075" s="4"/>
      <c r="O1075" s="4"/>
      <c r="P1075" s="4"/>
      <c r="Q1075" s="4"/>
      <c r="R1075" s="4"/>
      <c r="U1075" s="4"/>
    </row>
    <row r="1076" hidden="1" outlineLevel="2">
      <c r="A1076" s="24" t="s">
        <v>17</v>
      </c>
      <c r="B1076" s="25" t="s">
        <v>18</v>
      </c>
      <c r="C1076" s="24" t="str">
        <f>"リンク表示形式"&amp;M1074</f>
        <v>リンク表示形式1</v>
      </c>
      <c r="D1076" s="24" t="s">
        <v>85</v>
      </c>
      <c r="E1076" s="25" t="str">
        <f t="shared" si="675"/>
        <v>不要</v>
      </c>
      <c r="F1076" s="41" t="str">
        <f t="shared" si="673"/>
        <v>リンクの表示形式を「ボタン(文字表示)」か「画像」を選択することができます。</v>
      </c>
      <c r="G1076" s="63"/>
      <c r="H1076" s="35" t="s">
        <v>159</v>
      </c>
      <c r="I1076" s="98" t="s">
        <v>160</v>
      </c>
      <c r="K1076" s="4"/>
      <c r="L1076" s="4"/>
      <c r="M1076" s="4"/>
      <c r="N1076" s="4"/>
      <c r="O1076" s="4"/>
      <c r="P1076" s="4"/>
      <c r="Q1076" s="4"/>
      <c r="R1076" s="4"/>
      <c r="U1076" s="4"/>
    </row>
    <row r="1077" hidden="1" outlineLevel="2">
      <c r="A1077" s="24" t="s">
        <v>17</v>
      </c>
      <c r="B1077" s="25" t="s">
        <v>18</v>
      </c>
      <c r="C1077" s="24" t="str">
        <f>"ボタンの文言"&amp;M1074</f>
        <v>ボタンの文言1</v>
      </c>
      <c r="D1077" s="24" t="s">
        <v>85</v>
      </c>
      <c r="E1077" s="25" t="str">
        <f>IF($H1076="画像","不要","必須")</f>
        <v>不要</v>
      </c>
      <c r="F1077" s="41" t="str">
        <f t="shared" si="673"/>
        <v/>
      </c>
      <c r="G1077" s="63"/>
      <c r="H1077" s="35"/>
      <c r="I1077" s="2"/>
      <c r="K1077" s="4">
        <f t="shared" ref="K1077:K1078" si="676">LEN(H1077)</f>
        <v>0</v>
      </c>
      <c r="L1077" s="9">
        <v>14.0</v>
      </c>
      <c r="M1077" s="4"/>
      <c r="N1077" s="4"/>
      <c r="O1077" s="4"/>
      <c r="P1077" s="4"/>
      <c r="Q1077" s="4"/>
      <c r="R1077" s="4"/>
      <c r="U1077" s="4"/>
    </row>
    <row r="1078" hidden="1" outlineLevel="1" collapsed="1">
      <c r="A1078" s="24" t="s">
        <v>17</v>
      </c>
      <c r="B1078" s="25" t="s">
        <v>18</v>
      </c>
      <c r="C1078" s="24" t="str">
        <f>"リンク名"&amp;M1078</f>
        <v>リンク名2</v>
      </c>
      <c r="D1078" s="24" t="s">
        <v>85</v>
      </c>
      <c r="E1078" s="25" t="str">
        <f>IFS($B1072="なし","不要",$B1072&lt;M1078,"不要",$B1072&gt;M1074,"必須")</f>
        <v>不要</v>
      </c>
      <c r="F1078" s="41" t="str">
        <f t="shared" ref="F1078:F1105" si="677">F1074</f>
        <v>20文字以内で設定ができます。
リンク名は画面には表示されないため、「結果～タイプ：リンク名」のようにどの結果のリンクかが分かるように記載をお願いします。</v>
      </c>
      <c r="G1078" s="63"/>
      <c r="H1078" s="35"/>
      <c r="I1078" s="2"/>
      <c r="K1078" s="4">
        <f t="shared" si="676"/>
        <v>0</v>
      </c>
      <c r="L1078" s="9">
        <v>20.0</v>
      </c>
      <c r="M1078" s="9">
        <f>M1074+1</f>
        <v>2</v>
      </c>
      <c r="N1078" s="4"/>
      <c r="O1078" s="4"/>
      <c r="P1078" s="4"/>
      <c r="Q1078" s="4"/>
      <c r="R1078" s="4"/>
      <c r="U1078" s="4"/>
      <c r="AR1078" s="36">
        <v>1.0</v>
      </c>
      <c r="AS1078" s="36">
        <f>AS1074</f>
        <v>21</v>
      </c>
      <c r="AT1078" s="36">
        <f>AT1074+1</f>
        <v>2</v>
      </c>
      <c r="AU1078" s="38" t="str">
        <f>H1078</f>
        <v/>
      </c>
      <c r="AV1078" s="38" t="str">
        <f>H1079</f>
        <v/>
      </c>
      <c r="AW1078" s="38" t="str">
        <f>IF(H1080="画像","image","text")</f>
        <v>image</v>
      </c>
      <c r="AX1078" s="38" t="str">
        <f>H1081</f>
        <v/>
      </c>
    </row>
    <row r="1079" hidden="1" outlineLevel="2">
      <c r="A1079" s="24" t="s">
        <v>17</v>
      </c>
      <c r="B1079" s="25" t="s">
        <v>18</v>
      </c>
      <c r="C1079" s="24" t="str">
        <f>"リンク先URL"&amp;M1078</f>
        <v>リンク先URL2</v>
      </c>
      <c r="D1079" s="24" t="s">
        <v>85</v>
      </c>
      <c r="E1079" s="25" t="str">
        <f t="shared" ref="E1079:E1080" si="678">E1078</f>
        <v>不要</v>
      </c>
      <c r="F1079" s="41" t="str">
        <f t="shared" si="677"/>
        <v>遷移先のURLを指定できます</v>
      </c>
      <c r="G1079" s="63"/>
      <c r="H1079" s="35"/>
      <c r="I1079" s="24" t="s">
        <v>157</v>
      </c>
      <c r="K1079" s="4"/>
      <c r="L1079" s="4"/>
      <c r="M1079" s="4"/>
      <c r="N1079" s="4"/>
      <c r="O1079" s="4"/>
      <c r="P1079" s="4"/>
      <c r="Q1079" s="4"/>
      <c r="R1079" s="4"/>
      <c r="U1079" s="4"/>
    </row>
    <row r="1080" hidden="1" outlineLevel="2">
      <c r="A1080" s="24" t="s">
        <v>17</v>
      </c>
      <c r="B1080" s="25" t="s">
        <v>18</v>
      </c>
      <c r="C1080" s="24" t="str">
        <f>"リンク表示形式"&amp;M1078</f>
        <v>リンク表示形式2</v>
      </c>
      <c r="D1080" s="24" t="s">
        <v>85</v>
      </c>
      <c r="E1080" s="25" t="str">
        <f t="shared" si="678"/>
        <v>不要</v>
      </c>
      <c r="F1080" s="41" t="str">
        <f t="shared" si="677"/>
        <v>リンクの表示形式を「ボタン(文字表示)」か「画像」を選択することができます。</v>
      </c>
      <c r="G1080" s="63"/>
      <c r="H1080" s="35" t="s">
        <v>159</v>
      </c>
      <c r="I1080" s="98" t="s">
        <v>160</v>
      </c>
      <c r="K1080" s="4"/>
      <c r="L1080" s="4"/>
      <c r="M1080" s="4"/>
      <c r="N1080" s="4"/>
      <c r="O1080" s="4"/>
      <c r="P1080" s="4"/>
      <c r="Q1080" s="4"/>
      <c r="R1080" s="4"/>
      <c r="U1080" s="4"/>
    </row>
    <row r="1081" hidden="1" outlineLevel="2">
      <c r="A1081" s="24" t="s">
        <v>17</v>
      </c>
      <c r="B1081" s="25" t="s">
        <v>18</v>
      </c>
      <c r="C1081" s="24" t="str">
        <f>"ボタンの文言"&amp;M1078</f>
        <v>ボタンの文言2</v>
      </c>
      <c r="D1081" s="24" t="s">
        <v>85</v>
      </c>
      <c r="E1081" s="25" t="str">
        <f>IF($H1080="画像","不要","必須")</f>
        <v>不要</v>
      </c>
      <c r="F1081" s="41" t="str">
        <f t="shared" si="677"/>
        <v/>
      </c>
      <c r="G1081" s="63"/>
      <c r="H1081" s="35"/>
      <c r="I1081" s="2"/>
      <c r="K1081" s="4">
        <f t="shared" ref="K1081:K1082" si="679">LEN(H1081)</f>
        <v>0</v>
      </c>
      <c r="L1081" s="9">
        <v>14.0</v>
      </c>
      <c r="M1081" s="4"/>
      <c r="N1081" s="4"/>
      <c r="O1081" s="4"/>
      <c r="P1081" s="4"/>
      <c r="Q1081" s="4"/>
      <c r="R1081" s="4"/>
      <c r="U1081" s="4"/>
    </row>
    <row r="1082" hidden="1" outlineLevel="1" collapsed="1">
      <c r="A1082" s="24" t="s">
        <v>17</v>
      </c>
      <c r="B1082" s="25" t="s">
        <v>18</v>
      </c>
      <c r="C1082" s="24" t="str">
        <f>"リンク名"&amp;M1082</f>
        <v>リンク名3</v>
      </c>
      <c r="D1082" s="24" t="s">
        <v>85</v>
      </c>
      <c r="E1082" s="25" t="str">
        <f>IFS($B1072="なし","不要",$B1072&lt;M1082,"不要",$B1072&gt;M1078,"必須")</f>
        <v>不要</v>
      </c>
      <c r="F1082" s="41" t="str">
        <f t="shared" si="677"/>
        <v>20文字以内で設定ができます。
リンク名は画面には表示されないため、「結果～タイプ：リンク名」のようにどの結果のリンクかが分かるように記載をお願いします。</v>
      </c>
      <c r="G1082" s="63"/>
      <c r="H1082" s="35"/>
      <c r="I1082" s="2"/>
      <c r="K1082" s="4">
        <f t="shared" si="679"/>
        <v>0</v>
      </c>
      <c r="L1082" s="9">
        <v>20.0</v>
      </c>
      <c r="M1082" s="9">
        <f>M1078+1</f>
        <v>3</v>
      </c>
      <c r="N1082" s="4"/>
      <c r="O1082" s="4"/>
      <c r="P1082" s="4"/>
      <c r="Q1082" s="4"/>
      <c r="R1082" s="4"/>
      <c r="U1082" s="4"/>
      <c r="AR1082" s="36">
        <v>1.0</v>
      </c>
      <c r="AS1082" s="36">
        <f>AS1078</f>
        <v>21</v>
      </c>
      <c r="AT1082" s="36">
        <f>AT1078+1</f>
        <v>3</v>
      </c>
      <c r="AU1082" s="38" t="str">
        <f>H1082</f>
        <v/>
      </c>
      <c r="AV1082" s="38" t="str">
        <f>H1083</f>
        <v/>
      </c>
      <c r="AW1082" s="38" t="str">
        <f>IF(H1084="画像","image","text")</f>
        <v>image</v>
      </c>
      <c r="AX1082" s="38" t="str">
        <f>H1085</f>
        <v/>
      </c>
    </row>
    <row r="1083" hidden="1" outlineLevel="2">
      <c r="A1083" s="24" t="s">
        <v>17</v>
      </c>
      <c r="B1083" s="25" t="s">
        <v>18</v>
      </c>
      <c r="C1083" s="24" t="str">
        <f>"リンク先URL"&amp;M1082</f>
        <v>リンク先URL3</v>
      </c>
      <c r="D1083" s="24" t="s">
        <v>85</v>
      </c>
      <c r="E1083" s="25" t="str">
        <f t="shared" ref="E1083:E1084" si="680">E1082</f>
        <v>不要</v>
      </c>
      <c r="F1083" s="41" t="str">
        <f t="shared" si="677"/>
        <v>遷移先のURLを指定できます</v>
      </c>
      <c r="G1083" s="63"/>
      <c r="H1083" s="35"/>
      <c r="I1083" s="24" t="s">
        <v>157</v>
      </c>
      <c r="K1083" s="4"/>
      <c r="L1083" s="4"/>
      <c r="M1083" s="4"/>
      <c r="N1083" s="4"/>
      <c r="O1083" s="4"/>
      <c r="P1083" s="4"/>
      <c r="Q1083" s="4"/>
      <c r="R1083" s="4"/>
      <c r="U1083" s="4"/>
    </row>
    <row r="1084" hidden="1" outlineLevel="2">
      <c r="A1084" s="24" t="s">
        <v>17</v>
      </c>
      <c r="B1084" s="25" t="s">
        <v>18</v>
      </c>
      <c r="C1084" s="24" t="str">
        <f>"リンク表示形式"&amp;M1082</f>
        <v>リンク表示形式3</v>
      </c>
      <c r="D1084" s="24" t="s">
        <v>85</v>
      </c>
      <c r="E1084" s="25" t="str">
        <f t="shared" si="680"/>
        <v>不要</v>
      </c>
      <c r="F1084" s="41" t="str">
        <f t="shared" si="677"/>
        <v>リンクの表示形式を「ボタン(文字表示)」か「画像」を選択することができます。</v>
      </c>
      <c r="G1084" s="63"/>
      <c r="H1084" s="35" t="s">
        <v>159</v>
      </c>
      <c r="I1084" s="98" t="s">
        <v>160</v>
      </c>
      <c r="K1084" s="4"/>
      <c r="L1084" s="4"/>
      <c r="M1084" s="4"/>
      <c r="N1084" s="4"/>
      <c r="O1084" s="4"/>
      <c r="P1084" s="4"/>
      <c r="Q1084" s="4"/>
      <c r="R1084" s="4"/>
      <c r="U1084" s="4"/>
    </row>
    <row r="1085" hidden="1" outlineLevel="2">
      <c r="A1085" s="24" t="s">
        <v>17</v>
      </c>
      <c r="B1085" s="25" t="s">
        <v>18</v>
      </c>
      <c r="C1085" s="24" t="str">
        <f>"ボタンの文言"&amp;M1082</f>
        <v>ボタンの文言3</v>
      </c>
      <c r="D1085" s="24" t="s">
        <v>85</v>
      </c>
      <c r="E1085" s="25" t="str">
        <f>IF($H1084="画像","不要","必須")</f>
        <v>不要</v>
      </c>
      <c r="F1085" s="41" t="str">
        <f t="shared" si="677"/>
        <v/>
      </c>
      <c r="G1085" s="63"/>
      <c r="H1085" s="35"/>
      <c r="I1085" s="2"/>
      <c r="K1085" s="4">
        <f t="shared" ref="K1085:K1086" si="681">LEN(H1085)</f>
        <v>0</v>
      </c>
      <c r="L1085" s="9">
        <v>14.0</v>
      </c>
      <c r="M1085" s="4"/>
      <c r="N1085" s="4"/>
      <c r="O1085" s="4"/>
      <c r="P1085" s="4"/>
      <c r="Q1085" s="4"/>
      <c r="R1085" s="4"/>
      <c r="U1085" s="4"/>
    </row>
    <row r="1086" hidden="1" outlineLevel="1" collapsed="1">
      <c r="A1086" s="24" t="s">
        <v>17</v>
      </c>
      <c r="B1086" s="25" t="s">
        <v>18</v>
      </c>
      <c r="C1086" s="24" t="str">
        <f>"リンク名"&amp;M1086</f>
        <v>リンク名4</v>
      </c>
      <c r="D1086" s="24" t="s">
        <v>85</v>
      </c>
      <c r="E1086" s="25" t="str">
        <f>IFS($B1072="なし","不要",$B1072&lt;M1086,"不要",$B1072&gt;M1082,"必須")</f>
        <v>不要</v>
      </c>
      <c r="F1086" s="41" t="str">
        <f t="shared" si="677"/>
        <v>20文字以内で設定ができます。
リンク名は画面には表示されないため、「結果～タイプ：リンク名」のようにどの結果のリンクかが分かるように記載をお願いします。</v>
      </c>
      <c r="G1086" s="63"/>
      <c r="H1086" s="35"/>
      <c r="I1086" s="2"/>
      <c r="K1086" s="4">
        <f t="shared" si="681"/>
        <v>0</v>
      </c>
      <c r="L1086" s="9">
        <v>20.0</v>
      </c>
      <c r="M1086" s="9">
        <f>M1082+1</f>
        <v>4</v>
      </c>
      <c r="N1086" s="4"/>
      <c r="O1086" s="4"/>
      <c r="P1086" s="4"/>
      <c r="Q1086" s="4"/>
      <c r="R1086" s="4"/>
      <c r="U1086" s="4"/>
      <c r="AR1086" s="36">
        <v>1.0</v>
      </c>
      <c r="AS1086" s="36">
        <f>AS1082</f>
        <v>21</v>
      </c>
      <c r="AT1086" s="36">
        <f>AT1082+1</f>
        <v>4</v>
      </c>
      <c r="AU1086" s="38" t="str">
        <f>H1086</f>
        <v/>
      </c>
      <c r="AV1086" s="38" t="str">
        <f>H1087</f>
        <v/>
      </c>
      <c r="AW1086" s="38" t="str">
        <f>IF(H1088="画像","image","text")</f>
        <v>image</v>
      </c>
      <c r="AX1086" s="38" t="str">
        <f>H1089</f>
        <v/>
      </c>
    </row>
    <row r="1087" hidden="1" outlineLevel="2">
      <c r="A1087" s="24" t="s">
        <v>17</v>
      </c>
      <c r="B1087" s="25" t="s">
        <v>18</v>
      </c>
      <c r="C1087" s="24" t="str">
        <f>"リンク先URL"&amp;M1086</f>
        <v>リンク先URL4</v>
      </c>
      <c r="D1087" s="24" t="s">
        <v>85</v>
      </c>
      <c r="E1087" s="25" t="str">
        <f t="shared" ref="E1087:E1088" si="682">E1086</f>
        <v>不要</v>
      </c>
      <c r="F1087" s="41" t="str">
        <f t="shared" si="677"/>
        <v>遷移先のURLを指定できます</v>
      </c>
      <c r="G1087" s="63"/>
      <c r="H1087" s="35"/>
      <c r="I1087" s="24" t="s">
        <v>157</v>
      </c>
      <c r="K1087" s="4"/>
      <c r="L1087" s="4"/>
      <c r="M1087" s="4"/>
      <c r="N1087" s="4"/>
      <c r="O1087" s="4"/>
      <c r="P1087" s="4"/>
      <c r="Q1087" s="4"/>
      <c r="R1087" s="4"/>
      <c r="U1087" s="4"/>
    </row>
    <row r="1088" hidden="1" outlineLevel="2">
      <c r="A1088" s="24" t="s">
        <v>17</v>
      </c>
      <c r="B1088" s="25" t="s">
        <v>18</v>
      </c>
      <c r="C1088" s="24" t="str">
        <f>"リンク表示形式"&amp;M1086</f>
        <v>リンク表示形式4</v>
      </c>
      <c r="D1088" s="24" t="s">
        <v>85</v>
      </c>
      <c r="E1088" s="25" t="str">
        <f t="shared" si="682"/>
        <v>不要</v>
      </c>
      <c r="F1088" s="41" t="str">
        <f t="shared" si="677"/>
        <v>リンクの表示形式を「ボタン(文字表示)」か「画像」を選択することができます。</v>
      </c>
      <c r="G1088" s="63"/>
      <c r="H1088" s="35" t="s">
        <v>159</v>
      </c>
      <c r="I1088" s="98" t="s">
        <v>160</v>
      </c>
      <c r="K1088" s="4"/>
      <c r="L1088" s="4"/>
      <c r="M1088" s="4"/>
      <c r="N1088" s="4"/>
      <c r="O1088" s="4"/>
      <c r="P1088" s="4"/>
      <c r="Q1088" s="4"/>
      <c r="R1088" s="4"/>
      <c r="U1088" s="4"/>
    </row>
    <row r="1089" hidden="1" outlineLevel="2">
      <c r="A1089" s="24" t="s">
        <v>17</v>
      </c>
      <c r="B1089" s="25" t="s">
        <v>18</v>
      </c>
      <c r="C1089" s="24" t="str">
        <f>"ボタンの文言"&amp;M1086</f>
        <v>ボタンの文言4</v>
      </c>
      <c r="D1089" s="24" t="s">
        <v>85</v>
      </c>
      <c r="E1089" s="25" t="str">
        <f>IF($H1088="画像","不要","必須")</f>
        <v>不要</v>
      </c>
      <c r="F1089" s="41" t="str">
        <f t="shared" si="677"/>
        <v/>
      </c>
      <c r="G1089" s="63"/>
      <c r="H1089" s="35"/>
      <c r="I1089" s="2"/>
      <c r="K1089" s="4">
        <f t="shared" ref="K1089:K1090" si="683">LEN(H1089)</f>
        <v>0</v>
      </c>
      <c r="L1089" s="9">
        <v>14.0</v>
      </c>
      <c r="M1089" s="4"/>
      <c r="N1089" s="4"/>
      <c r="O1089" s="4"/>
      <c r="P1089" s="4"/>
      <c r="Q1089" s="4"/>
      <c r="R1089" s="4"/>
      <c r="U1089" s="4"/>
    </row>
    <row r="1090" hidden="1" outlineLevel="1" collapsed="1">
      <c r="A1090" s="24" t="s">
        <v>17</v>
      </c>
      <c r="B1090" s="25" t="s">
        <v>18</v>
      </c>
      <c r="C1090" s="24" t="str">
        <f>"リンク名"&amp;M1090</f>
        <v>リンク名5</v>
      </c>
      <c r="D1090" s="24" t="s">
        <v>85</v>
      </c>
      <c r="E1090" s="25" t="str">
        <f>IFS($B1072="なし","不要",$B1072&lt;M1090,"不要",$B1072&gt;M1086,"必須")</f>
        <v>不要</v>
      </c>
      <c r="F1090" s="41" t="str">
        <f t="shared" si="677"/>
        <v>20文字以内で設定ができます。
リンク名は画面には表示されないため、「結果～タイプ：リンク名」のようにどの結果のリンクかが分かるように記載をお願いします。</v>
      </c>
      <c r="G1090" s="63"/>
      <c r="H1090" s="35"/>
      <c r="I1090" s="2"/>
      <c r="K1090" s="4">
        <f t="shared" si="683"/>
        <v>0</v>
      </c>
      <c r="L1090" s="9">
        <v>20.0</v>
      </c>
      <c r="M1090" s="9">
        <f>M1086+1</f>
        <v>5</v>
      </c>
      <c r="N1090" s="4"/>
      <c r="O1090" s="4"/>
      <c r="P1090" s="4"/>
      <c r="Q1090" s="4"/>
      <c r="R1090" s="4"/>
      <c r="U1090" s="4"/>
      <c r="AR1090" s="36">
        <v>1.0</v>
      </c>
      <c r="AS1090" s="36">
        <f>AS1086</f>
        <v>21</v>
      </c>
      <c r="AT1090" s="36">
        <f>AT1086+1</f>
        <v>5</v>
      </c>
      <c r="AU1090" s="38" t="str">
        <f>H1090</f>
        <v/>
      </c>
      <c r="AV1090" s="38" t="str">
        <f>H1091</f>
        <v/>
      </c>
      <c r="AW1090" s="38" t="str">
        <f>IF(H1092="画像","image","text")</f>
        <v>image</v>
      </c>
      <c r="AX1090" s="38" t="str">
        <f>H1093</f>
        <v/>
      </c>
    </row>
    <row r="1091" hidden="1" outlineLevel="2">
      <c r="A1091" s="24" t="s">
        <v>17</v>
      </c>
      <c r="B1091" s="25" t="s">
        <v>18</v>
      </c>
      <c r="C1091" s="24" t="str">
        <f>"リンク先URL"&amp;M1090</f>
        <v>リンク先URL5</v>
      </c>
      <c r="D1091" s="24" t="s">
        <v>85</v>
      </c>
      <c r="E1091" s="25" t="str">
        <f t="shared" ref="E1091:E1092" si="684">E1090</f>
        <v>不要</v>
      </c>
      <c r="F1091" s="41" t="str">
        <f t="shared" si="677"/>
        <v>遷移先のURLを指定できます</v>
      </c>
      <c r="G1091" s="63"/>
      <c r="H1091" s="35"/>
      <c r="I1091" s="24" t="s">
        <v>157</v>
      </c>
      <c r="K1091" s="4"/>
      <c r="L1091" s="4"/>
      <c r="M1091" s="4"/>
      <c r="N1091" s="4"/>
      <c r="O1091" s="4"/>
      <c r="P1091" s="4"/>
      <c r="Q1091" s="4"/>
      <c r="R1091" s="4"/>
      <c r="U1091" s="4"/>
    </row>
    <row r="1092" hidden="1" outlineLevel="2">
      <c r="A1092" s="24" t="s">
        <v>17</v>
      </c>
      <c r="B1092" s="25" t="s">
        <v>18</v>
      </c>
      <c r="C1092" s="24" t="str">
        <f>"リンク表示形式"&amp;M1090</f>
        <v>リンク表示形式5</v>
      </c>
      <c r="D1092" s="24" t="s">
        <v>85</v>
      </c>
      <c r="E1092" s="25" t="str">
        <f t="shared" si="684"/>
        <v>不要</v>
      </c>
      <c r="F1092" s="41" t="str">
        <f t="shared" si="677"/>
        <v>リンクの表示形式を「ボタン(文字表示)」か「画像」を選択することができます。</v>
      </c>
      <c r="G1092" s="63"/>
      <c r="H1092" s="35" t="s">
        <v>159</v>
      </c>
      <c r="I1092" s="98" t="s">
        <v>160</v>
      </c>
      <c r="K1092" s="4"/>
      <c r="L1092" s="4"/>
      <c r="M1092" s="4"/>
      <c r="N1092" s="4"/>
      <c r="O1092" s="4"/>
      <c r="P1092" s="4"/>
      <c r="Q1092" s="4"/>
      <c r="R1092" s="4"/>
      <c r="U1092" s="4"/>
    </row>
    <row r="1093" hidden="1" outlineLevel="2">
      <c r="A1093" s="24" t="s">
        <v>17</v>
      </c>
      <c r="B1093" s="25" t="s">
        <v>18</v>
      </c>
      <c r="C1093" s="24" t="str">
        <f>"ボタンの文言"&amp;M1090</f>
        <v>ボタンの文言5</v>
      </c>
      <c r="D1093" s="24" t="s">
        <v>85</v>
      </c>
      <c r="E1093" s="25" t="str">
        <f>IF($H1092="画像","不要","必須")</f>
        <v>不要</v>
      </c>
      <c r="F1093" s="41" t="str">
        <f t="shared" si="677"/>
        <v/>
      </c>
      <c r="G1093" s="63"/>
      <c r="H1093" s="35"/>
      <c r="I1093" s="2"/>
      <c r="K1093" s="4">
        <f t="shared" ref="K1093:K1094" si="685">LEN(H1093)</f>
        <v>0</v>
      </c>
      <c r="L1093" s="9">
        <v>14.0</v>
      </c>
      <c r="M1093" s="4"/>
      <c r="N1093" s="4"/>
      <c r="O1093" s="4"/>
      <c r="P1093" s="4"/>
      <c r="Q1093" s="4"/>
      <c r="R1093" s="4"/>
      <c r="U1093" s="4"/>
    </row>
    <row r="1094" hidden="1" outlineLevel="1" collapsed="1">
      <c r="A1094" s="24" t="s">
        <v>17</v>
      </c>
      <c r="B1094" s="25" t="s">
        <v>18</v>
      </c>
      <c r="C1094" s="24" t="str">
        <f>"リンク名"&amp;M1094</f>
        <v>リンク名6</v>
      </c>
      <c r="D1094" s="24" t="s">
        <v>85</v>
      </c>
      <c r="E1094" s="25" t="str">
        <f>IFS($B1072="なし","不要",$B1072&lt;M1094,"不要",$B1072&gt;M1090,"必須")</f>
        <v>不要</v>
      </c>
      <c r="F1094" s="41" t="str">
        <f t="shared" si="677"/>
        <v>20文字以内で設定ができます。
リンク名は画面には表示されないため、「結果～タイプ：リンク名」のようにどの結果のリンクかが分かるように記載をお願いします。</v>
      </c>
      <c r="G1094" s="63"/>
      <c r="H1094" s="35"/>
      <c r="I1094" s="2"/>
      <c r="K1094" s="4">
        <f t="shared" si="685"/>
        <v>0</v>
      </c>
      <c r="L1094" s="9">
        <v>20.0</v>
      </c>
      <c r="M1094" s="9">
        <f>M1090+1</f>
        <v>6</v>
      </c>
      <c r="N1094" s="4"/>
      <c r="O1094" s="4"/>
      <c r="P1094" s="4"/>
      <c r="Q1094" s="4"/>
      <c r="R1094" s="4"/>
      <c r="U1094" s="4"/>
      <c r="AR1094" s="36">
        <v>1.0</v>
      </c>
      <c r="AS1094" s="36">
        <f>AS1090</f>
        <v>21</v>
      </c>
      <c r="AT1094" s="36">
        <f>AT1090+1</f>
        <v>6</v>
      </c>
      <c r="AU1094" s="38" t="str">
        <f>H1094</f>
        <v/>
      </c>
      <c r="AV1094" s="38" t="str">
        <f>H1095</f>
        <v/>
      </c>
      <c r="AW1094" s="38" t="str">
        <f>IF(H1096="画像","image","text")</f>
        <v>image</v>
      </c>
      <c r="AX1094" s="38" t="str">
        <f>H1097</f>
        <v/>
      </c>
    </row>
    <row r="1095" hidden="1" outlineLevel="2">
      <c r="A1095" s="24" t="s">
        <v>17</v>
      </c>
      <c r="B1095" s="25" t="s">
        <v>18</v>
      </c>
      <c r="C1095" s="24" t="str">
        <f>"リンク先URL"&amp;M1094</f>
        <v>リンク先URL6</v>
      </c>
      <c r="D1095" s="24" t="s">
        <v>85</v>
      </c>
      <c r="E1095" s="25" t="str">
        <f t="shared" ref="E1095:E1096" si="686">E1094</f>
        <v>不要</v>
      </c>
      <c r="F1095" s="41" t="str">
        <f t="shared" si="677"/>
        <v>遷移先のURLを指定できます</v>
      </c>
      <c r="G1095" s="63"/>
      <c r="H1095" s="35"/>
      <c r="I1095" s="24" t="s">
        <v>157</v>
      </c>
      <c r="K1095" s="4"/>
      <c r="L1095" s="4"/>
      <c r="M1095" s="4"/>
      <c r="N1095" s="4"/>
      <c r="O1095" s="4"/>
      <c r="P1095" s="4"/>
      <c r="Q1095" s="4"/>
      <c r="R1095" s="4"/>
      <c r="U1095" s="4"/>
    </row>
    <row r="1096" hidden="1" outlineLevel="2">
      <c r="A1096" s="24" t="s">
        <v>17</v>
      </c>
      <c r="B1096" s="25" t="s">
        <v>18</v>
      </c>
      <c r="C1096" s="24" t="str">
        <f>"リンク表示形式"&amp;M1094</f>
        <v>リンク表示形式6</v>
      </c>
      <c r="D1096" s="24" t="s">
        <v>85</v>
      </c>
      <c r="E1096" s="25" t="str">
        <f t="shared" si="686"/>
        <v>不要</v>
      </c>
      <c r="F1096" s="41" t="str">
        <f t="shared" si="677"/>
        <v>リンクの表示形式を「ボタン(文字表示)」か「画像」を選択することができます。</v>
      </c>
      <c r="G1096" s="63"/>
      <c r="H1096" s="35" t="s">
        <v>159</v>
      </c>
      <c r="I1096" s="98" t="s">
        <v>160</v>
      </c>
      <c r="K1096" s="4"/>
      <c r="L1096" s="4"/>
      <c r="M1096" s="4"/>
      <c r="N1096" s="4"/>
      <c r="O1096" s="4"/>
      <c r="P1096" s="4"/>
      <c r="Q1096" s="4"/>
      <c r="R1096" s="4"/>
      <c r="U1096" s="4"/>
    </row>
    <row r="1097" hidden="1" outlineLevel="2">
      <c r="A1097" s="24" t="s">
        <v>17</v>
      </c>
      <c r="B1097" s="25" t="s">
        <v>18</v>
      </c>
      <c r="C1097" s="24" t="str">
        <f>"ボタンの文言"&amp;M1094</f>
        <v>ボタンの文言6</v>
      </c>
      <c r="D1097" s="24" t="s">
        <v>85</v>
      </c>
      <c r="E1097" s="25" t="str">
        <f>IF($H1096="画像","不要","必須")</f>
        <v>不要</v>
      </c>
      <c r="F1097" s="41" t="str">
        <f t="shared" si="677"/>
        <v/>
      </c>
      <c r="G1097" s="63"/>
      <c r="H1097" s="35"/>
      <c r="I1097" s="2"/>
      <c r="K1097" s="4">
        <f t="shared" ref="K1097:K1098" si="687">LEN(H1097)</f>
        <v>0</v>
      </c>
      <c r="L1097" s="9">
        <v>14.0</v>
      </c>
      <c r="M1097" s="4"/>
      <c r="N1097" s="4"/>
      <c r="O1097" s="4"/>
      <c r="P1097" s="4"/>
      <c r="Q1097" s="4"/>
      <c r="R1097" s="4"/>
      <c r="U1097" s="4"/>
    </row>
    <row r="1098" hidden="1" outlineLevel="1" collapsed="1">
      <c r="A1098" s="24" t="s">
        <v>17</v>
      </c>
      <c r="B1098" s="25" t="s">
        <v>18</v>
      </c>
      <c r="C1098" s="24" t="str">
        <f>"リンク名"&amp;M1098</f>
        <v>リンク名7</v>
      </c>
      <c r="D1098" s="24" t="s">
        <v>85</v>
      </c>
      <c r="E1098" s="25" t="str">
        <f>IFS($B1072="なし","不要",$B1072&lt;M1098,"不要",$B1072&gt;M1094,"必須")</f>
        <v>不要</v>
      </c>
      <c r="F1098" s="41" t="str">
        <f t="shared" si="677"/>
        <v>20文字以内で設定ができます。
リンク名は画面には表示されないため、「結果～タイプ：リンク名」のようにどの結果のリンクかが分かるように記載をお願いします。</v>
      </c>
      <c r="G1098" s="63"/>
      <c r="H1098" s="35"/>
      <c r="I1098" s="2"/>
      <c r="K1098" s="4">
        <f t="shared" si="687"/>
        <v>0</v>
      </c>
      <c r="L1098" s="9">
        <v>20.0</v>
      </c>
      <c r="M1098" s="9">
        <f>M1094+1</f>
        <v>7</v>
      </c>
      <c r="N1098" s="4"/>
      <c r="O1098" s="4"/>
      <c r="P1098" s="4"/>
      <c r="Q1098" s="4"/>
      <c r="R1098" s="4"/>
      <c r="U1098" s="4"/>
      <c r="AR1098" s="36">
        <v>1.0</v>
      </c>
      <c r="AS1098" s="36">
        <f>AS1094</f>
        <v>21</v>
      </c>
      <c r="AT1098" s="36">
        <f>AT1094+1</f>
        <v>7</v>
      </c>
      <c r="AU1098" s="38" t="str">
        <f>H1098</f>
        <v/>
      </c>
      <c r="AV1098" s="38" t="str">
        <f>H1099</f>
        <v/>
      </c>
      <c r="AW1098" s="38" t="str">
        <f>IF(H1100="画像","image","text")</f>
        <v>image</v>
      </c>
      <c r="AX1098" s="38" t="str">
        <f>H1101</f>
        <v/>
      </c>
    </row>
    <row r="1099" hidden="1" outlineLevel="2">
      <c r="A1099" s="24" t="s">
        <v>17</v>
      </c>
      <c r="B1099" s="25" t="s">
        <v>18</v>
      </c>
      <c r="C1099" s="24" t="str">
        <f>"リンク先URL"&amp;M1098</f>
        <v>リンク先URL7</v>
      </c>
      <c r="D1099" s="24" t="s">
        <v>85</v>
      </c>
      <c r="E1099" s="25" t="str">
        <f t="shared" ref="E1099:E1100" si="688">E1098</f>
        <v>不要</v>
      </c>
      <c r="F1099" s="41" t="str">
        <f t="shared" si="677"/>
        <v>遷移先のURLを指定できます</v>
      </c>
      <c r="G1099" s="63"/>
      <c r="H1099" s="35"/>
      <c r="I1099" s="24" t="s">
        <v>157</v>
      </c>
      <c r="K1099" s="4"/>
      <c r="L1099" s="4"/>
      <c r="M1099" s="4"/>
      <c r="N1099" s="4"/>
      <c r="O1099" s="4"/>
      <c r="P1099" s="4"/>
      <c r="Q1099" s="4"/>
      <c r="R1099" s="4"/>
      <c r="U1099" s="4"/>
    </row>
    <row r="1100" hidden="1" outlineLevel="2">
      <c r="A1100" s="24" t="s">
        <v>17</v>
      </c>
      <c r="B1100" s="25" t="s">
        <v>18</v>
      </c>
      <c r="C1100" s="24" t="str">
        <f>"リンク表示形式"&amp;M1098</f>
        <v>リンク表示形式7</v>
      </c>
      <c r="D1100" s="24" t="s">
        <v>85</v>
      </c>
      <c r="E1100" s="25" t="str">
        <f t="shared" si="688"/>
        <v>不要</v>
      </c>
      <c r="F1100" s="41" t="str">
        <f t="shared" si="677"/>
        <v>リンクの表示形式を「ボタン(文字表示)」か「画像」を選択することができます。</v>
      </c>
      <c r="G1100" s="63"/>
      <c r="H1100" s="35" t="s">
        <v>159</v>
      </c>
      <c r="I1100" s="98" t="s">
        <v>160</v>
      </c>
      <c r="K1100" s="4"/>
      <c r="L1100" s="4"/>
      <c r="M1100" s="4"/>
      <c r="N1100" s="4"/>
      <c r="O1100" s="4"/>
      <c r="P1100" s="4"/>
      <c r="Q1100" s="4"/>
      <c r="R1100" s="4"/>
      <c r="U1100" s="4"/>
    </row>
    <row r="1101" hidden="1" outlineLevel="2">
      <c r="A1101" s="24" t="s">
        <v>17</v>
      </c>
      <c r="B1101" s="25" t="s">
        <v>18</v>
      </c>
      <c r="C1101" s="24" t="str">
        <f>"ボタンの文言"&amp;M1098</f>
        <v>ボタンの文言7</v>
      </c>
      <c r="D1101" s="24" t="s">
        <v>85</v>
      </c>
      <c r="E1101" s="25" t="str">
        <f>IF($H1100="画像","不要","必須")</f>
        <v>不要</v>
      </c>
      <c r="F1101" s="41" t="str">
        <f t="shared" si="677"/>
        <v/>
      </c>
      <c r="G1101" s="63"/>
      <c r="H1101" s="35"/>
      <c r="I1101" s="2"/>
      <c r="K1101" s="4">
        <f t="shared" ref="K1101:K1102" si="689">LEN(H1101)</f>
        <v>0</v>
      </c>
      <c r="L1101" s="9">
        <v>14.0</v>
      </c>
      <c r="M1101" s="4"/>
      <c r="N1101" s="4"/>
      <c r="O1101" s="4"/>
      <c r="P1101" s="4"/>
      <c r="Q1101" s="4"/>
      <c r="R1101" s="4"/>
      <c r="U1101" s="4"/>
    </row>
    <row r="1102" hidden="1" outlineLevel="1" collapsed="1">
      <c r="A1102" s="24" t="s">
        <v>17</v>
      </c>
      <c r="B1102" s="25" t="s">
        <v>18</v>
      </c>
      <c r="C1102" s="24" t="str">
        <f>"リンク名"&amp;M1102</f>
        <v>リンク名8</v>
      </c>
      <c r="D1102" s="24" t="s">
        <v>85</v>
      </c>
      <c r="E1102" s="25" t="str">
        <f>IFS($B1072="なし","不要",$B1072&lt;M1102,"不要",$B1072&gt;M1098,"必須")</f>
        <v>不要</v>
      </c>
      <c r="F1102" s="41" t="str">
        <f t="shared" si="677"/>
        <v>20文字以内で設定ができます。
リンク名は画面には表示されないため、「結果～タイプ：リンク名」のようにどの結果のリンクかが分かるように記載をお願いします。</v>
      </c>
      <c r="G1102" s="63"/>
      <c r="H1102" s="35"/>
      <c r="I1102" s="2"/>
      <c r="K1102" s="4">
        <f t="shared" si="689"/>
        <v>0</v>
      </c>
      <c r="L1102" s="9">
        <v>20.0</v>
      </c>
      <c r="M1102" s="9">
        <f>M1098+1</f>
        <v>8</v>
      </c>
      <c r="N1102" s="4"/>
      <c r="O1102" s="4"/>
      <c r="P1102" s="4"/>
      <c r="Q1102" s="4"/>
      <c r="R1102" s="4"/>
      <c r="U1102" s="4"/>
      <c r="AR1102" s="36">
        <v>1.0</v>
      </c>
      <c r="AS1102" s="36">
        <f>AS1098</f>
        <v>21</v>
      </c>
      <c r="AT1102" s="36">
        <f>AT1098+1</f>
        <v>8</v>
      </c>
      <c r="AU1102" s="38" t="str">
        <f>H1102</f>
        <v/>
      </c>
      <c r="AV1102" s="38" t="str">
        <f>H1103</f>
        <v/>
      </c>
      <c r="AW1102" s="38" t="str">
        <f>IF(H1104="画像","image","text")</f>
        <v>image</v>
      </c>
      <c r="AX1102" s="38" t="str">
        <f>H1105</f>
        <v/>
      </c>
    </row>
    <row r="1103" hidden="1" outlineLevel="2">
      <c r="A1103" s="24" t="s">
        <v>17</v>
      </c>
      <c r="B1103" s="25" t="s">
        <v>18</v>
      </c>
      <c r="C1103" s="24" t="str">
        <f>"リンク先URL"&amp;M1102</f>
        <v>リンク先URL8</v>
      </c>
      <c r="D1103" s="24" t="s">
        <v>85</v>
      </c>
      <c r="E1103" s="25" t="str">
        <f t="shared" ref="E1103:E1104" si="690">E1102</f>
        <v>不要</v>
      </c>
      <c r="F1103" s="41" t="str">
        <f t="shared" si="677"/>
        <v>遷移先のURLを指定できます</v>
      </c>
      <c r="G1103" s="63"/>
      <c r="H1103" s="35"/>
      <c r="I1103" s="24" t="s">
        <v>157</v>
      </c>
      <c r="K1103" s="4"/>
      <c r="L1103" s="4"/>
      <c r="M1103" s="4"/>
      <c r="N1103" s="4"/>
      <c r="O1103" s="4"/>
      <c r="P1103" s="4"/>
      <c r="Q1103" s="4"/>
      <c r="R1103" s="4"/>
      <c r="U1103" s="4"/>
    </row>
    <row r="1104" hidden="1" outlineLevel="2">
      <c r="A1104" s="24" t="s">
        <v>17</v>
      </c>
      <c r="B1104" s="25" t="s">
        <v>18</v>
      </c>
      <c r="C1104" s="24" t="str">
        <f>"リンク表示形式"&amp;M1102</f>
        <v>リンク表示形式8</v>
      </c>
      <c r="D1104" s="24" t="s">
        <v>85</v>
      </c>
      <c r="E1104" s="25" t="str">
        <f t="shared" si="690"/>
        <v>不要</v>
      </c>
      <c r="F1104" s="41" t="str">
        <f t="shared" si="677"/>
        <v>リンクの表示形式を「ボタン(文字表示)」か「画像」を選択することができます。</v>
      </c>
      <c r="G1104" s="63"/>
      <c r="H1104" s="35" t="s">
        <v>159</v>
      </c>
      <c r="I1104" s="98" t="s">
        <v>160</v>
      </c>
      <c r="K1104" s="4"/>
      <c r="L1104" s="4"/>
      <c r="M1104" s="4"/>
      <c r="N1104" s="4"/>
      <c r="O1104" s="4"/>
      <c r="P1104" s="4"/>
      <c r="Q1104" s="4"/>
      <c r="R1104" s="4"/>
      <c r="U1104" s="4"/>
    </row>
    <row r="1105" hidden="1" outlineLevel="2">
      <c r="A1105" s="24" t="s">
        <v>17</v>
      </c>
      <c r="B1105" s="25" t="s">
        <v>18</v>
      </c>
      <c r="C1105" s="24" t="str">
        <f>"ボタンの文言"&amp;M1102</f>
        <v>ボタンの文言8</v>
      </c>
      <c r="D1105" s="24" t="s">
        <v>85</v>
      </c>
      <c r="E1105" s="25" t="str">
        <f>IF($H1104="画像","不要","必須")</f>
        <v>不要</v>
      </c>
      <c r="F1105" s="41" t="str">
        <f t="shared" si="677"/>
        <v/>
      </c>
      <c r="G1105" s="63"/>
      <c r="H1105" s="35"/>
      <c r="I1105" s="2"/>
      <c r="K1105" s="4">
        <f>LEN(H1105)</f>
        <v>0</v>
      </c>
      <c r="L1105" s="9">
        <v>14.0</v>
      </c>
      <c r="M1105" s="4"/>
      <c r="N1105" s="4"/>
      <c r="O1105" s="4"/>
      <c r="P1105" s="4"/>
      <c r="Q1105" s="4"/>
      <c r="R1105" s="4"/>
      <c r="U1105" s="4"/>
    </row>
    <row r="1106" collapsed="1">
      <c r="A1106" s="24" t="s">
        <v>17</v>
      </c>
      <c r="B1106" s="25" t="s">
        <v>18</v>
      </c>
      <c r="C1106" s="92" t="str">
        <f>"■ランク(結果)"&amp;$N1106</f>
        <v>■ランク(結果)22</v>
      </c>
      <c r="D1106" s="24"/>
      <c r="E1106" s="25" t="str">
        <f>IF($B$242&gt;=$N1106,"必須","不要")</f>
        <v>不要</v>
      </c>
      <c r="F1106" s="41"/>
      <c r="G1106" s="63"/>
      <c r="H1106" s="35"/>
      <c r="I1106" s="2"/>
      <c r="K1106" s="4"/>
      <c r="L1106" s="4"/>
      <c r="M1106" s="4"/>
      <c r="N1106" s="9">
        <f>N1065+1</f>
        <v>22</v>
      </c>
      <c r="O1106" s="4"/>
      <c r="P1106" s="4"/>
      <c r="Q1106" s="4"/>
      <c r="R1106" s="4"/>
      <c r="U1106" s="4"/>
      <c r="AA1106" s="36">
        <f>AA1065+1</f>
        <v>22</v>
      </c>
      <c r="AC1106" s="36">
        <v>1.0</v>
      </c>
      <c r="AE1106" s="38" t="str">
        <f>H1107</f>
        <v/>
      </c>
      <c r="AF1106" s="38" t="str">
        <f>H1108</f>
        <v/>
      </c>
      <c r="AG1106" s="38" t="str">
        <f>H1109</f>
        <v/>
      </c>
      <c r="AH1106" s="38" t="str">
        <f>H1110</f>
        <v/>
      </c>
      <c r="AI1106" s="38" t="str">
        <f>IF(AJ1106&lt;&gt;"","on","off")</f>
        <v>off</v>
      </c>
      <c r="AJ1106" s="38" t="str">
        <f>IFS(AND(B1111="する",B1112="する"),"all",AND(B1111="する",B1112="しない"),"url",AND(B1111="しない",B1112="する"),"x",AND(B1111="しない",B1112="しない"),"")</f>
        <v/>
      </c>
      <c r="AK1106" s="38" t="str">
        <f>H1112</f>
        <v/>
      </c>
      <c r="AN1106" s="38" t="str">
        <f>IF(B1113="なし","off","on")</f>
        <v>off</v>
      </c>
      <c r="AO1106" s="38" t="str">
        <f>H1114</f>
        <v/>
      </c>
    </row>
    <row r="1107" hidden="1" outlineLevel="1">
      <c r="A1107" s="24" t="s">
        <v>17</v>
      </c>
      <c r="B1107" s="25" t="s">
        <v>18</v>
      </c>
      <c r="C1107" s="24" t="str">
        <f>"ランク(結果)"&amp;$N1106&amp;"-ランク(結果)名"</f>
        <v>ランク(結果)22-ランク(結果)名</v>
      </c>
      <c r="D1107" s="24" t="s">
        <v>85</v>
      </c>
      <c r="E1107" s="25" t="str">
        <f>IF($B$242&gt;=$N1106,"必須","不要")</f>
        <v>不要</v>
      </c>
      <c r="F1107" s="41" t="str">
        <f t="shared" ref="F1107:F1112" si="691">F1066</f>
        <v>100文字以内で設定ができます</v>
      </c>
      <c r="G1107" s="63"/>
      <c r="H1107" s="35"/>
      <c r="I1107" s="2"/>
      <c r="K1107" s="4">
        <f t="shared" ref="K1107:K1109" si="692">LEN(H1107)</f>
        <v>0</v>
      </c>
      <c r="L1107" s="9">
        <v>100.0</v>
      </c>
      <c r="M1107" s="4"/>
      <c r="N1107" s="4"/>
      <c r="O1107" s="4"/>
      <c r="P1107" s="4"/>
      <c r="Q1107" s="4"/>
      <c r="R1107" s="4"/>
      <c r="U1107" s="4"/>
    </row>
    <row r="1108" hidden="1" outlineLevel="1">
      <c r="A1108" s="24" t="s">
        <v>17</v>
      </c>
      <c r="B1108" s="24" t="s">
        <v>53</v>
      </c>
      <c r="C1108" s="24" t="str">
        <f>"ランク(結果)"&amp;$N1106&amp;"-リード文"</f>
        <v>ランク(結果)22-リード文</v>
      </c>
      <c r="D1108" s="24" t="s">
        <v>85</v>
      </c>
      <c r="E1108" s="25" t="str">
        <f>IF($B1108="する","必須","不要")</f>
        <v>不要</v>
      </c>
      <c r="F1108" s="41" t="str">
        <f t="shared" si="691"/>
        <v>1,000文字以内で設定ができます</v>
      </c>
      <c r="G1108" s="63"/>
      <c r="H1108" s="35"/>
      <c r="I1108" s="2"/>
      <c r="K1108" s="4">
        <f t="shared" si="692"/>
        <v>0</v>
      </c>
      <c r="L1108" s="9">
        <v>1000.0</v>
      </c>
      <c r="M1108" s="4"/>
      <c r="N1108" s="4"/>
      <c r="O1108" s="4"/>
      <c r="P1108" s="4"/>
      <c r="Q1108" s="4"/>
      <c r="R1108" s="4"/>
      <c r="U1108" s="4"/>
    </row>
    <row r="1109" hidden="1" outlineLevel="1">
      <c r="A1109" s="24" t="s">
        <v>17</v>
      </c>
      <c r="B1109" s="25" t="s">
        <v>18</v>
      </c>
      <c r="C1109" s="24" t="str">
        <f>"ランク(結果)"&amp;$N1106&amp;"-説明文"</f>
        <v>ランク(結果)22-説明文</v>
      </c>
      <c r="D1109" s="24" t="s">
        <v>85</v>
      </c>
      <c r="E1109" s="25" t="str">
        <f>E1107</f>
        <v>不要</v>
      </c>
      <c r="F1109" s="41" t="str">
        <f t="shared" si="691"/>
        <v>1,000文字以内で設定ができます</v>
      </c>
      <c r="G1109" s="63"/>
      <c r="H1109" s="35"/>
      <c r="I1109" s="2"/>
      <c r="K1109" s="4">
        <f t="shared" si="692"/>
        <v>0</v>
      </c>
      <c r="L1109" s="9">
        <v>1000.0</v>
      </c>
      <c r="M1109" s="4"/>
      <c r="N1109" s="4"/>
      <c r="O1109" s="4"/>
      <c r="P1109" s="4"/>
      <c r="Q1109" s="4"/>
      <c r="R1109" s="4"/>
      <c r="U1109" s="4"/>
    </row>
    <row r="1110" hidden="1" outlineLevel="1">
      <c r="A1110" s="24" t="s">
        <v>17</v>
      </c>
      <c r="B1110" s="24" t="s">
        <v>53</v>
      </c>
      <c r="C1110" s="24" t="str">
        <f>"ランク(結果)"&amp;$N1106&amp;"-画像"</f>
        <v>ランク(結果)22-画像</v>
      </c>
      <c r="D1110" s="24" t="s">
        <v>85</v>
      </c>
      <c r="E1110" s="25" t="str">
        <f t="shared" ref="E1110:E1112" si="693">IF($B1110="する","必須","不要")</f>
        <v>不要</v>
      </c>
      <c r="F1110" s="41" t="str">
        <f t="shared" si="691"/>
        <v>フォーマット：PNGまたはJPG
ファイル容量上限：2MB
ファイル名：半角英数字のみ
Xで共有する場合の推奨サイズ：1,200px × 630px</v>
      </c>
      <c r="G1110" s="93" t="s">
        <v>270</v>
      </c>
      <c r="H1110" s="35"/>
      <c r="I1110" s="2"/>
      <c r="K1110" s="4"/>
      <c r="L1110" s="4"/>
      <c r="M1110" s="4"/>
      <c r="N1110" s="4"/>
      <c r="O1110" s="4"/>
      <c r="P1110" s="4"/>
      <c r="Q1110" s="4"/>
      <c r="R1110" s="4"/>
      <c r="U1110" s="4"/>
    </row>
    <row r="1111" hidden="1" outlineLevel="1">
      <c r="A1111" s="24" t="s">
        <v>17</v>
      </c>
      <c r="B1111" s="24" t="s">
        <v>53</v>
      </c>
      <c r="C1111" s="24" t="s">
        <v>146</v>
      </c>
      <c r="D1111" s="24" t="s">
        <v>85</v>
      </c>
      <c r="E1111" s="25" t="str">
        <f t="shared" si="693"/>
        <v>不要</v>
      </c>
      <c r="F1111" s="41" t="str">
        <f t="shared" si="691"/>
        <v>結果ページに共有リンクを設置するか選択ができます。</v>
      </c>
      <c r="G1111" s="63"/>
      <c r="H1111" s="40"/>
      <c r="I1111" s="2"/>
      <c r="K1111" s="4"/>
      <c r="L1111" s="4"/>
      <c r="M1111" s="4"/>
      <c r="N1111" s="4"/>
      <c r="O1111" s="4"/>
      <c r="P1111" s="4"/>
      <c r="Q1111" s="4"/>
      <c r="R1111" s="4"/>
      <c r="U1111" s="4"/>
    </row>
    <row r="1112" hidden="1" outlineLevel="1">
      <c r="A1112" s="24" t="s">
        <v>17</v>
      </c>
      <c r="B1112" s="24" t="s">
        <v>53</v>
      </c>
      <c r="C1112" s="24" t="s">
        <v>148</v>
      </c>
      <c r="D1112" s="24" t="s">
        <v>85</v>
      </c>
      <c r="E1112" s="25" t="str">
        <f t="shared" si="693"/>
        <v>不要</v>
      </c>
      <c r="F1112" s="41" t="str">
        <f t="shared" si="691"/>
        <v>結果ページにXの共有リンクを設置するか選択ができます(120文字以内)。
記載いただいた内容が120文字以内でも、投稿時に文字数を超える可能性があります。その際は別途、文字数の調整をお願いいたします。</v>
      </c>
      <c r="G1112" s="63"/>
      <c r="H1112" s="35"/>
      <c r="I1112" s="2"/>
      <c r="K1112" s="4">
        <f>LEN(H1112)</f>
        <v>0</v>
      </c>
      <c r="L1112" s="9">
        <v>120.0</v>
      </c>
      <c r="M1112" s="4"/>
      <c r="N1112" s="4"/>
      <c r="O1112" s="4"/>
      <c r="P1112" s="4"/>
      <c r="Q1112" s="4"/>
      <c r="R1112" s="4"/>
      <c r="U1112" s="4"/>
    </row>
    <row r="1113" hidden="1" outlineLevel="1">
      <c r="A1113" s="94" t="s">
        <v>150</v>
      </c>
      <c r="B1113" s="95" t="s">
        <v>2</v>
      </c>
      <c r="C1113" s="96" t="s">
        <v>162</v>
      </c>
      <c r="D1113" s="62" t="s">
        <v>152</v>
      </c>
      <c r="E1113" s="25"/>
      <c r="F1113" s="41"/>
      <c r="G1113" s="63"/>
      <c r="H1113" s="35"/>
      <c r="I1113" s="2"/>
      <c r="K1113" s="4"/>
      <c r="L1113" s="9"/>
      <c r="M1113" s="4"/>
      <c r="N1113" s="4"/>
      <c r="O1113" s="4"/>
      <c r="P1113" s="4"/>
      <c r="Q1113" s="4"/>
      <c r="R1113" s="4"/>
      <c r="U1113" s="4"/>
    </row>
    <row r="1114" hidden="1" outlineLevel="1">
      <c r="A1114" s="24" t="s">
        <v>17</v>
      </c>
      <c r="B1114" s="25" t="s">
        <v>18</v>
      </c>
      <c r="C1114" s="24" t="s">
        <v>153</v>
      </c>
      <c r="D1114" s="24" t="s">
        <v>85</v>
      </c>
      <c r="E1114" s="25" t="str">
        <f>IF(B1113="なし","不要","必須")</f>
        <v>不要</v>
      </c>
      <c r="F1114" s="41" t="str">
        <f t="shared" ref="F1114:F1118" si="694">F1073</f>
        <v>20文字以内で設定ができます</v>
      </c>
      <c r="G1114" s="63"/>
      <c r="H1114" s="35"/>
      <c r="I1114" s="2"/>
      <c r="K1114" s="4">
        <f t="shared" ref="K1114:K1115" si="695">LEN(H1114)</f>
        <v>0</v>
      </c>
      <c r="L1114" s="9">
        <v>20.0</v>
      </c>
      <c r="M1114" s="9" t="s">
        <v>2</v>
      </c>
      <c r="N1114" s="4"/>
      <c r="O1114" s="4"/>
      <c r="P1114" s="4"/>
      <c r="Q1114" s="4"/>
      <c r="R1114" s="4"/>
      <c r="U1114" s="4"/>
    </row>
    <row r="1115" hidden="1" outlineLevel="1" collapsed="1">
      <c r="A1115" s="24" t="s">
        <v>17</v>
      </c>
      <c r="B1115" s="25" t="s">
        <v>18</v>
      </c>
      <c r="C1115" s="24" t="str">
        <f>"リンク名"&amp;M1115</f>
        <v>リンク名1</v>
      </c>
      <c r="D1115" s="24" t="s">
        <v>85</v>
      </c>
      <c r="E1115" s="25" t="str">
        <f t="shared" ref="E1115:E1117" si="696">E1114</f>
        <v>不要</v>
      </c>
      <c r="F1115" s="41" t="str">
        <f t="shared" si="694"/>
        <v>20文字以内で設定ができます。
リンク名は画面には表示されないため、「結果～タイプ：リンク名」のようにどの結果のリンクかが分かるように記載をお願いします。</v>
      </c>
      <c r="G1115" s="63"/>
      <c r="H1115" s="35"/>
      <c r="I1115" s="2"/>
      <c r="K1115" s="4">
        <f t="shared" si="695"/>
        <v>0</v>
      </c>
      <c r="L1115" s="9">
        <v>20.0</v>
      </c>
      <c r="M1115" s="9">
        <v>1.0</v>
      </c>
      <c r="N1115" s="4"/>
      <c r="O1115" s="4"/>
      <c r="P1115" s="4"/>
      <c r="Q1115" s="4"/>
      <c r="R1115" s="4"/>
      <c r="U1115" s="4"/>
      <c r="AR1115" s="36">
        <v>1.0</v>
      </c>
      <c r="AS1115" s="36">
        <f>AS1074+1</f>
        <v>22</v>
      </c>
      <c r="AT1115" s="36">
        <v>1.0</v>
      </c>
      <c r="AU1115" s="38" t="str">
        <f>H1115</f>
        <v/>
      </c>
      <c r="AV1115" s="38" t="str">
        <f>H1116</f>
        <v/>
      </c>
      <c r="AW1115" s="38" t="str">
        <f>IF(H1117="画像","image","text")</f>
        <v>image</v>
      </c>
      <c r="AX1115" s="38" t="str">
        <f>H1118</f>
        <v/>
      </c>
    </row>
    <row r="1116" hidden="1" outlineLevel="2">
      <c r="A1116" s="24" t="s">
        <v>17</v>
      </c>
      <c r="B1116" s="25" t="s">
        <v>18</v>
      </c>
      <c r="C1116" s="24" t="str">
        <f>"リンク先URL"&amp;M1115</f>
        <v>リンク先URL1</v>
      </c>
      <c r="D1116" s="24" t="s">
        <v>85</v>
      </c>
      <c r="E1116" s="25" t="str">
        <f t="shared" si="696"/>
        <v>不要</v>
      </c>
      <c r="F1116" s="41" t="str">
        <f t="shared" si="694"/>
        <v>遷移先のURLを指定できます</v>
      </c>
      <c r="G1116" s="63"/>
      <c r="H1116" s="35"/>
      <c r="I1116" s="24" t="s">
        <v>157</v>
      </c>
      <c r="K1116" s="4"/>
      <c r="L1116" s="4"/>
      <c r="M1116" s="4"/>
      <c r="N1116" s="4"/>
      <c r="O1116" s="4"/>
      <c r="P1116" s="4"/>
      <c r="Q1116" s="4"/>
      <c r="R1116" s="4"/>
      <c r="U1116" s="4"/>
    </row>
    <row r="1117" hidden="1" outlineLevel="2">
      <c r="A1117" s="24" t="s">
        <v>17</v>
      </c>
      <c r="B1117" s="25" t="s">
        <v>18</v>
      </c>
      <c r="C1117" s="24" t="str">
        <f>"リンク表示形式"&amp;M1115</f>
        <v>リンク表示形式1</v>
      </c>
      <c r="D1117" s="24" t="s">
        <v>85</v>
      </c>
      <c r="E1117" s="25" t="str">
        <f t="shared" si="696"/>
        <v>不要</v>
      </c>
      <c r="F1117" s="41" t="str">
        <f t="shared" si="694"/>
        <v>リンクの表示形式を「ボタン(文字表示)」か「画像」を選択することができます。</v>
      </c>
      <c r="G1117" s="63"/>
      <c r="H1117" s="35" t="s">
        <v>159</v>
      </c>
      <c r="I1117" s="98" t="s">
        <v>160</v>
      </c>
      <c r="K1117" s="4"/>
      <c r="L1117" s="4"/>
      <c r="M1117" s="4"/>
      <c r="N1117" s="4"/>
      <c r="O1117" s="4"/>
      <c r="P1117" s="4"/>
      <c r="Q1117" s="4"/>
      <c r="R1117" s="4"/>
      <c r="U1117" s="4"/>
    </row>
    <row r="1118" hidden="1" outlineLevel="2">
      <c r="A1118" s="24" t="s">
        <v>17</v>
      </c>
      <c r="B1118" s="25" t="s">
        <v>18</v>
      </c>
      <c r="C1118" s="24" t="str">
        <f>"ボタンの文言"&amp;M1115</f>
        <v>ボタンの文言1</v>
      </c>
      <c r="D1118" s="24" t="s">
        <v>85</v>
      </c>
      <c r="E1118" s="25" t="str">
        <f>IF($H1117="画像","不要","必須")</f>
        <v>不要</v>
      </c>
      <c r="F1118" s="41" t="str">
        <f t="shared" si="694"/>
        <v/>
      </c>
      <c r="G1118" s="63"/>
      <c r="H1118" s="35"/>
      <c r="I1118" s="2"/>
      <c r="K1118" s="4">
        <f t="shared" ref="K1118:K1119" si="697">LEN(H1118)</f>
        <v>0</v>
      </c>
      <c r="L1118" s="9">
        <v>14.0</v>
      </c>
      <c r="M1118" s="4"/>
      <c r="N1118" s="4"/>
      <c r="O1118" s="4"/>
      <c r="P1118" s="4"/>
      <c r="Q1118" s="4"/>
      <c r="R1118" s="4"/>
      <c r="U1118" s="4"/>
    </row>
    <row r="1119" hidden="1" outlineLevel="1" collapsed="1">
      <c r="A1119" s="24" t="s">
        <v>17</v>
      </c>
      <c r="B1119" s="25" t="s">
        <v>18</v>
      </c>
      <c r="C1119" s="24" t="str">
        <f>"リンク名"&amp;M1119</f>
        <v>リンク名2</v>
      </c>
      <c r="D1119" s="24" t="s">
        <v>85</v>
      </c>
      <c r="E1119" s="25" t="str">
        <f>IFS($B1113="なし","不要",$B1113&lt;M1119,"不要",$B1113&gt;M1115,"必須")</f>
        <v>不要</v>
      </c>
      <c r="F1119" s="41" t="str">
        <f t="shared" ref="F1119:F1146" si="698">F1115</f>
        <v>20文字以内で設定ができます。
リンク名は画面には表示されないため、「結果～タイプ：リンク名」のようにどの結果のリンクかが分かるように記載をお願いします。</v>
      </c>
      <c r="G1119" s="63"/>
      <c r="H1119" s="35"/>
      <c r="I1119" s="2"/>
      <c r="K1119" s="4">
        <f t="shared" si="697"/>
        <v>0</v>
      </c>
      <c r="L1119" s="9">
        <v>20.0</v>
      </c>
      <c r="M1119" s="9">
        <f>M1115+1</f>
        <v>2</v>
      </c>
      <c r="N1119" s="4"/>
      <c r="O1119" s="4"/>
      <c r="P1119" s="4"/>
      <c r="Q1119" s="4"/>
      <c r="R1119" s="4"/>
      <c r="U1119" s="4"/>
      <c r="AR1119" s="36">
        <v>1.0</v>
      </c>
      <c r="AS1119" s="36">
        <f>AS1115</f>
        <v>22</v>
      </c>
      <c r="AT1119" s="36">
        <f>AT1115+1</f>
        <v>2</v>
      </c>
      <c r="AU1119" s="38" t="str">
        <f>H1119</f>
        <v/>
      </c>
      <c r="AV1119" s="38" t="str">
        <f>H1120</f>
        <v/>
      </c>
      <c r="AW1119" s="38" t="str">
        <f>IF(H1121="画像","image","text")</f>
        <v>image</v>
      </c>
      <c r="AX1119" s="38" t="str">
        <f>H1122</f>
        <v/>
      </c>
    </row>
    <row r="1120" hidden="1" outlineLevel="2">
      <c r="A1120" s="24" t="s">
        <v>17</v>
      </c>
      <c r="B1120" s="25" t="s">
        <v>18</v>
      </c>
      <c r="C1120" s="24" t="str">
        <f>"リンク先URL"&amp;M1119</f>
        <v>リンク先URL2</v>
      </c>
      <c r="D1120" s="24" t="s">
        <v>85</v>
      </c>
      <c r="E1120" s="25" t="str">
        <f t="shared" ref="E1120:E1121" si="699">E1119</f>
        <v>不要</v>
      </c>
      <c r="F1120" s="41" t="str">
        <f t="shared" si="698"/>
        <v>遷移先のURLを指定できます</v>
      </c>
      <c r="G1120" s="63"/>
      <c r="H1120" s="35"/>
      <c r="I1120" s="24" t="s">
        <v>157</v>
      </c>
      <c r="K1120" s="4"/>
      <c r="L1120" s="4"/>
      <c r="M1120" s="4"/>
      <c r="N1120" s="4"/>
      <c r="O1120" s="4"/>
      <c r="P1120" s="4"/>
      <c r="Q1120" s="4"/>
      <c r="R1120" s="4"/>
      <c r="U1120" s="4"/>
    </row>
    <row r="1121" hidden="1" outlineLevel="2">
      <c r="A1121" s="24" t="s">
        <v>17</v>
      </c>
      <c r="B1121" s="25" t="s">
        <v>18</v>
      </c>
      <c r="C1121" s="24" t="str">
        <f>"リンク表示形式"&amp;M1119</f>
        <v>リンク表示形式2</v>
      </c>
      <c r="D1121" s="24" t="s">
        <v>85</v>
      </c>
      <c r="E1121" s="25" t="str">
        <f t="shared" si="699"/>
        <v>不要</v>
      </c>
      <c r="F1121" s="41" t="str">
        <f t="shared" si="698"/>
        <v>リンクの表示形式を「ボタン(文字表示)」か「画像」を選択することができます。</v>
      </c>
      <c r="G1121" s="63"/>
      <c r="H1121" s="35" t="s">
        <v>159</v>
      </c>
      <c r="I1121" s="98" t="s">
        <v>160</v>
      </c>
      <c r="K1121" s="4"/>
      <c r="L1121" s="4"/>
      <c r="M1121" s="4"/>
      <c r="N1121" s="4"/>
      <c r="O1121" s="4"/>
      <c r="P1121" s="4"/>
      <c r="Q1121" s="4"/>
      <c r="R1121" s="4"/>
      <c r="U1121" s="4"/>
    </row>
    <row r="1122" hidden="1" outlineLevel="2">
      <c r="A1122" s="24" t="s">
        <v>17</v>
      </c>
      <c r="B1122" s="25" t="s">
        <v>18</v>
      </c>
      <c r="C1122" s="24" t="str">
        <f>"ボタンの文言"&amp;M1119</f>
        <v>ボタンの文言2</v>
      </c>
      <c r="D1122" s="24" t="s">
        <v>85</v>
      </c>
      <c r="E1122" s="25" t="str">
        <f>IF($H1121="画像","不要","必須")</f>
        <v>不要</v>
      </c>
      <c r="F1122" s="41" t="str">
        <f t="shared" si="698"/>
        <v/>
      </c>
      <c r="G1122" s="63"/>
      <c r="H1122" s="35"/>
      <c r="I1122" s="2"/>
      <c r="K1122" s="4">
        <f t="shared" ref="K1122:K1123" si="700">LEN(H1122)</f>
        <v>0</v>
      </c>
      <c r="L1122" s="9">
        <v>14.0</v>
      </c>
      <c r="M1122" s="4"/>
      <c r="N1122" s="4"/>
      <c r="O1122" s="4"/>
      <c r="P1122" s="4"/>
      <c r="Q1122" s="4"/>
      <c r="R1122" s="4"/>
      <c r="U1122" s="4"/>
    </row>
    <row r="1123" hidden="1" outlineLevel="1" collapsed="1">
      <c r="A1123" s="24" t="s">
        <v>17</v>
      </c>
      <c r="B1123" s="25" t="s">
        <v>18</v>
      </c>
      <c r="C1123" s="24" t="str">
        <f>"リンク名"&amp;M1123</f>
        <v>リンク名3</v>
      </c>
      <c r="D1123" s="24" t="s">
        <v>85</v>
      </c>
      <c r="E1123" s="25" t="str">
        <f>IFS($B1113="なし","不要",$B1113&lt;M1123,"不要",$B1113&gt;M1119,"必須")</f>
        <v>不要</v>
      </c>
      <c r="F1123" s="41" t="str">
        <f t="shared" si="698"/>
        <v>20文字以内で設定ができます。
リンク名は画面には表示されないため、「結果～タイプ：リンク名」のようにどの結果のリンクかが分かるように記載をお願いします。</v>
      </c>
      <c r="G1123" s="63"/>
      <c r="H1123" s="35"/>
      <c r="I1123" s="2"/>
      <c r="K1123" s="4">
        <f t="shared" si="700"/>
        <v>0</v>
      </c>
      <c r="L1123" s="9">
        <v>20.0</v>
      </c>
      <c r="M1123" s="9">
        <f>M1119+1</f>
        <v>3</v>
      </c>
      <c r="N1123" s="4"/>
      <c r="O1123" s="4"/>
      <c r="P1123" s="4"/>
      <c r="Q1123" s="4"/>
      <c r="R1123" s="4"/>
      <c r="U1123" s="4"/>
      <c r="AR1123" s="36">
        <v>1.0</v>
      </c>
      <c r="AS1123" s="36">
        <f>AS1119</f>
        <v>22</v>
      </c>
      <c r="AT1123" s="36">
        <f>AT1119+1</f>
        <v>3</v>
      </c>
      <c r="AU1123" s="38" t="str">
        <f>H1123</f>
        <v/>
      </c>
      <c r="AV1123" s="38" t="str">
        <f>H1124</f>
        <v/>
      </c>
      <c r="AW1123" s="38" t="str">
        <f>IF(H1125="画像","image","text")</f>
        <v>image</v>
      </c>
      <c r="AX1123" s="38" t="str">
        <f>H1126</f>
        <v/>
      </c>
    </row>
    <row r="1124" hidden="1" outlineLevel="2">
      <c r="A1124" s="24" t="s">
        <v>17</v>
      </c>
      <c r="B1124" s="25" t="s">
        <v>18</v>
      </c>
      <c r="C1124" s="24" t="str">
        <f>"リンク先URL"&amp;M1123</f>
        <v>リンク先URL3</v>
      </c>
      <c r="D1124" s="24" t="s">
        <v>85</v>
      </c>
      <c r="E1124" s="25" t="str">
        <f t="shared" ref="E1124:E1125" si="701">E1123</f>
        <v>不要</v>
      </c>
      <c r="F1124" s="41" t="str">
        <f t="shared" si="698"/>
        <v>遷移先のURLを指定できます</v>
      </c>
      <c r="G1124" s="63"/>
      <c r="H1124" s="35"/>
      <c r="I1124" s="24" t="s">
        <v>157</v>
      </c>
      <c r="K1124" s="4"/>
      <c r="L1124" s="4"/>
      <c r="M1124" s="4"/>
      <c r="N1124" s="4"/>
      <c r="O1124" s="4"/>
      <c r="P1124" s="4"/>
      <c r="Q1124" s="4"/>
      <c r="R1124" s="4"/>
      <c r="U1124" s="4"/>
    </row>
    <row r="1125" hidden="1" outlineLevel="2">
      <c r="A1125" s="24" t="s">
        <v>17</v>
      </c>
      <c r="B1125" s="25" t="s">
        <v>18</v>
      </c>
      <c r="C1125" s="24" t="str">
        <f>"リンク表示形式"&amp;M1123</f>
        <v>リンク表示形式3</v>
      </c>
      <c r="D1125" s="24" t="s">
        <v>85</v>
      </c>
      <c r="E1125" s="25" t="str">
        <f t="shared" si="701"/>
        <v>不要</v>
      </c>
      <c r="F1125" s="41" t="str">
        <f t="shared" si="698"/>
        <v>リンクの表示形式を「ボタン(文字表示)」か「画像」を選択することができます。</v>
      </c>
      <c r="G1125" s="63"/>
      <c r="H1125" s="35" t="s">
        <v>159</v>
      </c>
      <c r="I1125" s="98" t="s">
        <v>160</v>
      </c>
      <c r="K1125" s="4"/>
      <c r="L1125" s="4"/>
      <c r="M1125" s="4"/>
      <c r="N1125" s="4"/>
      <c r="O1125" s="4"/>
      <c r="P1125" s="4"/>
      <c r="Q1125" s="4"/>
      <c r="R1125" s="4"/>
      <c r="U1125" s="4"/>
    </row>
    <row r="1126" hidden="1" outlineLevel="2">
      <c r="A1126" s="24" t="s">
        <v>17</v>
      </c>
      <c r="B1126" s="25" t="s">
        <v>18</v>
      </c>
      <c r="C1126" s="24" t="str">
        <f>"ボタンの文言"&amp;M1123</f>
        <v>ボタンの文言3</v>
      </c>
      <c r="D1126" s="24" t="s">
        <v>85</v>
      </c>
      <c r="E1126" s="25" t="str">
        <f>IF($H1125="画像","不要","必須")</f>
        <v>不要</v>
      </c>
      <c r="F1126" s="41" t="str">
        <f t="shared" si="698"/>
        <v/>
      </c>
      <c r="G1126" s="63"/>
      <c r="H1126" s="35"/>
      <c r="I1126" s="2"/>
      <c r="K1126" s="4">
        <f t="shared" ref="K1126:K1127" si="702">LEN(H1126)</f>
        <v>0</v>
      </c>
      <c r="L1126" s="9">
        <v>14.0</v>
      </c>
      <c r="M1126" s="4"/>
      <c r="N1126" s="4"/>
      <c r="O1126" s="4"/>
      <c r="P1126" s="4"/>
      <c r="Q1126" s="4"/>
      <c r="R1126" s="4"/>
      <c r="U1126" s="4"/>
    </row>
    <row r="1127" hidden="1" outlineLevel="1" collapsed="1">
      <c r="A1127" s="24" t="s">
        <v>17</v>
      </c>
      <c r="B1127" s="25" t="s">
        <v>18</v>
      </c>
      <c r="C1127" s="24" t="str">
        <f>"リンク名"&amp;M1127</f>
        <v>リンク名4</v>
      </c>
      <c r="D1127" s="24" t="s">
        <v>85</v>
      </c>
      <c r="E1127" s="25" t="str">
        <f>IFS($B1113="なし","不要",$B1113&lt;M1127,"不要",$B1113&gt;M1123,"必須")</f>
        <v>不要</v>
      </c>
      <c r="F1127" s="41" t="str">
        <f t="shared" si="698"/>
        <v>20文字以内で設定ができます。
リンク名は画面には表示されないため、「結果～タイプ：リンク名」のようにどの結果のリンクかが分かるように記載をお願いします。</v>
      </c>
      <c r="G1127" s="63"/>
      <c r="H1127" s="35"/>
      <c r="I1127" s="2"/>
      <c r="K1127" s="4">
        <f t="shared" si="702"/>
        <v>0</v>
      </c>
      <c r="L1127" s="9">
        <v>20.0</v>
      </c>
      <c r="M1127" s="9">
        <f>M1123+1</f>
        <v>4</v>
      </c>
      <c r="N1127" s="4"/>
      <c r="O1127" s="4"/>
      <c r="P1127" s="4"/>
      <c r="Q1127" s="4"/>
      <c r="R1127" s="4"/>
      <c r="U1127" s="4"/>
      <c r="AR1127" s="36">
        <v>1.0</v>
      </c>
      <c r="AS1127" s="36">
        <f>AS1123</f>
        <v>22</v>
      </c>
      <c r="AT1127" s="36">
        <f>AT1123+1</f>
        <v>4</v>
      </c>
      <c r="AU1127" s="38" t="str">
        <f>H1127</f>
        <v/>
      </c>
      <c r="AV1127" s="38" t="str">
        <f>H1128</f>
        <v/>
      </c>
      <c r="AW1127" s="38" t="str">
        <f>IF(H1129="画像","image","text")</f>
        <v>image</v>
      </c>
      <c r="AX1127" s="38" t="str">
        <f>H1130</f>
        <v/>
      </c>
    </row>
    <row r="1128" hidden="1" outlineLevel="2">
      <c r="A1128" s="24" t="s">
        <v>17</v>
      </c>
      <c r="B1128" s="25" t="s">
        <v>18</v>
      </c>
      <c r="C1128" s="24" t="str">
        <f>"リンク先URL"&amp;M1127</f>
        <v>リンク先URL4</v>
      </c>
      <c r="D1128" s="24" t="s">
        <v>85</v>
      </c>
      <c r="E1128" s="25" t="str">
        <f t="shared" ref="E1128:E1129" si="703">E1127</f>
        <v>不要</v>
      </c>
      <c r="F1128" s="41" t="str">
        <f t="shared" si="698"/>
        <v>遷移先のURLを指定できます</v>
      </c>
      <c r="G1128" s="63"/>
      <c r="H1128" s="35"/>
      <c r="I1128" s="24" t="s">
        <v>157</v>
      </c>
      <c r="K1128" s="4"/>
      <c r="L1128" s="4"/>
      <c r="M1128" s="4"/>
      <c r="N1128" s="4"/>
      <c r="O1128" s="4"/>
      <c r="P1128" s="4"/>
      <c r="Q1128" s="4"/>
      <c r="R1128" s="4"/>
      <c r="U1128" s="4"/>
    </row>
    <row r="1129" hidden="1" outlineLevel="2">
      <c r="A1129" s="24" t="s">
        <v>17</v>
      </c>
      <c r="B1129" s="25" t="s">
        <v>18</v>
      </c>
      <c r="C1129" s="24" t="str">
        <f>"リンク表示形式"&amp;M1127</f>
        <v>リンク表示形式4</v>
      </c>
      <c r="D1129" s="24" t="s">
        <v>85</v>
      </c>
      <c r="E1129" s="25" t="str">
        <f t="shared" si="703"/>
        <v>不要</v>
      </c>
      <c r="F1129" s="41" t="str">
        <f t="shared" si="698"/>
        <v>リンクの表示形式を「ボタン(文字表示)」か「画像」を選択することができます。</v>
      </c>
      <c r="G1129" s="63"/>
      <c r="H1129" s="35" t="s">
        <v>159</v>
      </c>
      <c r="I1129" s="98" t="s">
        <v>160</v>
      </c>
      <c r="K1129" s="4"/>
      <c r="L1129" s="4"/>
      <c r="M1129" s="4"/>
      <c r="N1129" s="4"/>
      <c r="O1129" s="4"/>
      <c r="P1129" s="4"/>
      <c r="Q1129" s="4"/>
      <c r="R1129" s="4"/>
      <c r="U1129" s="4"/>
    </row>
    <row r="1130" hidden="1" outlineLevel="2">
      <c r="A1130" s="24" t="s">
        <v>17</v>
      </c>
      <c r="B1130" s="25" t="s">
        <v>18</v>
      </c>
      <c r="C1130" s="24" t="str">
        <f>"ボタンの文言"&amp;M1127</f>
        <v>ボタンの文言4</v>
      </c>
      <c r="D1130" s="24" t="s">
        <v>85</v>
      </c>
      <c r="E1130" s="25" t="str">
        <f>IF($H1129="画像","不要","必須")</f>
        <v>不要</v>
      </c>
      <c r="F1130" s="41" t="str">
        <f t="shared" si="698"/>
        <v/>
      </c>
      <c r="G1130" s="63"/>
      <c r="H1130" s="35"/>
      <c r="I1130" s="2"/>
      <c r="K1130" s="4">
        <f t="shared" ref="K1130:K1131" si="704">LEN(H1130)</f>
        <v>0</v>
      </c>
      <c r="L1130" s="9">
        <v>14.0</v>
      </c>
      <c r="M1130" s="4"/>
      <c r="N1130" s="4"/>
      <c r="O1130" s="4"/>
      <c r="P1130" s="4"/>
      <c r="Q1130" s="4"/>
      <c r="R1130" s="4"/>
      <c r="U1130" s="4"/>
    </row>
    <row r="1131" hidden="1" outlineLevel="1" collapsed="1">
      <c r="A1131" s="24" t="s">
        <v>17</v>
      </c>
      <c r="B1131" s="25" t="s">
        <v>18</v>
      </c>
      <c r="C1131" s="24" t="str">
        <f>"リンク名"&amp;M1131</f>
        <v>リンク名5</v>
      </c>
      <c r="D1131" s="24" t="s">
        <v>85</v>
      </c>
      <c r="E1131" s="25" t="str">
        <f>IFS($B1113="なし","不要",$B1113&lt;M1131,"不要",$B1113&gt;M1127,"必須")</f>
        <v>不要</v>
      </c>
      <c r="F1131" s="41" t="str">
        <f t="shared" si="698"/>
        <v>20文字以内で設定ができます。
リンク名は画面には表示されないため、「結果～タイプ：リンク名」のようにどの結果のリンクかが分かるように記載をお願いします。</v>
      </c>
      <c r="G1131" s="63"/>
      <c r="H1131" s="35"/>
      <c r="I1131" s="2"/>
      <c r="K1131" s="4">
        <f t="shared" si="704"/>
        <v>0</v>
      </c>
      <c r="L1131" s="9">
        <v>20.0</v>
      </c>
      <c r="M1131" s="9">
        <f>M1127+1</f>
        <v>5</v>
      </c>
      <c r="N1131" s="4"/>
      <c r="O1131" s="4"/>
      <c r="P1131" s="4"/>
      <c r="Q1131" s="4"/>
      <c r="R1131" s="4"/>
      <c r="U1131" s="4"/>
      <c r="AR1131" s="36">
        <v>1.0</v>
      </c>
      <c r="AS1131" s="36">
        <f>AS1127</f>
        <v>22</v>
      </c>
      <c r="AT1131" s="36">
        <f>AT1127+1</f>
        <v>5</v>
      </c>
      <c r="AU1131" s="38" t="str">
        <f>H1131</f>
        <v/>
      </c>
      <c r="AV1131" s="38" t="str">
        <f>H1132</f>
        <v/>
      </c>
      <c r="AW1131" s="38" t="str">
        <f>IF(H1133="画像","image","text")</f>
        <v>image</v>
      </c>
      <c r="AX1131" s="38" t="str">
        <f>H1134</f>
        <v/>
      </c>
    </row>
    <row r="1132" hidden="1" outlineLevel="2">
      <c r="A1132" s="24" t="s">
        <v>17</v>
      </c>
      <c r="B1132" s="25" t="s">
        <v>18</v>
      </c>
      <c r="C1132" s="24" t="str">
        <f>"リンク先URL"&amp;M1131</f>
        <v>リンク先URL5</v>
      </c>
      <c r="D1132" s="24" t="s">
        <v>85</v>
      </c>
      <c r="E1132" s="25" t="str">
        <f t="shared" ref="E1132:E1133" si="705">E1131</f>
        <v>不要</v>
      </c>
      <c r="F1132" s="41" t="str">
        <f t="shared" si="698"/>
        <v>遷移先のURLを指定できます</v>
      </c>
      <c r="G1132" s="63"/>
      <c r="H1132" s="35"/>
      <c r="I1132" s="24" t="s">
        <v>157</v>
      </c>
      <c r="K1132" s="4"/>
      <c r="L1132" s="4"/>
      <c r="M1132" s="4"/>
      <c r="N1132" s="4"/>
      <c r="O1132" s="4"/>
      <c r="P1132" s="4"/>
      <c r="Q1132" s="4"/>
      <c r="R1132" s="4"/>
      <c r="U1132" s="4"/>
    </row>
    <row r="1133" hidden="1" outlineLevel="2">
      <c r="A1133" s="24" t="s">
        <v>17</v>
      </c>
      <c r="B1133" s="25" t="s">
        <v>18</v>
      </c>
      <c r="C1133" s="24" t="str">
        <f>"リンク表示形式"&amp;M1131</f>
        <v>リンク表示形式5</v>
      </c>
      <c r="D1133" s="24" t="s">
        <v>85</v>
      </c>
      <c r="E1133" s="25" t="str">
        <f t="shared" si="705"/>
        <v>不要</v>
      </c>
      <c r="F1133" s="41" t="str">
        <f t="shared" si="698"/>
        <v>リンクの表示形式を「ボタン(文字表示)」か「画像」を選択することができます。</v>
      </c>
      <c r="G1133" s="63"/>
      <c r="H1133" s="35" t="s">
        <v>159</v>
      </c>
      <c r="I1133" s="98" t="s">
        <v>160</v>
      </c>
      <c r="K1133" s="4"/>
      <c r="L1133" s="4"/>
      <c r="M1133" s="4"/>
      <c r="N1133" s="4"/>
      <c r="O1133" s="4"/>
      <c r="P1133" s="4"/>
      <c r="Q1133" s="4"/>
      <c r="R1133" s="4"/>
      <c r="U1133" s="4"/>
    </row>
    <row r="1134" hidden="1" outlineLevel="2">
      <c r="A1134" s="24" t="s">
        <v>17</v>
      </c>
      <c r="B1134" s="25" t="s">
        <v>18</v>
      </c>
      <c r="C1134" s="24" t="str">
        <f>"ボタンの文言"&amp;M1131</f>
        <v>ボタンの文言5</v>
      </c>
      <c r="D1134" s="24" t="s">
        <v>85</v>
      </c>
      <c r="E1134" s="25" t="str">
        <f>IF($H1133="画像","不要","必須")</f>
        <v>不要</v>
      </c>
      <c r="F1134" s="41" t="str">
        <f t="shared" si="698"/>
        <v/>
      </c>
      <c r="G1134" s="63"/>
      <c r="H1134" s="35"/>
      <c r="I1134" s="2"/>
      <c r="K1134" s="4">
        <f t="shared" ref="K1134:K1135" si="706">LEN(H1134)</f>
        <v>0</v>
      </c>
      <c r="L1134" s="9">
        <v>14.0</v>
      </c>
      <c r="M1134" s="4"/>
      <c r="N1134" s="4"/>
      <c r="O1134" s="4"/>
      <c r="P1134" s="4"/>
      <c r="Q1134" s="4"/>
      <c r="R1134" s="4"/>
      <c r="U1134" s="4"/>
    </row>
    <row r="1135" hidden="1" outlineLevel="1" collapsed="1">
      <c r="A1135" s="24" t="s">
        <v>17</v>
      </c>
      <c r="B1135" s="25" t="s">
        <v>18</v>
      </c>
      <c r="C1135" s="24" t="str">
        <f>"リンク名"&amp;M1135</f>
        <v>リンク名6</v>
      </c>
      <c r="D1135" s="24" t="s">
        <v>85</v>
      </c>
      <c r="E1135" s="25" t="str">
        <f>IFS($B1113="なし","不要",$B1113&lt;M1135,"不要",$B1113&gt;M1131,"必須")</f>
        <v>不要</v>
      </c>
      <c r="F1135" s="41" t="str">
        <f t="shared" si="698"/>
        <v>20文字以内で設定ができます。
リンク名は画面には表示されないため、「結果～タイプ：リンク名」のようにどの結果のリンクかが分かるように記載をお願いします。</v>
      </c>
      <c r="G1135" s="63"/>
      <c r="H1135" s="35"/>
      <c r="I1135" s="2"/>
      <c r="K1135" s="4">
        <f t="shared" si="706"/>
        <v>0</v>
      </c>
      <c r="L1135" s="9">
        <v>20.0</v>
      </c>
      <c r="M1135" s="9">
        <f>M1131+1</f>
        <v>6</v>
      </c>
      <c r="N1135" s="4"/>
      <c r="O1135" s="4"/>
      <c r="P1135" s="4"/>
      <c r="Q1135" s="4"/>
      <c r="R1135" s="4"/>
      <c r="U1135" s="4"/>
      <c r="AR1135" s="36">
        <v>1.0</v>
      </c>
      <c r="AS1135" s="36">
        <f>AS1131</f>
        <v>22</v>
      </c>
      <c r="AT1135" s="36">
        <f>AT1131+1</f>
        <v>6</v>
      </c>
      <c r="AU1135" s="38" t="str">
        <f>H1135</f>
        <v/>
      </c>
      <c r="AV1135" s="38" t="str">
        <f>H1136</f>
        <v/>
      </c>
      <c r="AW1135" s="38" t="str">
        <f>IF(H1137="画像","image","text")</f>
        <v>image</v>
      </c>
      <c r="AX1135" s="38" t="str">
        <f>H1138</f>
        <v/>
      </c>
    </row>
    <row r="1136" hidden="1" outlineLevel="2">
      <c r="A1136" s="24" t="s">
        <v>17</v>
      </c>
      <c r="B1136" s="25" t="s">
        <v>18</v>
      </c>
      <c r="C1136" s="24" t="str">
        <f>"リンク先URL"&amp;M1135</f>
        <v>リンク先URL6</v>
      </c>
      <c r="D1136" s="24" t="s">
        <v>85</v>
      </c>
      <c r="E1136" s="25" t="str">
        <f t="shared" ref="E1136:E1137" si="707">E1135</f>
        <v>不要</v>
      </c>
      <c r="F1136" s="41" t="str">
        <f t="shared" si="698"/>
        <v>遷移先のURLを指定できます</v>
      </c>
      <c r="G1136" s="63"/>
      <c r="H1136" s="35"/>
      <c r="I1136" s="24" t="s">
        <v>157</v>
      </c>
      <c r="K1136" s="4"/>
      <c r="L1136" s="4"/>
      <c r="M1136" s="4"/>
      <c r="N1136" s="4"/>
      <c r="O1136" s="4"/>
      <c r="P1136" s="4"/>
      <c r="Q1136" s="4"/>
      <c r="R1136" s="4"/>
      <c r="U1136" s="4"/>
    </row>
    <row r="1137" hidden="1" outlineLevel="2">
      <c r="A1137" s="24" t="s">
        <v>17</v>
      </c>
      <c r="B1137" s="25" t="s">
        <v>18</v>
      </c>
      <c r="C1137" s="24" t="str">
        <f>"リンク表示形式"&amp;M1135</f>
        <v>リンク表示形式6</v>
      </c>
      <c r="D1137" s="24" t="s">
        <v>85</v>
      </c>
      <c r="E1137" s="25" t="str">
        <f t="shared" si="707"/>
        <v>不要</v>
      </c>
      <c r="F1137" s="41" t="str">
        <f t="shared" si="698"/>
        <v>リンクの表示形式を「ボタン(文字表示)」か「画像」を選択することができます。</v>
      </c>
      <c r="G1137" s="63"/>
      <c r="H1137" s="35" t="s">
        <v>159</v>
      </c>
      <c r="I1137" s="98" t="s">
        <v>160</v>
      </c>
      <c r="K1137" s="4"/>
      <c r="L1137" s="4"/>
      <c r="M1137" s="4"/>
      <c r="N1137" s="4"/>
      <c r="O1137" s="4"/>
      <c r="P1137" s="4"/>
      <c r="Q1137" s="4"/>
      <c r="R1137" s="4"/>
      <c r="U1137" s="4"/>
    </row>
    <row r="1138" hidden="1" outlineLevel="2">
      <c r="A1138" s="24" t="s">
        <v>17</v>
      </c>
      <c r="B1138" s="25" t="s">
        <v>18</v>
      </c>
      <c r="C1138" s="24" t="str">
        <f>"ボタンの文言"&amp;M1135</f>
        <v>ボタンの文言6</v>
      </c>
      <c r="D1138" s="24" t="s">
        <v>85</v>
      </c>
      <c r="E1138" s="25" t="str">
        <f>IF($H1137="画像","不要","必須")</f>
        <v>不要</v>
      </c>
      <c r="F1138" s="41" t="str">
        <f t="shared" si="698"/>
        <v/>
      </c>
      <c r="G1138" s="63"/>
      <c r="H1138" s="35"/>
      <c r="I1138" s="2"/>
      <c r="K1138" s="4">
        <f t="shared" ref="K1138:K1139" si="708">LEN(H1138)</f>
        <v>0</v>
      </c>
      <c r="L1138" s="9">
        <v>14.0</v>
      </c>
      <c r="M1138" s="4"/>
      <c r="N1138" s="4"/>
      <c r="O1138" s="4"/>
      <c r="P1138" s="4"/>
      <c r="Q1138" s="4"/>
      <c r="R1138" s="4"/>
      <c r="U1138" s="4"/>
    </row>
    <row r="1139" hidden="1" outlineLevel="1" collapsed="1">
      <c r="A1139" s="24" t="s">
        <v>17</v>
      </c>
      <c r="B1139" s="25" t="s">
        <v>18</v>
      </c>
      <c r="C1139" s="24" t="str">
        <f>"リンク名"&amp;M1139</f>
        <v>リンク名7</v>
      </c>
      <c r="D1139" s="24" t="s">
        <v>85</v>
      </c>
      <c r="E1139" s="25" t="str">
        <f>IFS($B1113="なし","不要",$B1113&lt;M1139,"不要",$B1113&gt;M1135,"必須")</f>
        <v>不要</v>
      </c>
      <c r="F1139" s="41" t="str">
        <f t="shared" si="698"/>
        <v>20文字以内で設定ができます。
リンク名は画面には表示されないため、「結果～タイプ：リンク名」のようにどの結果のリンクかが分かるように記載をお願いします。</v>
      </c>
      <c r="G1139" s="63"/>
      <c r="H1139" s="35"/>
      <c r="I1139" s="2"/>
      <c r="K1139" s="4">
        <f t="shared" si="708"/>
        <v>0</v>
      </c>
      <c r="L1139" s="9">
        <v>20.0</v>
      </c>
      <c r="M1139" s="9">
        <f>M1135+1</f>
        <v>7</v>
      </c>
      <c r="N1139" s="4"/>
      <c r="O1139" s="4"/>
      <c r="P1139" s="4"/>
      <c r="Q1139" s="4"/>
      <c r="R1139" s="4"/>
      <c r="U1139" s="4"/>
      <c r="AR1139" s="36">
        <v>1.0</v>
      </c>
      <c r="AS1139" s="36">
        <f>AS1135</f>
        <v>22</v>
      </c>
      <c r="AT1139" s="36">
        <f>AT1135+1</f>
        <v>7</v>
      </c>
      <c r="AU1139" s="38" t="str">
        <f>H1139</f>
        <v/>
      </c>
      <c r="AV1139" s="38" t="str">
        <f>H1140</f>
        <v/>
      </c>
      <c r="AW1139" s="38" t="str">
        <f>IF(H1141="画像","image","text")</f>
        <v>image</v>
      </c>
      <c r="AX1139" s="38" t="str">
        <f>H1142</f>
        <v/>
      </c>
    </row>
    <row r="1140" hidden="1" outlineLevel="2">
      <c r="A1140" s="24" t="s">
        <v>17</v>
      </c>
      <c r="B1140" s="25" t="s">
        <v>18</v>
      </c>
      <c r="C1140" s="24" t="str">
        <f>"リンク先URL"&amp;M1139</f>
        <v>リンク先URL7</v>
      </c>
      <c r="D1140" s="24" t="s">
        <v>85</v>
      </c>
      <c r="E1140" s="25" t="str">
        <f t="shared" ref="E1140:E1141" si="709">E1139</f>
        <v>不要</v>
      </c>
      <c r="F1140" s="41" t="str">
        <f t="shared" si="698"/>
        <v>遷移先のURLを指定できます</v>
      </c>
      <c r="G1140" s="63"/>
      <c r="H1140" s="35"/>
      <c r="I1140" s="24" t="s">
        <v>157</v>
      </c>
      <c r="K1140" s="4"/>
      <c r="L1140" s="4"/>
      <c r="M1140" s="4"/>
      <c r="N1140" s="4"/>
      <c r="O1140" s="4"/>
      <c r="P1140" s="4"/>
      <c r="Q1140" s="4"/>
      <c r="R1140" s="4"/>
      <c r="U1140" s="4"/>
    </row>
    <row r="1141" hidden="1" outlineLevel="2">
      <c r="A1141" s="24" t="s">
        <v>17</v>
      </c>
      <c r="B1141" s="25" t="s">
        <v>18</v>
      </c>
      <c r="C1141" s="24" t="str">
        <f>"リンク表示形式"&amp;M1139</f>
        <v>リンク表示形式7</v>
      </c>
      <c r="D1141" s="24" t="s">
        <v>85</v>
      </c>
      <c r="E1141" s="25" t="str">
        <f t="shared" si="709"/>
        <v>不要</v>
      </c>
      <c r="F1141" s="41" t="str">
        <f t="shared" si="698"/>
        <v>リンクの表示形式を「ボタン(文字表示)」か「画像」を選択することができます。</v>
      </c>
      <c r="G1141" s="63"/>
      <c r="H1141" s="35" t="s">
        <v>159</v>
      </c>
      <c r="I1141" s="98" t="s">
        <v>160</v>
      </c>
      <c r="K1141" s="4"/>
      <c r="L1141" s="4"/>
      <c r="M1141" s="4"/>
      <c r="N1141" s="4"/>
      <c r="O1141" s="4"/>
      <c r="P1141" s="4"/>
      <c r="Q1141" s="4"/>
      <c r="R1141" s="4"/>
      <c r="U1141" s="4"/>
    </row>
    <row r="1142" hidden="1" outlineLevel="2">
      <c r="A1142" s="24" t="s">
        <v>17</v>
      </c>
      <c r="B1142" s="25" t="s">
        <v>18</v>
      </c>
      <c r="C1142" s="24" t="str">
        <f>"ボタンの文言"&amp;M1139</f>
        <v>ボタンの文言7</v>
      </c>
      <c r="D1142" s="24" t="s">
        <v>85</v>
      </c>
      <c r="E1142" s="25" t="str">
        <f>IF($H1141="画像","不要","必須")</f>
        <v>不要</v>
      </c>
      <c r="F1142" s="41" t="str">
        <f t="shared" si="698"/>
        <v/>
      </c>
      <c r="G1142" s="63"/>
      <c r="H1142" s="35"/>
      <c r="I1142" s="2"/>
      <c r="K1142" s="4">
        <f t="shared" ref="K1142:K1143" si="710">LEN(H1142)</f>
        <v>0</v>
      </c>
      <c r="L1142" s="9">
        <v>14.0</v>
      </c>
      <c r="M1142" s="4"/>
      <c r="N1142" s="4"/>
      <c r="O1142" s="4"/>
      <c r="P1142" s="4"/>
      <c r="Q1142" s="4"/>
      <c r="R1142" s="4"/>
      <c r="U1142" s="4"/>
    </row>
    <row r="1143" hidden="1" outlineLevel="1" collapsed="1">
      <c r="A1143" s="24" t="s">
        <v>17</v>
      </c>
      <c r="B1143" s="25" t="s">
        <v>18</v>
      </c>
      <c r="C1143" s="24" t="str">
        <f>"リンク名"&amp;M1143</f>
        <v>リンク名8</v>
      </c>
      <c r="D1143" s="24" t="s">
        <v>85</v>
      </c>
      <c r="E1143" s="25" t="str">
        <f>IFS($B1113="なし","不要",$B1113&lt;M1143,"不要",$B1113&gt;M1139,"必須")</f>
        <v>不要</v>
      </c>
      <c r="F1143" s="41" t="str">
        <f t="shared" si="698"/>
        <v>20文字以内で設定ができます。
リンク名は画面には表示されないため、「結果～タイプ：リンク名」のようにどの結果のリンクかが分かるように記載をお願いします。</v>
      </c>
      <c r="G1143" s="63"/>
      <c r="H1143" s="35"/>
      <c r="I1143" s="2"/>
      <c r="K1143" s="4">
        <f t="shared" si="710"/>
        <v>0</v>
      </c>
      <c r="L1143" s="9">
        <v>20.0</v>
      </c>
      <c r="M1143" s="9">
        <f>M1139+1</f>
        <v>8</v>
      </c>
      <c r="N1143" s="4"/>
      <c r="O1143" s="4"/>
      <c r="P1143" s="4"/>
      <c r="Q1143" s="4"/>
      <c r="R1143" s="4"/>
      <c r="U1143" s="4"/>
      <c r="AR1143" s="36">
        <v>1.0</v>
      </c>
      <c r="AS1143" s="36">
        <f>AS1139</f>
        <v>22</v>
      </c>
      <c r="AT1143" s="36">
        <f>AT1139+1</f>
        <v>8</v>
      </c>
      <c r="AU1143" s="38" t="str">
        <f>H1143</f>
        <v/>
      </c>
      <c r="AV1143" s="38" t="str">
        <f>H1144</f>
        <v/>
      </c>
      <c r="AW1143" s="38" t="str">
        <f>IF(H1145="画像","image","text")</f>
        <v>image</v>
      </c>
      <c r="AX1143" s="38" t="str">
        <f>H1146</f>
        <v/>
      </c>
    </row>
    <row r="1144" hidden="1" outlineLevel="2">
      <c r="A1144" s="24" t="s">
        <v>17</v>
      </c>
      <c r="B1144" s="25" t="s">
        <v>18</v>
      </c>
      <c r="C1144" s="24" t="str">
        <f>"リンク先URL"&amp;M1143</f>
        <v>リンク先URL8</v>
      </c>
      <c r="D1144" s="24" t="s">
        <v>85</v>
      </c>
      <c r="E1144" s="25" t="str">
        <f t="shared" ref="E1144:E1145" si="711">E1143</f>
        <v>不要</v>
      </c>
      <c r="F1144" s="41" t="str">
        <f t="shared" si="698"/>
        <v>遷移先のURLを指定できます</v>
      </c>
      <c r="G1144" s="63"/>
      <c r="H1144" s="35"/>
      <c r="I1144" s="24" t="s">
        <v>157</v>
      </c>
      <c r="K1144" s="4"/>
      <c r="L1144" s="4"/>
      <c r="M1144" s="4"/>
      <c r="N1144" s="4"/>
      <c r="O1144" s="4"/>
      <c r="P1144" s="4"/>
      <c r="Q1144" s="4"/>
      <c r="R1144" s="4"/>
      <c r="U1144" s="4"/>
    </row>
    <row r="1145" hidden="1" outlineLevel="2">
      <c r="A1145" s="24" t="s">
        <v>17</v>
      </c>
      <c r="B1145" s="25" t="s">
        <v>18</v>
      </c>
      <c r="C1145" s="24" t="str">
        <f>"リンク表示形式"&amp;M1143</f>
        <v>リンク表示形式8</v>
      </c>
      <c r="D1145" s="24" t="s">
        <v>85</v>
      </c>
      <c r="E1145" s="25" t="str">
        <f t="shared" si="711"/>
        <v>不要</v>
      </c>
      <c r="F1145" s="41" t="str">
        <f t="shared" si="698"/>
        <v>リンクの表示形式を「ボタン(文字表示)」か「画像」を選択することができます。</v>
      </c>
      <c r="G1145" s="63"/>
      <c r="H1145" s="35" t="s">
        <v>159</v>
      </c>
      <c r="I1145" s="98" t="s">
        <v>160</v>
      </c>
      <c r="K1145" s="4"/>
      <c r="L1145" s="4"/>
      <c r="M1145" s="4"/>
      <c r="N1145" s="4"/>
      <c r="O1145" s="4"/>
      <c r="P1145" s="4"/>
      <c r="Q1145" s="4"/>
      <c r="R1145" s="4"/>
      <c r="U1145" s="4"/>
    </row>
    <row r="1146" hidden="1" outlineLevel="2">
      <c r="A1146" s="24" t="s">
        <v>17</v>
      </c>
      <c r="B1146" s="25" t="s">
        <v>18</v>
      </c>
      <c r="C1146" s="24" t="str">
        <f>"ボタンの文言"&amp;M1143</f>
        <v>ボタンの文言8</v>
      </c>
      <c r="D1146" s="24" t="s">
        <v>85</v>
      </c>
      <c r="E1146" s="25" t="str">
        <f>IF($H1145="画像","不要","必須")</f>
        <v>不要</v>
      </c>
      <c r="F1146" s="41" t="str">
        <f t="shared" si="698"/>
        <v/>
      </c>
      <c r="G1146" s="63"/>
      <c r="H1146" s="35"/>
      <c r="I1146" s="2"/>
      <c r="K1146" s="4">
        <f>LEN(H1146)</f>
        <v>0</v>
      </c>
      <c r="L1146" s="9">
        <v>14.0</v>
      </c>
      <c r="M1146" s="4"/>
      <c r="N1146" s="4"/>
      <c r="O1146" s="4"/>
      <c r="P1146" s="4"/>
      <c r="Q1146" s="4"/>
      <c r="R1146" s="4"/>
      <c r="U1146" s="4"/>
    </row>
    <row r="1147" collapsed="1">
      <c r="A1147" s="24" t="s">
        <v>17</v>
      </c>
      <c r="B1147" s="25" t="s">
        <v>18</v>
      </c>
      <c r="C1147" s="92" t="str">
        <f>"■ランク(結果)"&amp;$N1147</f>
        <v>■ランク(結果)23</v>
      </c>
      <c r="D1147" s="24"/>
      <c r="E1147" s="25" t="str">
        <f>IF($B$242&gt;=$N1147,"必須","不要")</f>
        <v>不要</v>
      </c>
      <c r="F1147" s="41"/>
      <c r="G1147" s="63"/>
      <c r="H1147" s="35"/>
      <c r="I1147" s="2"/>
      <c r="K1147" s="4"/>
      <c r="L1147" s="4"/>
      <c r="M1147" s="4"/>
      <c r="N1147" s="9">
        <f>N1106+1</f>
        <v>23</v>
      </c>
      <c r="O1147" s="4"/>
      <c r="P1147" s="4"/>
      <c r="Q1147" s="4"/>
      <c r="R1147" s="4"/>
      <c r="U1147" s="4"/>
      <c r="AA1147" s="36">
        <f>AA1106+1</f>
        <v>23</v>
      </c>
      <c r="AC1147" s="36">
        <v>1.0</v>
      </c>
      <c r="AE1147" s="38" t="str">
        <f>H1148</f>
        <v/>
      </c>
      <c r="AF1147" s="38" t="str">
        <f>H1149</f>
        <v/>
      </c>
      <c r="AG1147" s="38" t="str">
        <f>H1150</f>
        <v/>
      </c>
      <c r="AH1147" s="38" t="str">
        <f>H1151</f>
        <v/>
      </c>
      <c r="AI1147" s="38" t="str">
        <f>IF(AJ1147&lt;&gt;"","on","off")</f>
        <v>off</v>
      </c>
      <c r="AJ1147" s="38" t="str">
        <f>IFS(AND(B1152="する",B1153="する"),"all",AND(B1152="する",B1153="しない"),"url",AND(B1152="しない",B1153="する"),"x",AND(B1152="しない",B1153="しない"),"")</f>
        <v/>
      </c>
      <c r="AK1147" s="38" t="str">
        <f>H1153</f>
        <v/>
      </c>
      <c r="AN1147" s="38" t="str">
        <f>IF(B1154="なし","off","on")</f>
        <v>off</v>
      </c>
      <c r="AO1147" s="38" t="str">
        <f>H1155</f>
        <v/>
      </c>
    </row>
    <row r="1148" hidden="1" outlineLevel="1">
      <c r="A1148" s="24" t="s">
        <v>17</v>
      </c>
      <c r="B1148" s="25" t="s">
        <v>18</v>
      </c>
      <c r="C1148" s="24" t="str">
        <f>"ランク(結果)"&amp;$N1147&amp;"-ランク(結果)名"</f>
        <v>ランク(結果)23-ランク(結果)名</v>
      </c>
      <c r="D1148" s="24" t="s">
        <v>85</v>
      </c>
      <c r="E1148" s="25" t="str">
        <f>IF($B$242&gt;=$N1147,"必須","不要")</f>
        <v>不要</v>
      </c>
      <c r="F1148" s="41" t="str">
        <f t="shared" ref="F1148:F1153" si="712">F1107</f>
        <v>100文字以内で設定ができます</v>
      </c>
      <c r="G1148" s="63"/>
      <c r="H1148" s="35"/>
      <c r="I1148" s="2"/>
      <c r="K1148" s="4">
        <f t="shared" ref="K1148:K1150" si="713">LEN(H1148)</f>
        <v>0</v>
      </c>
      <c r="L1148" s="9">
        <v>100.0</v>
      </c>
      <c r="M1148" s="4"/>
      <c r="N1148" s="4"/>
      <c r="O1148" s="4"/>
      <c r="P1148" s="4"/>
      <c r="Q1148" s="4"/>
      <c r="R1148" s="4"/>
      <c r="U1148" s="4"/>
    </row>
    <row r="1149" hidden="1" outlineLevel="1">
      <c r="A1149" s="24" t="s">
        <v>17</v>
      </c>
      <c r="B1149" s="24" t="s">
        <v>53</v>
      </c>
      <c r="C1149" s="24" t="str">
        <f>"ランク(結果)"&amp;$N1147&amp;"-リード文"</f>
        <v>ランク(結果)23-リード文</v>
      </c>
      <c r="D1149" s="24" t="s">
        <v>85</v>
      </c>
      <c r="E1149" s="25" t="str">
        <f>IF($B1149="する","必須","不要")</f>
        <v>不要</v>
      </c>
      <c r="F1149" s="41" t="str">
        <f t="shared" si="712"/>
        <v>1,000文字以内で設定ができます</v>
      </c>
      <c r="G1149" s="63"/>
      <c r="H1149" s="35"/>
      <c r="I1149" s="2"/>
      <c r="K1149" s="4">
        <f t="shared" si="713"/>
        <v>0</v>
      </c>
      <c r="L1149" s="9">
        <v>1000.0</v>
      </c>
      <c r="M1149" s="4"/>
      <c r="N1149" s="4"/>
      <c r="O1149" s="4"/>
      <c r="P1149" s="4"/>
      <c r="Q1149" s="4"/>
      <c r="R1149" s="4"/>
      <c r="U1149" s="4"/>
    </row>
    <row r="1150" hidden="1" outlineLevel="1">
      <c r="A1150" s="24" t="s">
        <v>17</v>
      </c>
      <c r="B1150" s="25" t="s">
        <v>18</v>
      </c>
      <c r="C1150" s="24" t="str">
        <f>"ランク(結果)"&amp;$N1147&amp;"-説明文"</f>
        <v>ランク(結果)23-説明文</v>
      </c>
      <c r="D1150" s="24" t="s">
        <v>85</v>
      </c>
      <c r="E1150" s="25" t="str">
        <f>E1148</f>
        <v>不要</v>
      </c>
      <c r="F1150" s="41" t="str">
        <f t="shared" si="712"/>
        <v>1,000文字以内で設定ができます</v>
      </c>
      <c r="G1150" s="63"/>
      <c r="H1150" s="35"/>
      <c r="I1150" s="2"/>
      <c r="K1150" s="4">
        <f t="shared" si="713"/>
        <v>0</v>
      </c>
      <c r="L1150" s="9">
        <v>1000.0</v>
      </c>
      <c r="M1150" s="4"/>
      <c r="N1150" s="4"/>
      <c r="O1150" s="4"/>
      <c r="P1150" s="4"/>
      <c r="Q1150" s="4"/>
      <c r="R1150" s="4"/>
      <c r="U1150" s="4"/>
    </row>
    <row r="1151" hidden="1" outlineLevel="1">
      <c r="A1151" s="24" t="s">
        <v>17</v>
      </c>
      <c r="B1151" s="24" t="s">
        <v>53</v>
      </c>
      <c r="C1151" s="24" t="str">
        <f>"ランク(結果)"&amp;$N1147&amp;"-画像"</f>
        <v>ランク(結果)23-画像</v>
      </c>
      <c r="D1151" s="24" t="s">
        <v>85</v>
      </c>
      <c r="E1151" s="25" t="str">
        <f t="shared" ref="E1151:E1153" si="714">IF($B1151="する","必須","不要")</f>
        <v>不要</v>
      </c>
      <c r="F1151" s="41" t="str">
        <f t="shared" si="712"/>
        <v>フォーマット：PNGまたはJPG
ファイル容量上限：2MB
ファイル名：半角英数字のみ
Xで共有する場合の推奨サイズ：1,200px × 630px</v>
      </c>
      <c r="G1151" s="93" t="s">
        <v>271</v>
      </c>
      <c r="H1151" s="35"/>
      <c r="I1151" s="2"/>
      <c r="K1151" s="4"/>
      <c r="L1151" s="4"/>
      <c r="M1151" s="4"/>
      <c r="N1151" s="4"/>
      <c r="O1151" s="4"/>
      <c r="P1151" s="4"/>
      <c r="Q1151" s="4"/>
      <c r="R1151" s="4"/>
      <c r="U1151" s="4"/>
    </row>
    <row r="1152" hidden="1" outlineLevel="1">
      <c r="A1152" s="24" t="s">
        <v>17</v>
      </c>
      <c r="B1152" s="24" t="s">
        <v>53</v>
      </c>
      <c r="C1152" s="24" t="s">
        <v>146</v>
      </c>
      <c r="D1152" s="24" t="s">
        <v>85</v>
      </c>
      <c r="E1152" s="25" t="str">
        <f t="shared" si="714"/>
        <v>不要</v>
      </c>
      <c r="F1152" s="41" t="str">
        <f t="shared" si="712"/>
        <v>結果ページに共有リンクを設置するか選択ができます。</v>
      </c>
      <c r="G1152" s="63"/>
      <c r="H1152" s="40"/>
      <c r="I1152" s="2"/>
      <c r="K1152" s="4"/>
      <c r="L1152" s="4"/>
      <c r="M1152" s="4"/>
      <c r="N1152" s="4"/>
      <c r="O1152" s="4"/>
      <c r="P1152" s="4"/>
      <c r="Q1152" s="4"/>
      <c r="R1152" s="4"/>
      <c r="U1152" s="4"/>
    </row>
    <row r="1153" hidden="1" outlineLevel="1">
      <c r="A1153" s="24" t="s">
        <v>17</v>
      </c>
      <c r="B1153" s="24" t="s">
        <v>53</v>
      </c>
      <c r="C1153" s="24" t="s">
        <v>148</v>
      </c>
      <c r="D1153" s="24" t="s">
        <v>85</v>
      </c>
      <c r="E1153" s="25" t="str">
        <f t="shared" si="714"/>
        <v>不要</v>
      </c>
      <c r="F1153" s="41" t="str">
        <f t="shared" si="712"/>
        <v>結果ページにXの共有リンクを設置するか選択ができます(120文字以内)。
記載いただいた内容が120文字以内でも、投稿時に文字数を超える可能性があります。その際は別途、文字数の調整をお願いいたします。</v>
      </c>
      <c r="G1153" s="63"/>
      <c r="H1153" s="35"/>
      <c r="I1153" s="2"/>
      <c r="K1153" s="4">
        <f>LEN(H1153)</f>
        <v>0</v>
      </c>
      <c r="L1153" s="9">
        <v>120.0</v>
      </c>
      <c r="M1153" s="4"/>
      <c r="N1153" s="4"/>
      <c r="O1153" s="4"/>
      <c r="P1153" s="4"/>
      <c r="Q1153" s="4"/>
      <c r="R1153" s="4"/>
      <c r="U1153" s="4"/>
    </row>
    <row r="1154" hidden="1" outlineLevel="1">
      <c r="A1154" s="94" t="s">
        <v>150</v>
      </c>
      <c r="B1154" s="95" t="s">
        <v>2</v>
      </c>
      <c r="C1154" s="96" t="s">
        <v>162</v>
      </c>
      <c r="D1154" s="62" t="s">
        <v>152</v>
      </c>
      <c r="E1154" s="25"/>
      <c r="F1154" s="41"/>
      <c r="G1154" s="63"/>
      <c r="H1154" s="35"/>
      <c r="I1154" s="2"/>
      <c r="K1154" s="4"/>
      <c r="L1154" s="9"/>
      <c r="M1154" s="4"/>
      <c r="N1154" s="4"/>
      <c r="O1154" s="4"/>
      <c r="P1154" s="4"/>
      <c r="Q1154" s="4"/>
      <c r="R1154" s="4"/>
      <c r="U1154" s="4"/>
    </row>
    <row r="1155" hidden="1" outlineLevel="1">
      <c r="A1155" s="24" t="s">
        <v>17</v>
      </c>
      <c r="B1155" s="25" t="s">
        <v>18</v>
      </c>
      <c r="C1155" s="24" t="s">
        <v>153</v>
      </c>
      <c r="D1155" s="24" t="s">
        <v>85</v>
      </c>
      <c r="E1155" s="25" t="str">
        <f>IF(B1154="なし","不要","必須")</f>
        <v>不要</v>
      </c>
      <c r="F1155" s="41" t="str">
        <f t="shared" ref="F1155:F1159" si="715">F1114</f>
        <v>20文字以内で設定ができます</v>
      </c>
      <c r="G1155" s="63"/>
      <c r="H1155" s="35"/>
      <c r="I1155" s="2"/>
      <c r="K1155" s="4">
        <f t="shared" ref="K1155:K1156" si="716">LEN(H1155)</f>
        <v>0</v>
      </c>
      <c r="L1155" s="9">
        <v>20.0</v>
      </c>
      <c r="M1155" s="9" t="s">
        <v>2</v>
      </c>
      <c r="N1155" s="4"/>
      <c r="O1155" s="4"/>
      <c r="P1155" s="4"/>
      <c r="Q1155" s="4"/>
      <c r="R1155" s="4"/>
      <c r="U1155" s="4"/>
    </row>
    <row r="1156" hidden="1" outlineLevel="1" collapsed="1">
      <c r="A1156" s="24" t="s">
        <v>17</v>
      </c>
      <c r="B1156" s="25" t="s">
        <v>18</v>
      </c>
      <c r="C1156" s="24" t="str">
        <f>"リンク名"&amp;M1156</f>
        <v>リンク名1</v>
      </c>
      <c r="D1156" s="24" t="s">
        <v>85</v>
      </c>
      <c r="E1156" s="25" t="str">
        <f t="shared" ref="E1156:E1158" si="717">E1155</f>
        <v>不要</v>
      </c>
      <c r="F1156" s="41" t="str">
        <f t="shared" si="715"/>
        <v>20文字以内で設定ができます。
リンク名は画面には表示されないため、「結果～タイプ：リンク名」のようにどの結果のリンクかが分かるように記載をお願いします。</v>
      </c>
      <c r="G1156" s="63"/>
      <c r="H1156" s="35"/>
      <c r="I1156" s="2"/>
      <c r="K1156" s="4">
        <f t="shared" si="716"/>
        <v>0</v>
      </c>
      <c r="L1156" s="9">
        <v>20.0</v>
      </c>
      <c r="M1156" s="9">
        <v>1.0</v>
      </c>
      <c r="N1156" s="4"/>
      <c r="O1156" s="4"/>
      <c r="P1156" s="4"/>
      <c r="Q1156" s="4"/>
      <c r="R1156" s="4"/>
      <c r="U1156" s="4"/>
      <c r="AR1156" s="36">
        <v>1.0</v>
      </c>
      <c r="AS1156" s="36">
        <f>AS1115+1</f>
        <v>23</v>
      </c>
      <c r="AT1156" s="36">
        <v>1.0</v>
      </c>
      <c r="AU1156" s="38" t="str">
        <f>H1156</f>
        <v/>
      </c>
      <c r="AV1156" s="38" t="str">
        <f>H1157</f>
        <v/>
      </c>
      <c r="AW1156" s="38" t="str">
        <f>IF(H1158="画像","image","text")</f>
        <v>image</v>
      </c>
      <c r="AX1156" s="38" t="str">
        <f>H1159</f>
        <v/>
      </c>
    </row>
    <row r="1157" hidden="1" outlineLevel="2">
      <c r="A1157" s="24" t="s">
        <v>17</v>
      </c>
      <c r="B1157" s="25" t="s">
        <v>18</v>
      </c>
      <c r="C1157" s="24" t="str">
        <f>"リンク先URL"&amp;M1156</f>
        <v>リンク先URL1</v>
      </c>
      <c r="D1157" s="24" t="s">
        <v>85</v>
      </c>
      <c r="E1157" s="25" t="str">
        <f t="shared" si="717"/>
        <v>不要</v>
      </c>
      <c r="F1157" s="41" t="str">
        <f t="shared" si="715"/>
        <v>遷移先のURLを指定できます</v>
      </c>
      <c r="G1157" s="63"/>
      <c r="H1157" s="35"/>
      <c r="I1157" s="24" t="s">
        <v>157</v>
      </c>
      <c r="K1157" s="4"/>
      <c r="L1157" s="4"/>
      <c r="M1157" s="4"/>
      <c r="N1157" s="4"/>
      <c r="O1157" s="4"/>
      <c r="P1157" s="4"/>
      <c r="Q1157" s="4"/>
      <c r="R1157" s="4"/>
      <c r="U1157" s="4"/>
    </row>
    <row r="1158" hidden="1" outlineLevel="2">
      <c r="A1158" s="24" t="s">
        <v>17</v>
      </c>
      <c r="B1158" s="25" t="s">
        <v>18</v>
      </c>
      <c r="C1158" s="24" t="str">
        <f>"リンク表示形式"&amp;M1156</f>
        <v>リンク表示形式1</v>
      </c>
      <c r="D1158" s="24" t="s">
        <v>85</v>
      </c>
      <c r="E1158" s="25" t="str">
        <f t="shared" si="717"/>
        <v>不要</v>
      </c>
      <c r="F1158" s="41" t="str">
        <f t="shared" si="715"/>
        <v>リンクの表示形式を「ボタン(文字表示)」か「画像」を選択することができます。</v>
      </c>
      <c r="G1158" s="63"/>
      <c r="H1158" s="35" t="s">
        <v>159</v>
      </c>
      <c r="I1158" s="98" t="s">
        <v>160</v>
      </c>
      <c r="K1158" s="4"/>
      <c r="L1158" s="4"/>
      <c r="M1158" s="4"/>
      <c r="N1158" s="4"/>
      <c r="O1158" s="4"/>
      <c r="P1158" s="4"/>
      <c r="Q1158" s="4"/>
      <c r="R1158" s="4"/>
      <c r="U1158" s="4"/>
    </row>
    <row r="1159" hidden="1" outlineLevel="2">
      <c r="A1159" s="24" t="s">
        <v>17</v>
      </c>
      <c r="B1159" s="25" t="s">
        <v>18</v>
      </c>
      <c r="C1159" s="24" t="str">
        <f>"ボタンの文言"&amp;M1156</f>
        <v>ボタンの文言1</v>
      </c>
      <c r="D1159" s="24" t="s">
        <v>85</v>
      </c>
      <c r="E1159" s="25" t="str">
        <f>IF($H1158="画像","不要","必須")</f>
        <v>不要</v>
      </c>
      <c r="F1159" s="41" t="str">
        <f t="shared" si="715"/>
        <v/>
      </c>
      <c r="G1159" s="63"/>
      <c r="H1159" s="35"/>
      <c r="I1159" s="2"/>
      <c r="K1159" s="4">
        <f t="shared" ref="K1159:K1160" si="718">LEN(H1159)</f>
        <v>0</v>
      </c>
      <c r="L1159" s="9">
        <v>14.0</v>
      </c>
      <c r="M1159" s="4"/>
      <c r="N1159" s="4"/>
      <c r="O1159" s="4"/>
      <c r="P1159" s="4"/>
      <c r="Q1159" s="4"/>
      <c r="R1159" s="4"/>
      <c r="U1159" s="4"/>
    </row>
    <row r="1160" hidden="1" outlineLevel="1" collapsed="1">
      <c r="A1160" s="24" t="s">
        <v>17</v>
      </c>
      <c r="B1160" s="25" t="s">
        <v>18</v>
      </c>
      <c r="C1160" s="24" t="str">
        <f>"リンク名"&amp;M1160</f>
        <v>リンク名2</v>
      </c>
      <c r="D1160" s="24" t="s">
        <v>85</v>
      </c>
      <c r="E1160" s="25" t="str">
        <f>IFS($B1154="なし","不要",$B1154&lt;M1160,"不要",$B1154&gt;M1156,"必須")</f>
        <v>不要</v>
      </c>
      <c r="F1160" s="41" t="str">
        <f t="shared" ref="F1160:F1187" si="719">F1156</f>
        <v>20文字以内で設定ができます。
リンク名は画面には表示されないため、「結果～タイプ：リンク名」のようにどの結果のリンクかが分かるように記載をお願いします。</v>
      </c>
      <c r="G1160" s="63"/>
      <c r="H1160" s="35"/>
      <c r="I1160" s="2"/>
      <c r="K1160" s="4">
        <f t="shared" si="718"/>
        <v>0</v>
      </c>
      <c r="L1160" s="9">
        <v>20.0</v>
      </c>
      <c r="M1160" s="9">
        <f>M1156+1</f>
        <v>2</v>
      </c>
      <c r="N1160" s="4"/>
      <c r="O1160" s="4"/>
      <c r="P1160" s="4"/>
      <c r="Q1160" s="4"/>
      <c r="R1160" s="4"/>
      <c r="U1160" s="4"/>
      <c r="AR1160" s="36">
        <v>1.0</v>
      </c>
      <c r="AS1160" s="36">
        <f>AS1156</f>
        <v>23</v>
      </c>
      <c r="AT1160" s="36">
        <f>AT1156+1</f>
        <v>2</v>
      </c>
      <c r="AU1160" s="38" t="str">
        <f>H1160</f>
        <v/>
      </c>
      <c r="AV1160" s="38" t="str">
        <f>H1161</f>
        <v/>
      </c>
      <c r="AW1160" s="38" t="str">
        <f>IF(H1162="画像","image","text")</f>
        <v>image</v>
      </c>
      <c r="AX1160" s="38" t="str">
        <f>H1163</f>
        <v/>
      </c>
    </row>
    <row r="1161" hidden="1" outlineLevel="2">
      <c r="A1161" s="24" t="s">
        <v>17</v>
      </c>
      <c r="B1161" s="25" t="s">
        <v>18</v>
      </c>
      <c r="C1161" s="24" t="str">
        <f>"リンク先URL"&amp;M1160</f>
        <v>リンク先URL2</v>
      </c>
      <c r="D1161" s="24" t="s">
        <v>85</v>
      </c>
      <c r="E1161" s="25" t="str">
        <f t="shared" ref="E1161:E1162" si="720">E1160</f>
        <v>不要</v>
      </c>
      <c r="F1161" s="41" t="str">
        <f t="shared" si="719"/>
        <v>遷移先のURLを指定できます</v>
      </c>
      <c r="G1161" s="63"/>
      <c r="H1161" s="35"/>
      <c r="I1161" s="24" t="s">
        <v>157</v>
      </c>
      <c r="K1161" s="4"/>
      <c r="L1161" s="4"/>
      <c r="M1161" s="4"/>
      <c r="N1161" s="4"/>
      <c r="O1161" s="4"/>
      <c r="P1161" s="4"/>
      <c r="Q1161" s="4"/>
      <c r="R1161" s="4"/>
      <c r="U1161" s="4"/>
    </row>
    <row r="1162" hidden="1" outlineLevel="2">
      <c r="A1162" s="24" t="s">
        <v>17</v>
      </c>
      <c r="B1162" s="25" t="s">
        <v>18</v>
      </c>
      <c r="C1162" s="24" t="str">
        <f>"リンク表示形式"&amp;M1160</f>
        <v>リンク表示形式2</v>
      </c>
      <c r="D1162" s="24" t="s">
        <v>85</v>
      </c>
      <c r="E1162" s="25" t="str">
        <f t="shared" si="720"/>
        <v>不要</v>
      </c>
      <c r="F1162" s="41" t="str">
        <f t="shared" si="719"/>
        <v>リンクの表示形式を「ボタン(文字表示)」か「画像」を選択することができます。</v>
      </c>
      <c r="G1162" s="63"/>
      <c r="H1162" s="35" t="s">
        <v>159</v>
      </c>
      <c r="I1162" s="98" t="s">
        <v>160</v>
      </c>
      <c r="K1162" s="4"/>
      <c r="L1162" s="4"/>
      <c r="M1162" s="4"/>
      <c r="N1162" s="4"/>
      <c r="O1162" s="4"/>
      <c r="P1162" s="4"/>
      <c r="Q1162" s="4"/>
      <c r="R1162" s="4"/>
      <c r="U1162" s="4"/>
    </row>
    <row r="1163" hidden="1" outlineLevel="2">
      <c r="A1163" s="24" t="s">
        <v>17</v>
      </c>
      <c r="B1163" s="25" t="s">
        <v>18</v>
      </c>
      <c r="C1163" s="24" t="str">
        <f>"ボタンの文言"&amp;M1160</f>
        <v>ボタンの文言2</v>
      </c>
      <c r="D1163" s="24" t="s">
        <v>85</v>
      </c>
      <c r="E1163" s="25" t="str">
        <f>IF($H1162="画像","不要","必須")</f>
        <v>不要</v>
      </c>
      <c r="F1163" s="41" t="str">
        <f t="shared" si="719"/>
        <v/>
      </c>
      <c r="G1163" s="63"/>
      <c r="H1163" s="35"/>
      <c r="I1163" s="2"/>
      <c r="K1163" s="4">
        <f t="shared" ref="K1163:K1164" si="721">LEN(H1163)</f>
        <v>0</v>
      </c>
      <c r="L1163" s="9">
        <v>14.0</v>
      </c>
      <c r="M1163" s="4"/>
      <c r="N1163" s="4"/>
      <c r="O1163" s="4"/>
      <c r="P1163" s="4"/>
      <c r="Q1163" s="4"/>
      <c r="R1163" s="4"/>
      <c r="U1163" s="4"/>
    </row>
    <row r="1164" hidden="1" outlineLevel="1" collapsed="1">
      <c r="A1164" s="24" t="s">
        <v>17</v>
      </c>
      <c r="B1164" s="25" t="s">
        <v>18</v>
      </c>
      <c r="C1164" s="24" t="str">
        <f>"リンク名"&amp;M1164</f>
        <v>リンク名3</v>
      </c>
      <c r="D1164" s="24" t="s">
        <v>85</v>
      </c>
      <c r="E1164" s="25" t="str">
        <f>IFS($B1154="なし","不要",$B1154&lt;M1164,"不要",$B1154&gt;M1160,"必須")</f>
        <v>不要</v>
      </c>
      <c r="F1164" s="41" t="str">
        <f t="shared" si="719"/>
        <v>20文字以内で設定ができます。
リンク名は画面には表示されないため、「結果～タイプ：リンク名」のようにどの結果のリンクかが分かるように記載をお願いします。</v>
      </c>
      <c r="G1164" s="63"/>
      <c r="H1164" s="35"/>
      <c r="I1164" s="2"/>
      <c r="K1164" s="4">
        <f t="shared" si="721"/>
        <v>0</v>
      </c>
      <c r="L1164" s="9">
        <v>20.0</v>
      </c>
      <c r="M1164" s="9">
        <f>M1160+1</f>
        <v>3</v>
      </c>
      <c r="N1164" s="4"/>
      <c r="O1164" s="4"/>
      <c r="P1164" s="4"/>
      <c r="Q1164" s="4"/>
      <c r="R1164" s="4"/>
      <c r="U1164" s="4"/>
      <c r="AR1164" s="36">
        <v>1.0</v>
      </c>
      <c r="AS1164" s="36">
        <f>AS1160</f>
        <v>23</v>
      </c>
      <c r="AT1164" s="36">
        <f>AT1160+1</f>
        <v>3</v>
      </c>
      <c r="AU1164" s="38" t="str">
        <f>H1164</f>
        <v/>
      </c>
      <c r="AV1164" s="38" t="str">
        <f>H1165</f>
        <v/>
      </c>
      <c r="AW1164" s="38" t="str">
        <f>IF(H1166="画像","image","text")</f>
        <v>image</v>
      </c>
      <c r="AX1164" s="38" t="str">
        <f>H1167</f>
        <v/>
      </c>
    </row>
    <row r="1165" hidden="1" outlineLevel="2">
      <c r="A1165" s="24" t="s">
        <v>17</v>
      </c>
      <c r="B1165" s="25" t="s">
        <v>18</v>
      </c>
      <c r="C1165" s="24" t="str">
        <f>"リンク先URL"&amp;M1164</f>
        <v>リンク先URL3</v>
      </c>
      <c r="D1165" s="24" t="s">
        <v>85</v>
      </c>
      <c r="E1165" s="25" t="str">
        <f t="shared" ref="E1165:E1166" si="722">E1164</f>
        <v>不要</v>
      </c>
      <c r="F1165" s="41" t="str">
        <f t="shared" si="719"/>
        <v>遷移先のURLを指定できます</v>
      </c>
      <c r="G1165" s="63"/>
      <c r="H1165" s="35"/>
      <c r="I1165" s="24" t="s">
        <v>157</v>
      </c>
      <c r="K1165" s="4"/>
      <c r="L1165" s="4"/>
      <c r="M1165" s="4"/>
      <c r="N1165" s="4"/>
      <c r="O1165" s="4"/>
      <c r="P1165" s="4"/>
      <c r="Q1165" s="4"/>
      <c r="R1165" s="4"/>
      <c r="U1165" s="4"/>
    </row>
    <row r="1166" hidden="1" outlineLevel="2">
      <c r="A1166" s="24" t="s">
        <v>17</v>
      </c>
      <c r="B1166" s="25" t="s">
        <v>18</v>
      </c>
      <c r="C1166" s="24" t="str">
        <f>"リンク表示形式"&amp;M1164</f>
        <v>リンク表示形式3</v>
      </c>
      <c r="D1166" s="24" t="s">
        <v>85</v>
      </c>
      <c r="E1166" s="25" t="str">
        <f t="shared" si="722"/>
        <v>不要</v>
      </c>
      <c r="F1166" s="41" t="str">
        <f t="shared" si="719"/>
        <v>リンクの表示形式を「ボタン(文字表示)」か「画像」を選択することができます。</v>
      </c>
      <c r="G1166" s="63"/>
      <c r="H1166" s="35" t="s">
        <v>159</v>
      </c>
      <c r="I1166" s="98" t="s">
        <v>160</v>
      </c>
      <c r="K1166" s="4"/>
      <c r="L1166" s="4"/>
      <c r="M1166" s="4"/>
      <c r="N1166" s="4"/>
      <c r="O1166" s="4"/>
      <c r="P1166" s="4"/>
      <c r="Q1166" s="4"/>
      <c r="R1166" s="4"/>
      <c r="U1166" s="4"/>
    </row>
    <row r="1167" hidden="1" outlineLevel="2">
      <c r="A1167" s="24" t="s">
        <v>17</v>
      </c>
      <c r="B1167" s="25" t="s">
        <v>18</v>
      </c>
      <c r="C1167" s="24" t="str">
        <f>"ボタンの文言"&amp;M1164</f>
        <v>ボタンの文言3</v>
      </c>
      <c r="D1167" s="24" t="s">
        <v>85</v>
      </c>
      <c r="E1167" s="25" t="str">
        <f>IF($H1166="画像","不要","必須")</f>
        <v>不要</v>
      </c>
      <c r="F1167" s="41" t="str">
        <f t="shared" si="719"/>
        <v/>
      </c>
      <c r="G1167" s="63"/>
      <c r="H1167" s="35"/>
      <c r="I1167" s="2"/>
      <c r="K1167" s="4">
        <f t="shared" ref="K1167:K1168" si="723">LEN(H1167)</f>
        <v>0</v>
      </c>
      <c r="L1167" s="9">
        <v>14.0</v>
      </c>
      <c r="M1167" s="4"/>
      <c r="N1167" s="4"/>
      <c r="O1167" s="4"/>
      <c r="P1167" s="4"/>
      <c r="Q1167" s="4"/>
      <c r="R1167" s="4"/>
      <c r="U1167" s="4"/>
    </row>
    <row r="1168" hidden="1" outlineLevel="1" collapsed="1">
      <c r="A1168" s="24" t="s">
        <v>17</v>
      </c>
      <c r="B1168" s="25" t="s">
        <v>18</v>
      </c>
      <c r="C1168" s="24" t="str">
        <f>"リンク名"&amp;M1168</f>
        <v>リンク名4</v>
      </c>
      <c r="D1168" s="24" t="s">
        <v>85</v>
      </c>
      <c r="E1168" s="25" t="str">
        <f>IFS($B1154="なし","不要",$B1154&lt;M1168,"不要",$B1154&gt;M1164,"必須")</f>
        <v>不要</v>
      </c>
      <c r="F1168" s="41" t="str">
        <f t="shared" si="719"/>
        <v>20文字以内で設定ができます。
リンク名は画面には表示されないため、「結果～タイプ：リンク名」のようにどの結果のリンクかが分かるように記載をお願いします。</v>
      </c>
      <c r="G1168" s="63"/>
      <c r="H1168" s="35"/>
      <c r="I1168" s="2"/>
      <c r="K1168" s="4">
        <f t="shared" si="723"/>
        <v>0</v>
      </c>
      <c r="L1168" s="9">
        <v>20.0</v>
      </c>
      <c r="M1168" s="9">
        <f>M1164+1</f>
        <v>4</v>
      </c>
      <c r="N1168" s="4"/>
      <c r="O1168" s="4"/>
      <c r="P1168" s="4"/>
      <c r="Q1168" s="4"/>
      <c r="R1168" s="4"/>
      <c r="U1168" s="4"/>
      <c r="AR1168" s="36">
        <v>1.0</v>
      </c>
      <c r="AS1168" s="36">
        <f>AS1164</f>
        <v>23</v>
      </c>
      <c r="AT1168" s="36">
        <f>AT1164+1</f>
        <v>4</v>
      </c>
      <c r="AU1168" s="38" t="str">
        <f>H1168</f>
        <v/>
      </c>
      <c r="AV1168" s="38" t="str">
        <f>H1169</f>
        <v/>
      </c>
      <c r="AW1168" s="38" t="str">
        <f>IF(H1170="画像","image","text")</f>
        <v>image</v>
      </c>
      <c r="AX1168" s="38" t="str">
        <f>H1171</f>
        <v/>
      </c>
    </row>
    <row r="1169" hidden="1" outlineLevel="2">
      <c r="A1169" s="24" t="s">
        <v>17</v>
      </c>
      <c r="B1169" s="25" t="s">
        <v>18</v>
      </c>
      <c r="C1169" s="24" t="str">
        <f>"リンク先URL"&amp;M1168</f>
        <v>リンク先URL4</v>
      </c>
      <c r="D1169" s="24" t="s">
        <v>85</v>
      </c>
      <c r="E1169" s="25" t="str">
        <f t="shared" ref="E1169:E1170" si="724">E1168</f>
        <v>不要</v>
      </c>
      <c r="F1169" s="41" t="str">
        <f t="shared" si="719"/>
        <v>遷移先のURLを指定できます</v>
      </c>
      <c r="G1169" s="63"/>
      <c r="H1169" s="35"/>
      <c r="I1169" s="24" t="s">
        <v>157</v>
      </c>
      <c r="K1169" s="4"/>
      <c r="L1169" s="4"/>
      <c r="M1169" s="4"/>
      <c r="N1169" s="4"/>
      <c r="O1169" s="4"/>
      <c r="P1169" s="4"/>
      <c r="Q1169" s="4"/>
      <c r="R1169" s="4"/>
      <c r="U1169" s="4"/>
    </row>
    <row r="1170" hidden="1" outlineLevel="2">
      <c r="A1170" s="24" t="s">
        <v>17</v>
      </c>
      <c r="B1170" s="25" t="s">
        <v>18</v>
      </c>
      <c r="C1170" s="24" t="str">
        <f>"リンク表示形式"&amp;M1168</f>
        <v>リンク表示形式4</v>
      </c>
      <c r="D1170" s="24" t="s">
        <v>85</v>
      </c>
      <c r="E1170" s="25" t="str">
        <f t="shared" si="724"/>
        <v>不要</v>
      </c>
      <c r="F1170" s="41" t="str">
        <f t="shared" si="719"/>
        <v>リンクの表示形式を「ボタン(文字表示)」か「画像」を選択することができます。</v>
      </c>
      <c r="G1170" s="63"/>
      <c r="H1170" s="35" t="s">
        <v>159</v>
      </c>
      <c r="I1170" s="98" t="s">
        <v>160</v>
      </c>
      <c r="K1170" s="4"/>
      <c r="L1170" s="4"/>
      <c r="M1170" s="4"/>
      <c r="N1170" s="4"/>
      <c r="O1170" s="4"/>
      <c r="P1170" s="4"/>
      <c r="Q1170" s="4"/>
      <c r="R1170" s="4"/>
      <c r="U1170" s="4"/>
    </row>
    <row r="1171" hidden="1" outlineLevel="2">
      <c r="A1171" s="24" t="s">
        <v>17</v>
      </c>
      <c r="B1171" s="25" t="s">
        <v>18</v>
      </c>
      <c r="C1171" s="24" t="str">
        <f>"ボタンの文言"&amp;M1168</f>
        <v>ボタンの文言4</v>
      </c>
      <c r="D1171" s="24" t="s">
        <v>85</v>
      </c>
      <c r="E1171" s="25" t="str">
        <f>IF($H1170="画像","不要","必須")</f>
        <v>不要</v>
      </c>
      <c r="F1171" s="41" t="str">
        <f t="shared" si="719"/>
        <v/>
      </c>
      <c r="G1171" s="63"/>
      <c r="H1171" s="35"/>
      <c r="I1171" s="2"/>
      <c r="K1171" s="4">
        <f t="shared" ref="K1171:K1172" si="725">LEN(H1171)</f>
        <v>0</v>
      </c>
      <c r="L1171" s="9">
        <v>14.0</v>
      </c>
      <c r="M1171" s="4"/>
      <c r="N1171" s="4"/>
      <c r="O1171" s="4"/>
      <c r="P1171" s="4"/>
      <c r="Q1171" s="4"/>
      <c r="R1171" s="4"/>
      <c r="U1171" s="4"/>
    </row>
    <row r="1172" hidden="1" outlineLevel="1" collapsed="1">
      <c r="A1172" s="24" t="s">
        <v>17</v>
      </c>
      <c r="B1172" s="25" t="s">
        <v>18</v>
      </c>
      <c r="C1172" s="24" t="str">
        <f>"リンク名"&amp;M1172</f>
        <v>リンク名5</v>
      </c>
      <c r="D1172" s="24" t="s">
        <v>85</v>
      </c>
      <c r="E1172" s="25" t="str">
        <f>IFS($B1154="なし","不要",$B1154&lt;M1172,"不要",$B1154&gt;M1168,"必須")</f>
        <v>不要</v>
      </c>
      <c r="F1172" s="41" t="str">
        <f t="shared" si="719"/>
        <v>20文字以内で設定ができます。
リンク名は画面には表示されないため、「結果～タイプ：リンク名」のようにどの結果のリンクかが分かるように記載をお願いします。</v>
      </c>
      <c r="G1172" s="63"/>
      <c r="H1172" s="35"/>
      <c r="I1172" s="2"/>
      <c r="K1172" s="4">
        <f t="shared" si="725"/>
        <v>0</v>
      </c>
      <c r="L1172" s="9">
        <v>20.0</v>
      </c>
      <c r="M1172" s="9">
        <f>M1168+1</f>
        <v>5</v>
      </c>
      <c r="N1172" s="4"/>
      <c r="O1172" s="4"/>
      <c r="P1172" s="4"/>
      <c r="Q1172" s="4"/>
      <c r="R1172" s="4"/>
      <c r="U1172" s="4"/>
      <c r="AR1172" s="36">
        <v>1.0</v>
      </c>
      <c r="AS1172" s="36">
        <f>AS1168</f>
        <v>23</v>
      </c>
      <c r="AT1172" s="36">
        <f>AT1168+1</f>
        <v>5</v>
      </c>
      <c r="AU1172" s="38" t="str">
        <f>H1172</f>
        <v/>
      </c>
      <c r="AV1172" s="38" t="str">
        <f>H1173</f>
        <v/>
      </c>
      <c r="AW1172" s="38" t="str">
        <f>IF(H1174="画像","image","text")</f>
        <v>image</v>
      </c>
      <c r="AX1172" s="38" t="str">
        <f>H1175</f>
        <v/>
      </c>
    </row>
    <row r="1173" hidden="1" outlineLevel="2">
      <c r="A1173" s="24" t="s">
        <v>17</v>
      </c>
      <c r="B1173" s="25" t="s">
        <v>18</v>
      </c>
      <c r="C1173" s="24" t="str">
        <f>"リンク先URL"&amp;M1172</f>
        <v>リンク先URL5</v>
      </c>
      <c r="D1173" s="24" t="s">
        <v>85</v>
      </c>
      <c r="E1173" s="25" t="str">
        <f t="shared" ref="E1173:E1174" si="726">E1172</f>
        <v>不要</v>
      </c>
      <c r="F1173" s="41" t="str">
        <f t="shared" si="719"/>
        <v>遷移先のURLを指定できます</v>
      </c>
      <c r="G1173" s="63"/>
      <c r="H1173" s="35"/>
      <c r="I1173" s="24" t="s">
        <v>157</v>
      </c>
      <c r="K1173" s="4"/>
      <c r="L1173" s="4"/>
      <c r="M1173" s="4"/>
      <c r="N1173" s="4"/>
      <c r="O1173" s="4"/>
      <c r="P1173" s="4"/>
      <c r="Q1173" s="4"/>
      <c r="R1173" s="4"/>
      <c r="U1173" s="4"/>
    </row>
    <row r="1174" hidden="1" outlineLevel="2">
      <c r="A1174" s="24" t="s">
        <v>17</v>
      </c>
      <c r="B1174" s="25" t="s">
        <v>18</v>
      </c>
      <c r="C1174" s="24" t="str">
        <f>"リンク表示形式"&amp;M1172</f>
        <v>リンク表示形式5</v>
      </c>
      <c r="D1174" s="24" t="s">
        <v>85</v>
      </c>
      <c r="E1174" s="25" t="str">
        <f t="shared" si="726"/>
        <v>不要</v>
      </c>
      <c r="F1174" s="41" t="str">
        <f t="shared" si="719"/>
        <v>リンクの表示形式を「ボタン(文字表示)」か「画像」を選択することができます。</v>
      </c>
      <c r="G1174" s="63"/>
      <c r="H1174" s="35" t="s">
        <v>159</v>
      </c>
      <c r="I1174" s="98" t="s">
        <v>160</v>
      </c>
      <c r="K1174" s="4"/>
      <c r="L1174" s="4"/>
      <c r="M1174" s="4"/>
      <c r="N1174" s="4"/>
      <c r="O1174" s="4"/>
      <c r="P1174" s="4"/>
      <c r="Q1174" s="4"/>
      <c r="R1174" s="4"/>
      <c r="U1174" s="4"/>
    </row>
    <row r="1175" hidden="1" outlineLevel="2">
      <c r="A1175" s="24" t="s">
        <v>17</v>
      </c>
      <c r="B1175" s="25" t="s">
        <v>18</v>
      </c>
      <c r="C1175" s="24" t="str">
        <f>"ボタンの文言"&amp;M1172</f>
        <v>ボタンの文言5</v>
      </c>
      <c r="D1175" s="24" t="s">
        <v>85</v>
      </c>
      <c r="E1175" s="25" t="str">
        <f>IF($H1174="画像","不要","必須")</f>
        <v>不要</v>
      </c>
      <c r="F1175" s="41" t="str">
        <f t="shared" si="719"/>
        <v/>
      </c>
      <c r="G1175" s="63"/>
      <c r="H1175" s="35"/>
      <c r="I1175" s="2"/>
      <c r="K1175" s="4">
        <f t="shared" ref="K1175:K1176" si="727">LEN(H1175)</f>
        <v>0</v>
      </c>
      <c r="L1175" s="9">
        <v>14.0</v>
      </c>
      <c r="M1175" s="4"/>
      <c r="N1175" s="4"/>
      <c r="O1175" s="4"/>
      <c r="P1175" s="4"/>
      <c r="Q1175" s="4"/>
      <c r="R1175" s="4"/>
      <c r="U1175" s="4"/>
    </row>
    <row r="1176" hidden="1" outlineLevel="1" collapsed="1">
      <c r="A1176" s="24" t="s">
        <v>17</v>
      </c>
      <c r="B1176" s="25" t="s">
        <v>18</v>
      </c>
      <c r="C1176" s="24" t="str">
        <f>"リンク名"&amp;M1176</f>
        <v>リンク名6</v>
      </c>
      <c r="D1176" s="24" t="s">
        <v>85</v>
      </c>
      <c r="E1176" s="25" t="str">
        <f>IFS($B1154="なし","不要",$B1154&lt;M1176,"不要",$B1154&gt;M1172,"必須")</f>
        <v>不要</v>
      </c>
      <c r="F1176" s="41" t="str">
        <f t="shared" si="719"/>
        <v>20文字以内で設定ができます。
リンク名は画面には表示されないため、「結果～タイプ：リンク名」のようにどの結果のリンクかが分かるように記載をお願いします。</v>
      </c>
      <c r="G1176" s="63"/>
      <c r="H1176" s="35"/>
      <c r="I1176" s="2"/>
      <c r="K1176" s="4">
        <f t="shared" si="727"/>
        <v>0</v>
      </c>
      <c r="L1176" s="9">
        <v>20.0</v>
      </c>
      <c r="M1176" s="9">
        <f>M1172+1</f>
        <v>6</v>
      </c>
      <c r="N1176" s="4"/>
      <c r="O1176" s="4"/>
      <c r="P1176" s="4"/>
      <c r="Q1176" s="4"/>
      <c r="R1176" s="4"/>
      <c r="U1176" s="4"/>
      <c r="AR1176" s="36">
        <v>1.0</v>
      </c>
      <c r="AS1176" s="36">
        <f>AS1172</f>
        <v>23</v>
      </c>
      <c r="AT1176" s="36">
        <f>AT1172+1</f>
        <v>6</v>
      </c>
      <c r="AU1176" s="38" t="str">
        <f>H1176</f>
        <v/>
      </c>
      <c r="AV1176" s="38" t="str">
        <f>H1177</f>
        <v/>
      </c>
      <c r="AW1176" s="38" t="str">
        <f>IF(H1178="画像","image","text")</f>
        <v>image</v>
      </c>
      <c r="AX1176" s="38" t="str">
        <f>H1179</f>
        <v/>
      </c>
    </row>
    <row r="1177" hidden="1" outlineLevel="2">
      <c r="A1177" s="24" t="s">
        <v>17</v>
      </c>
      <c r="B1177" s="25" t="s">
        <v>18</v>
      </c>
      <c r="C1177" s="24" t="str">
        <f>"リンク先URL"&amp;M1176</f>
        <v>リンク先URL6</v>
      </c>
      <c r="D1177" s="24" t="s">
        <v>85</v>
      </c>
      <c r="E1177" s="25" t="str">
        <f t="shared" ref="E1177:E1178" si="728">E1176</f>
        <v>不要</v>
      </c>
      <c r="F1177" s="41" t="str">
        <f t="shared" si="719"/>
        <v>遷移先のURLを指定できます</v>
      </c>
      <c r="G1177" s="63"/>
      <c r="H1177" s="35"/>
      <c r="I1177" s="24" t="s">
        <v>157</v>
      </c>
      <c r="K1177" s="4"/>
      <c r="L1177" s="4"/>
      <c r="M1177" s="4"/>
      <c r="N1177" s="4"/>
      <c r="O1177" s="4"/>
      <c r="P1177" s="4"/>
      <c r="Q1177" s="4"/>
      <c r="R1177" s="4"/>
      <c r="U1177" s="4"/>
    </row>
    <row r="1178" hidden="1" outlineLevel="2">
      <c r="A1178" s="24" t="s">
        <v>17</v>
      </c>
      <c r="B1178" s="25" t="s">
        <v>18</v>
      </c>
      <c r="C1178" s="24" t="str">
        <f>"リンク表示形式"&amp;M1176</f>
        <v>リンク表示形式6</v>
      </c>
      <c r="D1178" s="24" t="s">
        <v>85</v>
      </c>
      <c r="E1178" s="25" t="str">
        <f t="shared" si="728"/>
        <v>不要</v>
      </c>
      <c r="F1178" s="41" t="str">
        <f t="shared" si="719"/>
        <v>リンクの表示形式を「ボタン(文字表示)」か「画像」を選択することができます。</v>
      </c>
      <c r="G1178" s="63"/>
      <c r="H1178" s="35" t="s">
        <v>159</v>
      </c>
      <c r="I1178" s="98" t="s">
        <v>160</v>
      </c>
      <c r="K1178" s="4"/>
      <c r="L1178" s="4"/>
      <c r="M1178" s="4"/>
      <c r="N1178" s="4"/>
      <c r="O1178" s="4"/>
      <c r="P1178" s="4"/>
      <c r="Q1178" s="4"/>
      <c r="R1178" s="4"/>
      <c r="U1178" s="4"/>
    </row>
    <row r="1179" hidden="1" outlineLevel="2">
      <c r="A1179" s="24" t="s">
        <v>17</v>
      </c>
      <c r="B1179" s="25" t="s">
        <v>18</v>
      </c>
      <c r="C1179" s="24" t="str">
        <f>"ボタンの文言"&amp;M1176</f>
        <v>ボタンの文言6</v>
      </c>
      <c r="D1179" s="24" t="s">
        <v>85</v>
      </c>
      <c r="E1179" s="25" t="str">
        <f>IF($H1178="画像","不要","必須")</f>
        <v>不要</v>
      </c>
      <c r="F1179" s="41" t="str">
        <f t="shared" si="719"/>
        <v/>
      </c>
      <c r="G1179" s="63"/>
      <c r="H1179" s="35"/>
      <c r="I1179" s="2"/>
      <c r="K1179" s="4">
        <f t="shared" ref="K1179:K1180" si="729">LEN(H1179)</f>
        <v>0</v>
      </c>
      <c r="L1179" s="9">
        <v>14.0</v>
      </c>
      <c r="M1179" s="4"/>
      <c r="N1179" s="4"/>
      <c r="O1179" s="4"/>
      <c r="P1179" s="4"/>
      <c r="Q1179" s="4"/>
      <c r="R1179" s="4"/>
      <c r="U1179" s="4"/>
    </row>
    <row r="1180" hidden="1" outlineLevel="1" collapsed="1">
      <c r="A1180" s="24" t="s">
        <v>17</v>
      </c>
      <c r="B1180" s="25" t="s">
        <v>18</v>
      </c>
      <c r="C1180" s="24" t="str">
        <f>"リンク名"&amp;M1180</f>
        <v>リンク名7</v>
      </c>
      <c r="D1180" s="24" t="s">
        <v>85</v>
      </c>
      <c r="E1180" s="25" t="str">
        <f>IFS($B1154="なし","不要",$B1154&lt;M1180,"不要",$B1154&gt;M1176,"必須")</f>
        <v>不要</v>
      </c>
      <c r="F1180" s="41" t="str">
        <f t="shared" si="719"/>
        <v>20文字以内で設定ができます。
リンク名は画面には表示されないため、「結果～タイプ：リンク名」のようにどの結果のリンクかが分かるように記載をお願いします。</v>
      </c>
      <c r="G1180" s="63"/>
      <c r="H1180" s="35"/>
      <c r="I1180" s="2"/>
      <c r="K1180" s="4">
        <f t="shared" si="729"/>
        <v>0</v>
      </c>
      <c r="L1180" s="9">
        <v>20.0</v>
      </c>
      <c r="M1180" s="9">
        <f>M1176+1</f>
        <v>7</v>
      </c>
      <c r="N1180" s="4"/>
      <c r="O1180" s="4"/>
      <c r="P1180" s="4"/>
      <c r="Q1180" s="4"/>
      <c r="R1180" s="4"/>
      <c r="U1180" s="4"/>
      <c r="AR1180" s="36">
        <v>1.0</v>
      </c>
      <c r="AS1180" s="36">
        <f>AS1176</f>
        <v>23</v>
      </c>
      <c r="AT1180" s="36">
        <f>AT1176+1</f>
        <v>7</v>
      </c>
      <c r="AU1180" s="38" t="str">
        <f>H1180</f>
        <v/>
      </c>
      <c r="AV1180" s="38" t="str">
        <f>H1181</f>
        <v/>
      </c>
      <c r="AW1180" s="38" t="str">
        <f>IF(H1182="画像","image","text")</f>
        <v>image</v>
      </c>
      <c r="AX1180" s="38" t="str">
        <f>H1183</f>
        <v/>
      </c>
    </row>
    <row r="1181" hidden="1" outlineLevel="2">
      <c r="A1181" s="24" t="s">
        <v>17</v>
      </c>
      <c r="B1181" s="25" t="s">
        <v>18</v>
      </c>
      <c r="C1181" s="24" t="str">
        <f>"リンク先URL"&amp;M1180</f>
        <v>リンク先URL7</v>
      </c>
      <c r="D1181" s="24" t="s">
        <v>85</v>
      </c>
      <c r="E1181" s="25" t="str">
        <f t="shared" ref="E1181:E1182" si="730">E1180</f>
        <v>不要</v>
      </c>
      <c r="F1181" s="41" t="str">
        <f t="shared" si="719"/>
        <v>遷移先のURLを指定できます</v>
      </c>
      <c r="G1181" s="63"/>
      <c r="H1181" s="35"/>
      <c r="I1181" s="24" t="s">
        <v>157</v>
      </c>
      <c r="K1181" s="4"/>
      <c r="L1181" s="4"/>
      <c r="M1181" s="4"/>
      <c r="N1181" s="4"/>
      <c r="O1181" s="4"/>
      <c r="P1181" s="4"/>
      <c r="Q1181" s="4"/>
      <c r="R1181" s="4"/>
      <c r="U1181" s="4"/>
    </row>
    <row r="1182" hidden="1" outlineLevel="2">
      <c r="A1182" s="24" t="s">
        <v>17</v>
      </c>
      <c r="B1182" s="25" t="s">
        <v>18</v>
      </c>
      <c r="C1182" s="24" t="str">
        <f>"リンク表示形式"&amp;M1180</f>
        <v>リンク表示形式7</v>
      </c>
      <c r="D1182" s="24" t="s">
        <v>85</v>
      </c>
      <c r="E1182" s="25" t="str">
        <f t="shared" si="730"/>
        <v>不要</v>
      </c>
      <c r="F1182" s="41" t="str">
        <f t="shared" si="719"/>
        <v>リンクの表示形式を「ボタン(文字表示)」か「画像」を選択することができます。</v>
      </c>
      <c r="G1182" s="63"/>
      <c r="H1182" s="35" t="s">
        <v>159</v>
      </c>
      <c r="I1182" s="98" t="s">
        <v>160</v>
      </c>
      <c r="K1182" s="4"/>
      <c r="L1182" s="4"/>
      <c r="M1182" s="4"/>
      <c r="N1182" s="4"/>
      <c r="O1182" s="4"/>
      <c r="P1182" s="4"/>
      <c r="Q1182" s="4"/>
      <c r="R1182" s="4"/>
      <c r="U1182" s="4"/>
    </row>
    <row r="1183" hidden="1" outlineLevel="2">
      <c r="A1183" s="24" t="s">
        <v>17</v>
      </c>
      <c r="B1183" s="25" t="s">
        <v>18</v>
      </c>
      <c r="C1183" s="24" t="str">
        <f>"ボタンの文言"&amp;M1180</f>
        <v>ボタンの文言7</v>
      </c>
      <c r="D1183" s="24" t="s">
        <v>85</v>
      </c>
      <c r="E1183" s="25" t="str">
        <f>IF($H1182="画像","不要","必須")</f>
        <v>不要</v>
      </c>
      <c r="F1183" s="41" t="str">
        <f t="shared" si="719"/>
        <v/>
      </c>
      <c r="G1183" s="63"/>
      <c r="H1183" s="35"/>
      <c r="I1183" s="2"/>
      <c r="K1183" s="4">
        <f t="shared" ref="K1183:K1184" si="731">LEN(H1183)</f>
        <v>0</v>
      </c>
      <c r="L1183" s="9">
        <v>14.0</v>
      </c>
      <c r="M1183" s="4"/>
      <c r="N1183" s="4"/>
      <c r="O1183" s="4"/>
      <c r="P1183" s="4"/>
      <c r="Q1183" s="4"/>
      <c r="R1183" s="4"/>
      <c r="U1183" s="4"/>
    </row>
    <row r="1184" hidden="1" outlineLevel="1" collapsed="1">
      <c r="A1184" s="24" t="s">
        <v>17</v>
      </c>
      <c r="B1184" s="25" t="s">
        <v>18</v>
      </c>
      <c r="C1184" s="24" t="str">
        <f>"リンク名"&amp;M1184</f>
        <v>リンク名8</v>
      </c>
      <c r="D1184" s="24" t="s">
        <v>85</v>
      </c>
      <c r="E1184" s="25" t="str">
        <f>IFS($B1154="なし","不要",$B1154&lt;M1184,"不要",$B1154&gt;M1180,"必須")</f>
        <v>不要</v>
      </c>
      <c r="F1184" s="41" t="str">
        <f t="shared" si="719"/>
        <v>20文字以内で設定ができます。
リンク名は画面には表示されないため、「結果～タイプ：リンク名」のようにどの結果のリンクかが分かるように記載をお願いします。</v>
      </c>
      <c r="G1184" s="63"/>
      <c r="H1184" s="35"/>
      <c r="I1184" s="2"/>
      <c r="K1184" s="4">
        <f t="shared" si="731"/>
        <v>0</v>
      </c>
      <c r="L1184" s="9">
        <v>20.0</v>
      </c>
      <c r="M1184" s="9">
        <f>M1180+1</f>
        <v>8</v>
      </c>
      <c r="N1184" s="4"/>
      <c r="O1184" s="4"/>
      <c r="P1184" s="4"/>
      <c r="Q1184" s="4"/>
      <c r="R1184" s="4"/>
      <c r="U1184" s="4"/>
      <c r="AR1184" s="36">
        <v>1.0</v>
      </c>
      <c r="AS1184" s="36">
        <f>AS1180</f>
        <v>23</v>
      </c>
      <c r="AT1184" s="36">
        <f>AT1180+1</f>
        <v>8</v>
      </c>
      <c r="AU1184" s="38" t="str">
        <f>H1184</f>
        <v/>
      </c>
      <c r="AV1184" s="38" t="str">
        <f>H1185</f>
        <v/>
      </c>
      <c r="AW1184" s="38" t="str">
        <f>IF(H1186="画像","image","text")</f>
        <v>image</v>
      </c>
      <c r="AX1184" s="38" t="str">
        <f>H1187</f>
        <v/>
      </c>
    </row>
    <row r="1185" hidden="1" outlineLevel="2">
      <c r="A1185" s="24" t="s">
        <v>17</v>
      </c>
      <c r="B1185" s="25" t="s">
        <v>18</v>
      </c>
      <c r="C1185" s="24" t="str">
        <f>"リンク先URL"&amp;M1184</f>
        <v>リンク先URL8</v>
      </c>
      <c r="D1185" s="24" t="s">
        <v>85</v>
      </c>
      <c r="E1185" s="25" t="str">
        <f t="shared" ref="E1185:E1186" si="732">E1184</f>
        <v>不要</v>
      </c>
      <c r="F1185" s="41" t="str">
        <f t="shared" si="719"/>
        <v>遷移先のURLを指定できます</v>
      </c>
      <c r="G1185" s="63"/>
      <c r="H1185" s="35"/>
      <c r="I1185" s="24" t="s">
        <v>157</v>
      </c>
      <c r="K1185" s="4"/>
      <c r="L1185" s="4"/>
      <c r="M1185" s="4"/>
      <c r="N1185" s="4"/>
      <c r="O1185" s="4"/>
      <c r="P1185" s="4"/>
      <c r="Q1185" s="4"/>
      <c r="R1185" s="4"/>
      <c r="U1185" s="4"/>
    </row>
    <row r="1186" hidden="1" outlineLevel="2">
      <c r="A1186" s="24" t="s">
        <v>17</v>
      </c>
      <c r="B1186" s="25" t="s">
        <v>18</v>
      </c>
      <c r="C1186" s="24" t="str">
        <f>"リンク表示形式"&amp;M1184</f>
        <v>リンク表示形式8</v>
      </c>
      <c r="D1186" s="24" t="s">
        <v>85</v>
      </c>
      <c r="E1186" s="25" t="str">
        <f t="shared" si="732"/>
        <v>不要</v>
      </c>
      <c r="F1186" s="41" t="str">
        <f t="shared" si="719"/>
        <v>リンクの表示形式を「ボタン(文字表示)」か「画像」を選択することができます。</v>
      </c>
      <c r="G1186" s="63"/>
      <c r="H1186" s="35" t="s">
        <v>159</v>
      </c>
      <c r="I1186" s="98" t="s">
        <v>160</v>
      </c>
      <c r="K1186" s="4"/>
      <c r="L1186" s="4"/>
      <c r="M1186" s="4"/>
      <c r="N1186" s="4"/>
      <c r="O1186" s="4"/>
      <c r="P1186" s="4"/>
      <c r="Q1186" s="4"/>
      <c r="R1186" s="4"/>
      <c r="U1186" s="4"/>
    </row>
    <row r="1187" hidden="1" outlineLevel="2">
      <c r="A1187" s="24" t="s">
        <v>17</v>
      </c>
      <c r="B1187" s="25" t="s">
        <v>18</v>
      </c>
      <c r="C1187" s="24" t="str">
        <f>"ボタンの文言"&amp;M1184</f>
        <v>ボタンの文言8</v>
      </c>
      <c r="D1187" s="24" t="s">
        <v>85</v>
      </c>
      <c r="E1187" s="25" t="str">
        <f>IF($H1186="画像","不要","必須")</f>
        <v>不要</v>
      </c>
      <c r="F1187" s="41" t="str">
        <f t="shared" si="719"/>
        <v/>
      </c>
      <c r="G1187" s="63"/>
      <c r="H1187" s="35"/>
      <c r="I1187" s="2"/>
      <c r="K1187" s="4">
        <f>LEN(H1187)</f>
        <v>0</v>
      </c>
      <c r="L1187" s="9">
        <v>14.0</v>
      </c>
      <c r="M1187" s="4"/>
      <c r="N1187" s="4"/>
      <c r="O1187" s="4"/>
      <c r="P1187" s="4"/>
      <c r="Q1187" s="4"/>
      <c r="R1187" s="4"/>
      <c r="U1187" s="4"/>
    </row>
    <row r="1188" collapsed="1">
      <c r="A1188" s="24" t="s">
        <v>17</v>
      </c>
      <c r="B1188" s="25" t="s">
        <v>18</v>
      </c>
      <c r="C1188" s="92" t="str">
        <f>"■ランク(結果)"&amp;$N1188</f>
        <v>■ランク(結果)24</v>
      </c>
      <c r="D1188" s="24"/>
      <c r="E1188" s="25" t="str">
        <f>IF($B$242&gt;=$N1188,"必須","不要")</f>
        <v>不要</v>
      </c>
      <c r="F1188" s="41"/>
      <c r="G1188" s="63"/>
      <c r="H1188" s="35"/>
      <c r="I1188" s="2"/>
      <c r="K1188" s="4"/>
      <c r="L1188" s="4"/>
      <c r="M1188" s="4"/>
      <c r="N1188" s="9">
        <f>N1147+1</f>
        <v>24</v>
      </c>
      <c r="O1188" s="4"/>
      <c r="P1188" s="4"/>
      <c r="Q1188" s="4"/>
      <c r="R1188" s="4"/>
      <c r="U1188" s="4"/>
      <c r="AA1188" s="36">
        <f>AA1147+1</f>
        <v>24</v>
      </c>
      <c r="AC1188" s="36">
        <v>1.0</v>
      </c>
      <c r="AE1188" s="38" t="str">
        <f>H1189</f>
        <v/>
      </c>
      <c r="AF1188" s="38" t="str">
        <f>H1190</f>
        <v/>
      </c>
      <c r="AG1188" s="38" t="str">
        <f>H1191</f>
        <v/>
      </c>
      <c r="AH1188" s="38" t="str">
        <f>H1192</f>
        <v/>
      </c>
      <c r="AI1188" s="38" t="str">
        <f>IF(AJ1188&lt;&gt;"","on","off")</f>
        <v>off</v>
      </c>
      <c r="AJ1188" s="38" t="str">
        <f>IFS(AND(B1193="する",B1194="する"),"all",AND(B1193="する",B1194="しない"),"url",AND(B1193="しない",B1194="する"),"x",AND(B1193="しない",B1194="しない"),"")</f>
        <v/>
      </c>
      <c r="AK1188" s="38" t="str">
        <f>H1194</f>
        <v/>
      </c>
      <c r="AN1188" s="38" t="str">
        <f>IF(B1195="なし","off","on")</f>
        <v>off</v>
      </c>
      <c r="AO1188" s="38" t="str">
        <f>H1196</f>
        <v/>
      </c>
    </row>
    <row r="1189" hidden="1" outlineLevel="1">
      <c r="A1189" s="24" t="s">
        <v>17</v>
      </c>
      <c r="B1189" s="25" t="s">
        <v>18</v>
      </c>
      <c r="C1189" s="24" t="str">
        <f>"ランク(結果)"&amp;$N1188&amp;"-ランク(結果)名"</f>
        <v>ランク(結果)24-ランク(結果)名</v>
      </c>
      <c r="D1189" s="24" t="s">
        <v>85</v>
      </c>
      <c r="E1189" s="25" t="str">
        <f>IF($B$242&gt;=$N1188,"必須","不要")</f>
        <v>不要</v>
      </c>
      <c r="F1189" s="41" t="str">
        <f t="shared" ref="F1189:F1194" si="733">F1148</f>
        <v>100文字以内で設定ができます</v>
      </c>
      <c r="G1189" s="63"/>
      <c r="H1189" s="35"/>
      <c r="I1189" s="2"/>
      <c r="K1189" s="4">
        <f t="shared" ref="K1189:K1191" si="734">LEN(H1189)</f>
        <v>0</v>
      </c>
      <c r="L1189" s="9">
        <v>100.0</v>
      </c>
      <c r="M1189" s="4"/>
      <c r="N1189" s="4"/>
      <c r="O1189" s="4"/>
      <c r="P1189" s="4"/>
      <c r="Q1189" s="4"/>
      <c r="R1189" s="4"/>
      <c r="U1189" s="4"/>
    </row>
    <row r="1190" hidden="1" outlineLevel="1">
      <c r="A1190" s="24" t="s">
        <v>17</v>
      </c>
      <c r="B1190" s="24" t="s">
        <v>53</v>
      </c>
      <c r="C1190" s="24" t="str">
        <f>"ランク(結果)"&amp;$N1188&amp;"-リード文"</f>
        <v>ランク(結果)24-リード文</v>
      </c>
      <c r="D1190" s="24" t="s">
        <v>85</v>
      </c>
      <c r="E1190" s="25" t="str">
        <f>IF($B1190="する","必須","不要")</f>
        <v>不要</v>
      </c>
      <c r="F1190" s="41" t="str">
        <f t="shared" si="733"/>
        <v>1,000文字以内で設定ができます</v>
      </c>
      <c r="G1190" s="63"/>
      <c r="H1190" s="35"/>
      <c r="I1190" s="2"/>
      <c r="K1190" s="4">
        <f t="shared" si="734"/>
        <v>0</v>
      </c>
      <c r="L1190" s="9">
        <v>1000.0</v>
      </c>
      <c r="M1190" s="4"/>
      <c r="N1190" s="4"/>
      <c r="O1190" s="4"/>
      <c r="P1190" s="4"/>
      <c r="Q1190" s="4"/>
      <c r="R1190" s="4"/>
      <c r="U1190" s="4"/>
    </row>
    <row r="1191" hidden="1" outlineLevel="1">
      <c r="A1191" s="24" t="s">
        <v>17</v>
      </c>
      <c r="B1191" s="25" t="s">
        <v>18</v>
      </c>
      <c r="C1191" s="24" t="str">
        <f>"ランク(結果)"&amp;$N1188&amp;"-説明文"</f>
        <v>ランク(結果)24-説明文</v>
      </c>
      <c r="D1191" s="24" t="s">
        <v>85</v>
      </c>
      <c r="E1191" s="25" t="str">
        <f>E1189</f>
        <v>不要</v>
      </c>
      <c r="F1191" s="41" t="str">
        <f t="shared" si="733"/>
        <v>1,000文字以内で設定ができます</v>
      </c>
      <c r="G1191" s="63"/>
      <c r="H1191" s="35"/>
      <c r="I1191" s="2"/>
      <c r="K1191" s="4">
        <f t="shared" si="734"/>
        <v>0</v>
      </c>
      <c r="L1191" s="9">
        <v>1000.0</v>
      </c>
      <c r="M1191" s="4"/>
      <c r="N1191" s="4"/>
      <c r="O1191" s="4"/>
      <c r="P1191" s="4"/>
      <c r="Q1191" s="4"/>
      <c r="R1191" s="4"/>
      <c r="U1191" s="4"/>
    </row>
    <row r="1192" hidden="1" outlineLevel="1">
      <c r="A1192" s="24" t="s">
        <v>17</v>
      </c>
      <c r="B1192" s="24" t="s">
        <v>53</v>
      </c>
      <c r="C1192" s="24" t="str">
        <f>"ランク(結果)"&amp;$N1188&amp;"-画像"</f>
        <v>ランク(結果)24-画像</v>
      </c>
      <c r="D1192" s="24" t="s">
        <v>85</v>
      </c>
      <c r="E1192" s="25" t="str">
        <f t="shared" ref="E1192:E1194" si="735">IF($B1192="する","必須","不要")</f>
        <v>不要</v>
      </c>
      <c r="F1192" s="41" t="str">
        <f t="shared" si="733"/>
        <v>フォーマット：PNGまたはJPG
ファイル容量上限：2MB
ファイル名：半角英数字のみ
Xで共有する場合の推奨サイズ：1,200px × 630px</v>
      </c>
      <c r="G1192" s="93" t="s">
        <v>272</v>
      </c>
      <c r="H1192" s="35"/>
      <c r="I1192" s="2"/>
      <c r="K1192" s="4"/>
      <c r="L1192" s="4"/>
      <c r="M1192" s="4"/>
      <c r="N1192" s="4"/>
      <c r="O1192" s="4"/>
      <c r="P1192" s="4"/>
      <c r="Q1192" s="4"/>
      <c r="R1192" s="4"/>
      <c r="U1192" s="4"/>
    </row>
    <row r="1193" hidden="1" outlineLevel="1">
      <c r="A1193" s="24" t="s">
        <v>17</v>
      </c>
      <c r="B1193" s="24" t="s">
        <v>53</v>
      </c>
      <c r="C1193" s="24" t="s">
        <v>146</v>
      </c>
      <c r="D1193" s="24" t="s">
        <v>85</v>
      </c>
      <c r="E1193" s="25" t="str">
        <f t="shared" si="735"/>
        <v>不要</v>
      </c>
      <c r="F1193" s="41" t="str">
        <f t="shared" si="733"/>
        <v>結果ページに共有リンクを設置するか選択ができます。</v>
      </c>
      <c r="G1193" s="63"/>
      <c r="H1193" s="40"/>
      <c r="I1193" s="2"/>
      <c r="K1193" s="4"/>
      <c r="L1193" s="4"/>
      <c r="M1193" s="4"/>
      <c r="N1193" s="4"/>
      <c r="O1193" s="4"/>
      <c r="P1193" s="4"/>
      <c r="Q1193" s="4"/>
      <c r="R1193" s="4"/>
      <c r="U1193" s="4"/>
    </row>
    <row r="1194" hidden="1" outlineLevel="1">
      <c r="A1194" s="24" t="s">
        <v>17</v>
      </c>
      <c r="B1194" s="24" t="s">
        <v>53</v>
      </c>
      <c r="C1194" s="24" t="s">
        <v>148</v>
      </c>
      <c r="D1194" s="24" t="s">
        <v>85</v>
      </c>
      <c r="E1194" s="25" t="str">
        <f t="shared" si="735"/>
        <v>不要</v>
      </c>
      <c r="F1194" s="41" t="str">
        <f t="shared" si="733"/>
        <v>結果ページにXの共有リンクを設置するか選択ができます(120文字以内)。
記載いただいた内容が120文字以内でも、投稿時に文字数を超える可能性があります。その際は別途、文字数の調整をお願いいたします。</v>
      </c>
      <c r="G1194" s="63"/>
      <c r="H1194" s="35"/>
      <c r="I1194" s="2"/>
      <c r="K1194" s="4">
        <f>LEN(H1194)</f>
        <v>0</v>
      </c>
      <c r="L1194" s="9">
        <v>120.0</v>
      </c>
      <c r="M1194" s="4"/>
      <c r="N1194" s="4"/>
      <c r="O1194" s="4"/>
      <c r="P1194" s="4"/>
      <c r="Q1194" s="4"/>
      <c r="R1194" s="4"/>
      <c r="U1194" s="4"/>
    </row>
    <row r="1195" hidden="1" outlineLevel="1">
      <c r="A1195" s="94" t="s">
        <v>150</v>
      </c>
      <c r="B1195" s="95" t="s">
        <v>2</v>
      </c>
      <c r="C1195" s="96" t="s">
        <v>162</v>
      </c>
      <c r="D1195" s="62" t="s">
        <v>152</v>
      </c>
      <c r="E1195" s="25"/>
      <c r="F1195" s="41"/>
      <c r="G1195" s="63"/>
      <c r="H1195" s="35"/>
      <c r="I1195" s="2"/>
      <c r="K1195" s="4"/>
      <c r="L1195" s="9"/>
      <c r="M1195" s="4"/>
      <c r="N1195" s="4"/>
      <c r="O1195" s="4"/>
      <c r="P1195" s="4"/>
      <c r="Q1195" s="4"/>
      <c r="R1195" s="4"/>
      <c r="U1195" s="4"/>
    </row>
    <row r="1196" hidden="1" outlineLevel="1">
      <c r="A1196" s="24" t="s">
        <v>17</v>
      </c>
      <c r="B1196" s="25" t="s">
        <v>18</v>
      </c>
      <c r="C1196" s="24" t="s">
        <v>153</v>
      </c>
      <c r="D1196" s="24" t="s">
        <v>85</v>
      </c>
      <c r="E1196" s="25" t="str">
        <f>IF(B1195="なし","不要","必須")</f>
        <v>不要</v>
      </c>
      <c r="F1196" s="41" t="str">
        <f t="shared" ref="F1196:F1200" si="736">F1155</f>
        <v>20文字以内で設定ができます</v>
      </c>
      <c r="G1196" s="63"/>
      <c r="H1196" s="35"/>
      <c r="I1196" s="2"/>
      <c r="K1196" s="4">
        <f t="shared" ref="K1196:K1197" si="737">LEN(H1196)</f>
        <v>0</v>
      </c>
      <c r="L1196" s="9">
        <v>20.0</v>
      </c>
      <c r="M1196" s="9" t="s">
        <v>2</v>
      </c>
      <c r="N1196" s="4"/>
      <c r="O1196" s="4"/>
      <c r="P1196" s="4"/>
      <c r="Q1196" s="4"/>
      <c r="R1196" s="4"/>
      <c r="U1196" s="4"/>
    </row>
    <row r="1197" hidden="1" outlineLevel="1" collapsed="1">
      <c r="A1197" s="24" t="s">
        <v>17</v>
      </c>
      <c r="B1197" s="25" t="s">
        <v>18</v>
      </c>
      <c r="C1197" s="24" t="str">
        <f>"リンク名"&amp;M1197</f>
        <v>リンク名1</v>
      </c>
      <c r="D1197" s="24" t="s">
        <v>85</v>
      </c>
      <c r="E1197" s="25" t="str">
        <f t="shared" ref="E1197:E1199" si="738">E1196</f>
        <v>不要</v>
      </c>
      <c r="F1197" s="41" t="str">
        <f t="shared" si="736"/>
        <v>20文字以内で設定ができます。
リンク名は画面には表示されないため、「結果～タイプ：リンク名」のようにどの結果のリンクかが分かるように記載をお願いします。</v>
      </c>
      <c r="G1197" s="63"/>
      <c r="H1197" s="35"/>
      <c r="I1197" s="2"/>
      <c r="K1197" s="4">
        <f t="shared" si="737"/>
        <v>0</v>
      </c>
      <c r="L1197" s="9">
        <v>20.0</v>
      </c>
      <c r="M1197" s="9">
        <v>1.0</v>
      </c>
      <c r="N1197" s="4"/>
      <c r="O1197" s="4"/>
      <c r="P1197" s="4"/>
      <c r="Q1197" s="4"/>
      <c r="R1197" s="4"/>
      <c r="U1197" s="4"/>
      <c r="AR1197" s="36">
        <v>1.0</v>
      </c>
      <c r="AS1197" s="36">
        <f>AS1156+1</f>
        <v>24</v>
      </c>
      <c r="AT1197" s="36">
        <v>1.0</v>
      </c>
      <c r="AU1197" s="38" t="str">
        <f>H1197</f>
        <v/>
      </c>
      <c r="AV1197" s="38" t="str">
        <f>H1198</f>
        <v/>
      </c>
      <c r="AW1197" s="38" t="str">
        <f>IF(H1199="画像","image","text")</f>
        <v>image</v>
      </c>
      <c r="AX1197" s="38" t="str">
        <f>H1200</f>
        <v/>
      </c>
    </row>
    <row r="1198" hidden="1" outlineLevel="2">
      <c r="A1198" s="24" t="s">
        <v>17</v>
      </c>
      <c r="B1198" s="25" t="s">
        <v>18</v>
      </c>
      <c r="C1198" s="24" t="str">
        <f>"リンク先URL"&amp;M1197</f>
        <v>リンク先URL1</v>
      </c>
      <c r="D1198" s="24" t="s">
        <v>85</v>
      </c>
      <c r="E1198" s="25" t="str">
        <f t="shared" si="738"/>
        <v>不要</v>
      </c>
      <c r="F1198" s="41" t="str">
        <f t="shared" si="736"/>
        <v>遷移先のURLを指定できます</v>
      </c>
      <c r="G1198" s="63"/>
      <c r="H1198" s="35"/>
      <c r="I1198" s="24" t="s">
        <v>157</v>
      </c>
      <c r="K1198" s="4"/>
      <c r="L1198" s="4"/>
      <c r="M1198" s="4"/>
      <c r="N1198" s="4"/>
      <c r="O1198" s="4"/>
      <c r="P1198" s="4"/>
      <c r="Q1198" s="4"/>
      <c r="R1198" s="4"/>
      <c r="U1198" s="4"/>
    </row>
    <row r="1199" hidden="1" outlineLevel="2">
      <c r="A1199" s="24" t="s">
        <v>17</v>
      </c>
      <c r="B1199" s="25" t="s">
        <v>18</v>
      </c>
      <c r="C1199" s="24" t="str">
        <f>"リンク表示形式"&amp;M1197</f>
        <v>リンク表示形式1</v>
      </c>
      <c r="D1199" s="24" t="s">
        <v>85</v>
      </c>
      <c r="E1199" s="25" t="str">
        <f t="shared" si="738"/>
        <v>不要</v>
      </c>
      <c r="F1199" s="41" t="str">
        <f t="shared" si="736"/>
        <v>リンクの表示形式を「ボタン(文字表示)」か「画像」を選択することができます。</v>
      </c>
      <c r="G1199" s="63"/>
      <c r="H1199" s="35" t="s">
        <v>159</v>
      </c>
      <c r="I1199" s="98" t="s">
        <v>160</v>
      </c>
      <c r="K1199" s="4"/>
      <c r="L1199" s="4"/>
      <c r="M1199" s="4"/>
      <c r="N1199" s="4"/>
      <c r="O1199" s="4"/>
      <c r="P1199" s="4"/>
      <c r="Q1199" s="4"/>
      <c r="R1199" s="4"/>
      <c r="U1199" s="4"/>
    </row>
    <row r="1200" hidden="1" outlineLevel="2">
      <c r="A1200" s="24" t="s">
        <v>17</v>
      </c>
      <c r="B1200" s="25" t="s">
        <v>18</v>
      </c>
      <c r="C1200" s="24" t="str">
        <f>"ボタンの文言"&amp;M1197</f>
        <v>ボタンの文言1</v>
      </c>
      <c r="D1200" s="24" t="s">
        <v>85</v>
      </c>
      <c r="E1200" s="25" t="str">
        <f>IF($H1199="画像","不要","必須")</f>
        <v>不要</v>
      </c>
      <c r="F1200" s="41" t="str">
        <f t="shared" si="736"/>
        <v/>
      </c>
      <c r="G1200" s="63"/>
      <c r="H1200" s="35"/>
      <c r="I1200" s="2"/>
      <c r="K1200" s="4">
        <f t="shared" ref="K1200:K1201" si="739">LEN(H1200)</f>
        <v>0</v>
      </c>
      <c r="L1200" s="9">
        <v>14.0</v>
      </c>
      <c r="M1200" s="4"/>
      <c r="N1200" s="4"/>
      <c r="O1200" s="4"/>
      <c r="P1200" s="4"/>
      <c r="Q1200" s="4"/>
      <c r="R1200" s="4"/>
      <c r="U1200" s="4"/>
    </row>
    <row r="1201" hidden="1" outlineLevel="1" collapsed="1">
      <c r="A1201" s="24" t="s">
        <v>17</v>
      </c>
      <c r="B1201" s="25" t="s">
        <v>18</v>
      </c>
      <c r="C1201" s="24" t="str">
        <f>"リンク名"&amp;M1201</f>
        <v>リンク名2</v>
      </c>
      <c r="D1201" s="24" t="s">
        <v>85</v>
      </c>
      <c r="E1201" s="25" t="str">
        <f>IFS($B1195="なし","不要",$B1195&lt;M1201,"不要",$B1195&gt;M1197,"必須")</f>
        <v>不要</v>
      </c>
      <c r="F1201" s="41" t="str">
        <f t="shared" ref="F1201:F1228" si="740">F1197</f>
        <v>20文字以内で設定ができます。
リンク名は画面には表示されないため、「結果～タイプ：リンク名」のようにどの結果のリンクかが分かるように記載をお願いします。</v>
      </c>
      <c r="G1201" s="63"/>
      <c r="H1201" s="35"/>
      <c r="I1201" s="2"/>
      <c r="K1201" s="4">
        <f t="shared" si="739"/>
        <v>0</v>
      </c>
      <c r="L1201" s="9">
        <v>20.0</v>
      </c>
      <c r="M1201" s="9">
        <f>M1197+1</f>
        <v>2</v>
      </c>
      <c r="N1201" s="4"/>
      <c r="O1201" s="4"/>
      <c r="P1201" s="4"/>
      <c r="Q1201" s="4"/>
      <c r="R1201" s="4"/>
      <c r="U1201" s="4"/>
      <c r="AR1201" s="36">
        <v>1.0</v>
      </c>
      <c r="AS1201" s="36">
        <f>AS1197</f>
        <v>24</v>
      </c>
      <c r="AT1201" s="36">
        <f>AT1197+1</f>
        <v>2</v>
      </c>
      <c r="AU1201" s="38" t="str">
        <f>H1201</f>
        <v/>
      </c>
      <c r="AV1201" s="38" t="str">
        <f>H1202</f>
        <v/>
      </c>
      <c r="AW1201" s="38" t="str">
        <f>IF(H1203="画像","image","text")</f>
        <v>image</v>
      </c>
      <c r="AX1201" s="38" t="str">
        <f>H1204</f>
        <v/>
      </c>
    </row>
    <row r="1202" hidden="1" outlineLevel="2">
      <c r="A1202" s="24" t="s">
        <v>17</v>
      </c>
      <c r="B1202" s="25" t="s">
        <v>18</v>
      </c>
      <c r="C1202" s="24" t="str">
        <f>"リンク先URL"&amp;M1201</f>
        <v>リンク先URL2</v>
      </c>
      <c r="D1202" s="24" t="s">
        <v>85</v>
      </c>
      <c r="E1202" s="25" t="str">
        <f t="shared" ref="E1202:E1203" si="741">E1201</f>
        <v>不要</v>
      </c>
      <c r="F1202" s="41" t="str">
        <f t="shared" si="740"/>
        <v>遷移先のURLを指定できます</v>
      </c>
      <c r="G1202" s="63"/>
      <c r="H1202" s="35"/>
      <c r="I1202" s="24" t="s">
        <v>157</v>
      </c>
      <c r="K1202" s="4"/>
      <c r="L1202" s="4"/>
      <c r="M1202" s="4"/>
      <c r="N1202" s="4"/>
      <c r="O1202" s="4"/>
      <c r="P1202" s="4"/>
      <c r="Q1202" s="4"/>
      <c r="R1202" s="4"/>
      <c r="U1202" s="4"/>
    </row>
    <row r="1203" hidden="1" outlineLevel="2">
      <c r="A1203" s="24" t="s">
        <v>17</v>
      </c>
      <c r="B1203" s="25" t="s">
        <v>18</v>
      </c>
      <c r="C1203" s="24" t="str">
        <f>"リンク表示形式"&amp;M1201</f>
        <v>リンク表示形式2</v>
      </c>
      <c r="D1203" s="24" t="s">
        <v>85</v>
      </c>
      <c r="E1203" s="25" t="str">
        <f t="shared" si="741"/>
        <v>不要</v>
      </c>
      <c r="F1203" s="41" t="str">
        <f t="shared" si="740"/>
        <v>リンクの表示形式を「ボタン(文字表示)」か「画像」を選択することができます。</v>
      </c>
      <c r="G1203" s="63"/>
      <c r="H1203" s="35" t="s">
        <v>159</v>
      </c>
      <c r="I1203" s="98" t="s">
        <v>160</v>
      </c>
      <c r="K1203" s="4"/>
      <c r="L1203" s="4"/>
      <c r="M1203" s="4"/>
      <c r="N1203" s="4"/>
      <c r="O1203" s="4"/>
      <c r="P1203" s="4"/>
      <c r="Q1203" s="4"/>
      <c r="R1203" s="4"/>
      <c r="U1203" s="4"/>
    </row>
    <row r="1204" hidden="1" outlineLevel="2">
      <c r="A1204" s="24" t="s">
        <v>17</v>
      </c>
      <c r="B1204" s="25" t="s">
        <v>18</v>
      </c>
      <c r="C1204" s="24" t="str">
        <f>"ボタンの文言"&amp;M1201</f>
        <v>ボタンの文言2</v>
      </c>
      <c r="D1204" s="24" t="s">
        <v>85</v>
      </c>
      <c r="E1204" s="25" t="str">
        <f>IF($H1203="画像","不要","必須")</f>
        <v>不要</v>
      </c>
      <c r="F1204" s="41" t="str">
        <f t="shared" si="740"/>
        <v/>
      </c>
      <c r="G1204" s="63"/>
      <c r="H1204" s="35"/>
      <c r="I1204" s="2"/>
      <c r="K1204" s="4">
        <f t="shared" ref="K1204:K1205" si="742">LEN(H1204)</f>
        <v>0</v>
      </c>
      <c r="L1204" s="9">
        <v>14.0</v>
      </c>
      <c r="M1204" s="4"/>
      <c r="N1204" s="4"/>
      <c r="O1204" s="4"/>
      <c r="P1204" s="4"/>
      <c r="Q1204" s="4"/>
      <c r="R1204" s="4"/>
      <c r="U1204" s="4"/>
    </row>
    <row r="1205" hidden="1" outlineLevel="1" collapsed="1">
      <c r="A1205" s="24" t="s">
        <v>17</v>
      </c>
      <c r="B1205" s="25" t="s">
        <v>18</v>
      </c>
      <c r="C1205" s="24" t="str">
        <f>"リンク名"&amp;M1205</f>
        <v>リンク名3</v>
      </c>
      <c r="D1205" s="24" t="s">
        <v>85</v>
      </c>
      <c r="E1205" s="25" t="str">
        <f>IFS($B1195="なし","不要",$B1195&lt;M1205,"不要",$B1195&gt;M1201,"必須")</f>
        <v>不要</v>
      </c>
      <c r="F1205" s="41" t="str">
        <f t="shared" si="740"/>
        <v>20文字以内で設定ができます。
リンク名は画面には表示されないため、「結果～タイプ：リンク名」のようにどの結果のリンクかが分かるように記載をお願いします。</v>
      </c>
      <c r="G1205" s="63"/>
      <c r="H1205" s="35"/>
      <c r="I1205" s="2"/>
      <c r="K1205" s="4">
        <f t="shared" si="742"/>
        <v>0</v>
      </c>
      <c r="L1205" s="9">
        <v>20.0</v>
      </c>
      <c r="M1205" s="9">
        <f>M1201+1</f>
        <v>3</v>
      </c>
      <c r="N1205" s="4"/>
      <c r="O1205" s="4"/>
      <c r="P1205" s="4"/>
      <c r="Q1205" s="4"/>
      <c r="R1205" s="4"/>
      <c r="U1205" s="4"/>
      <c r="AR1205" s="36">
        <v>1.0</v>
      </c>
      <c r="AS1205" s="36">
        <f>AS1201</f>
        <v>24</v>
      </c>
      <c r="AT1205" s="36">
        <f>AT1201+1</f>
        <v>3</v>
      </c>
      <c r="AU1205" s="38" t="str">
        <f>H1205</f>
        <v/>
      </c>
      <c r="AV1205" s="38" t="str">
        <f>H1206</f>
        <v/>
      </c>
      <c r="AW1205" s="38" t="str">
        <f>IF(H1207="画像","image","text")</f>
        <v>image</v>
      </c>
      <c r="AX1205" s="38" t="str">
        <f>H1208</f>
        <v/>
      </c>
    </row>
    <row r="1206" hidden="1" outlineLevel="2">
      <c r="A1206" s="24" t="s">
        <v>17</v>
      </c>
      <c r="B1206" s="25" t="s">
        <v>18</v>
      </c>
      <c r="C1206" s="24" t="str">
        <f>"リンク先URL"&amp;M1205</f>
        <v>リンク先URL3</v>
      </c>
      <c r="D1206" s="24" t="s">
        <v>85</v>
      </c>
      <c r="E1206" s="25" t="str">
        <f t="shared" ref="E1206:E1207" si="743">E1205</f>
        <v>不要</v>
      </c>
      <c r="F1206" s="41" t="str">
        <f t="shared" si="740"/>
        <v>遷移先のURLを指定できます</v>
      </c>
      <c r="G1206" s="63"/>
      <c r="H1206" s="35"/>
      <c r="I1206" s="24" t="s">
        <v>157</v>
      </c>
      <c r="K1206" s="4"/>
      <c r="L1206" s="4"/>
      <c r="M1206" s="4"/>
      <c r="N1206" s="4"/>
      <c r="O1206" s="4"/>
      <c r="P1206" s="4"/>
      <c r="Q1206" s="4"/>
      <c r="R1206" s="4"/>
      <c r="U1206" s="4"/>
    </row>
    <row r="1207" hidden="1" outlineLevel="2">
      <c r="A1207" s="24" t="s">
        <v>17</v>
      </c>
      <c r="B1207" s="25" t="s">
        <v>18</v>
      </c>
      <c r="C1207" s="24" t="str">
        <f>"リンク表示形式"&amp;M1205</f>
        <v>リンク表示形式3</v>
      </c>
      <c r="D1207" s="24" t="s">
        <v>85</v>
      </c>
      <c r="E1207" s="25" t="str">
        <f t="shared" si="743"/>
        <v>不要</v>
      </c>
      <c r="F1207" s="41" t="str">
        <f t="shared" si="740"/>
        <v>リンクの表示形式を「ボタン(文字表示)」か「画像」を選択することができます。</v>
      </c>
      <c r="G1207" s="63"/>
      <c r="H1207" s="35" t="s">
        <v>159</v>
      </c>
      <c r="I1207" s="98" t="s">
        <v>160</v>
      </c>
      <c r="K1207" s="4"/>
      <c r="L1207" s="4"/>
      <c r="M1207" s="4"/>
      <c r="N1207" s="4"/>
      <c r="O1207" s="4"/>
      <c r="P1207" s="4"/>
      <c r="Q1207" s="4"/>
      <c r="R1207" s="4"/>
      <c r="U1207" s="4"/>
    </row>
    <row r="1208" hidden="1" outlineLevel="2">
      <c r="A1208" s="24" t="s">
        <v>17</v>
      </c>
      <c r="B1208" s="25" t="s">
        <v>18</v>
      </c>
      <c r="C1208" s="24" t="str">
        <f>"ボタンの文言"&amp;M1205</f>
        <v>ボタンの文言3</v>
      </c>
      <c r="D1208" s="24" t="s">
        <v>85</v>
      </c>
      <c r="E1208" s="25" t="str">
        <f>IF($H1207="画像","不要","必須")</f>
        <v>不要</v>
      </c>
      <c r="F1208" s="41" t="str">
        <f t="shared" si="740"/>
        <v/>
      </c>
      <c r="G1208" s="63"/>
      <c r="H1208" s="35"/>
      <c r="I1208" s="2"/>
      <c r="K1208" s="4">
        <f t="shared" ref="K1208:K1209" si="744">LEN(H1208)</f>
        <v>0</v>
      </c>
      <c r="L1208" s="9">
        <v>14.0</v>
      </c>
      <c r="M1208" s="4"/>
      <c r="N1208" s="4"/>
      <c r="O1208" s="4"/>
      <c r="P1208" s="4"/>
      <c r="Q1208" s="4"/>
      <c r="R1208" s="4"/>
      <c r="U1208" s="4"/>
    </row>
    <row r="1209" hidden="1" outlineLevel="1" collapsed="1">
      <c r="A1209" s="24" t="s">
        <v>17</v>
      </c>
      <c r="B1209" s="25" t="s">
        <v>18</v>
      </c>
      <c r="C1209" s="24" t="str">
        <f>"リンク名"&amp;M1209</f>
        <v>リンク名4</v>
      </c>
      <c r="D1209" s="24" t="s">
        <v>85</v>
      </c>
      <c r="E1209" s="25" t="str">
        <f>IFS($B1195="なし","不要",$B1195&lt;M1209,"不要",$B1195&gt;M1205,"必須")</f>
        <v>不要</v>
      </c>
      <c r="F1209" s="41" t="str">
        <f t="shared" si="740"/>
        <v>20文字以内で設定ができます。
リンク名は画面には表示されないため、「結果～タイプ：リンク名」のようにどの結果のリンクかが分かるように記載をお願いします。</v>
      </c>
      <c r="G1209" s="63"/>
      <c r="H1209" s="35"/>
      <c r="I1209" s="2"/>
      <c r="K1209" s="4">
        <f t="shared" si="744"/>
        <v>0</v>
      </c>
      <c r="L1209" s="9">
        <v>20.0</v>
      </c>
      <c r="M1209" s="9">
        <f>M1205+1</f>
        <v>4</v>
      </c>
      <c r="N1209" s="4"/>
      <c r="O1209" s="4"/>
      <c r="P1209" s="4"/>
      <c r="Q1209" s="4"/>
      <c r="R1209" s="4"/>
      <c r="U1209" s="4"/>
      <c r="AR1209" s="36">
        <v>1.0</v>
      </c>
      <c r="AS1209" s="36">
        <f>AS1205</f>
        <v>24</v>
      </c>
      <c r="AT1209" s="36">
        <f>AT1205+1</f>
        <v>4</v>
      </c>
      <c r="AU1209" s="38" t="str">
        <f>H1209</f>
        <v/>
      </c>
      <c r="AV1209" s="38" t="str">
        <f>H1210</f>
        <v/>
      </c>
      <c r="AW1209" s="38" t="str">
        <f>IF(H1211="画像","image","text")</f>
        <v>image</v>
      </c>
      <c r="AX1209" s="38" t="str">
        <f>H1212</f>
        <v/>
      </c>
    </row>
    <row r="1210" hidden="1" outlineLevel="2">
      <c r="A1210" s="24" t="s">
        <v>17</v>
      </c>
      <c r="B1210" s="25" t="s">
        <v>18</v>
      </c>
      <c r="C1210" s="24" t="str">
        <f>"リンク先URL"&amp;M1209</f>
        <v>リンク先URL4</v>
      </c>
      <c r="D1210" s="24" t="s">
        <v>85</v>
      </c>
      <c r="E1210" s="25" t="str">
        <f t="shared" ref="E1210:E1211" si="745">E1209</f>
        <v>不要</v>
      </c>
      <c r="F1210" s="41" t="str">
        <f t="shared" si="740"/>
        <v>遷移先のURLを指定できます</v>
      </c>
      <c r="G1210" s="63"/>
      <c r="H1210" s="35"/>
      <c r="I1210" s="24" t="s">
        <v>157</v>
      </c>
      <c r="K1210" s="4"/>
      <c r="L1210" s="4"/>
      <c r="M1210" s="4"/>
      <c r="N1210" s="4"/>
      <c r="O1210" s="4"/>
      <c r="P1210" s="4"/>
      <c r="Q1210" s="4"/>
      <c r="R1210" s="4"/>
      <c r="U1210" s="4"/>
    </row>
    <row r="1211" hidden="1" outlineLevel="2">
      <c r="A1211" s="24" t="s">
        <v>17</v>
      </c>
      <c r="B1211" s="25" t="s">
        <v>18</v>
      </c>
      <c r="C1211" s="24" t="str">
        <f>"リンク表示形式"&amp;M1209</f>
        <v>リンク表示形式4</v>
      </c>
      <c r="D1211" s="24" t="s">
        <v>85</v>
      </c>
      <c r="E1211" s="25" t="str">
        <f t="shared" si="745"/>
        <v>不要</v>
      </c>
      <c r="F1211" s="41" t="str">
        <f t="shared" si="740"/>
        <v>リンクの表示形式を「ボタン(文字表示)」か「画像」を選択することができます。</v>
      </c>
      <c r="G1211" s="63"/>
      <c r="H1211" s="35" t="s">
        <v>159</v>
      </c>
      <c r="I1211" s="98" t="s">
        <v>160</v>
      </c>
      <c r="K1211" s="4"/>
      <c r="L1211" s="4"/>
      <c r="M1211" s="4"/>
      <c r="N1211" s="4"/>
      <c r="O1211" s="4"/>
      <c r="P1211" s="4"/>
      <c r="Q1211" s="4"/>
      <c r="R1211" s="4"/>
      <c r="U1211" s="4"/>
    </row>
    <row r="1212" hidden="1" outlineLevel="2">
      <c r="A1212" s="24" t="s">
        <v>17</v>
      </c>
      <c r="B1212" s="25" t="s">
        <v>18</v>
      </c>
      <c r="C1212" s="24" t="str">
        <f>"ボタンの文言"&amp;M1209</f>
        <v>ボタンの文言4</v>
      </c>
      <c r="D1212" s="24" t="s">
        <v>85</v>
      </c>
      <c r="E1212" s="25" t="str">
        <f>IF($H1211="画像","不要","必須")</f>
        <v>不要</v>
      </c>
      <c r="F1212" s="41" t="str">
        <f t="shared" si="740"/>
        <v/>
      </c>
      <c r="G1212" s="63"/>
      <c r="H1212" s="35"/>
      <c r="I1212" s="2"/>
      <c r="K1212" s="4">
        <f t="shared" ref="K1212:K1213" si="746">LEN(H1212)</f>
        <v>0</v>
      </c>
      <c r="L1212" s="9">
        <v>14.0</v>
      </c>
      <c r="M1212" s="4"/>
      <c r="N1212" s="4"/>
      <c r="O1212" s="4"/>
      <c r="P1212" s="4"/>
      <c r="Q1212" s="4"/>
      <c r="R1212" s="4"/>
      <c r="U1212" s="4"/>
    </row>
    <row r="1213" hidden="1" outlineLevel="1" collapsed="1">
      <c r="A1213" s="24" t="s">
        <v>17</v>
      </c>
      <c r="B1213" s="25" t="s">
        <v>18</v>
      </c>
      <c r="C1213" s="24" t="str">
        <f>"リンク名"&amp;M1213</f>
        <v>リンク名5</v>
      </c>
      <c r="D1213" s="24" t="s">
        <v>85</v>
      </c>
      <c r="E1213" s="25" t="str">
        <f>IFS($B1195="なし","不要",$B1195&lt;M1213,"不要",$B1195&gt;M1209,"必須")</f>
        <v>不要</v>
      </c>
      <c r="F1213" s="41" t="str">
        <f t="shared" si="740"/>
        <v>20文字以内で設定ができます。
リンク名は画面には表示されないため、「結果～タイプ：リンク名」のようにどの結果のリンクかが分かるように記載をお願いします。</v>
      </c>
      <c r="G1213" s="63"/>
      <c r="H1213" s="35"/>
      <c r="I1213" s="2"/>
      <c r="K1213" s="4">
        <f t="shared" si="746"/>
        <v>0</v>
      </c>
      <c r="L1213" s="9">
        <v>20.0</v>
      </c>
      <c r="M1213" s="9">
        <f>M1209+1</f>
        <v>5</v>
      </c>
      <c r="N1213" s="4"/>
      <c r="O1213" s="4"/>
      <c r="P1213" s="4"/>
      <c r="Q1213" s="4"/>
      <c r="R1213" s="4"/>
      <c r="U1213" s="4"/>
      <c r="AR1213" s="36">
        <v>1.0</v>
      </c>
      <c r="AS1213" s="36">
        <f>AS1209</f>
        <v>24</v>
      </c>
      <c r="AT1213" s="36">
        <f>AT1209+1</f>
        <v>5</v>
      </c>
      <c r="AU1213" s="38" t="str">
        <f>H1213</f>
        <v/>
      </c>
      <c r="AV1213" s="38" t="str">
        <f>H1214</f>
        <v/>
      </c>
      <c r="AW1213" s="38" t="str">
        <f>IF(H1215="画像","image","text")</f>
        <v>image</v>
      </c>
      <c r="AX1213" s="38" t="str">
        <f>H1216</f>
        <v/>
      </c>
    </row>
    <row r="1214" hidden="1" outlineLevel="2">
      <c r="A1214" s="24" t="s">
        <v>17</v>
      </c>
      <c r="B1214" s="25" t="s">
        <v>18</v>
      </c>
      <c r="C1214" s="24" t="str">
        <f>"リンク先URL"&amp;M1213</f>
        <v>リンク先URL5</v>
      </c>
      <c r="D1214" s="24" t="s">
        <v>85</v>
      </c>
      <c r="E1214" s="25" t="str">
        <f t="shared" ref="E1214:E1215" si="747">E1213</f>
        <v>不要</v>
      </c>
      <c r="F1214" s="41" t="str">
        <f t="shared" si="740"/>
        <v>遷移先のURLを指定できます</v>
      </c>
      <c r="G1214" s="63"/>
      <c r="H1214" s="35"/>
      <c r="I1214" s="24" t="s">
        <v>157</v>
      </c>
      <c r="K1214" s="4"/>
      <c r="L1214" s="4"/>
      <c r="M1214" s="4"/>
      <c r="N1214" s="4"/>
      <c r="O1214" s="4"/>
      <c r="P1214" s="4"/>
      <c r="Q1214" s="4"/>
      <c r="R1214" s="4"/>
      <c r="U1214" s="4"/>
    </row>
    <row r="1215" hidden="1" outlineLevel="2">
      <c r="A1215" s="24" t="s">
        <v>17</v>
      </c>
      <c r="B1215" s="25" t="s">
        <v>18</v>
      </c>
      <c r="C1215" s="24" t="str">
        <f>"リンク表示形式"&amp;M1213</f>
        <v>リンク表示形式5</v>
      </c>
      <c r="D1215" s="24" t="s">
        <v>85</v>
      </c>
      <c r="E1215" s="25" t="str">
        <f t="shared" si="747"/>
        <v>不要</v>
      </c>
      <c r="F1215" s="41" t="str">
        <f t="shared" si="740"/>
        <v>リンクの表示形式を「ボタン(文字表示)」か「画像」を選択することができます。</v>
      </c>
      <c r="G1215" s="63"/>
      <c r="H1215" s="35" t="s">
        <v>159</v>
      </c>
      <c r="I1215" s="98" t="s">
        <v>160</v>
      </c>
      <c r="K1215" s="4"/>
      <c r="L1215" s="4"/>
      <c r="M1215" s="4"/>
      <c r="N1215" s="4"/>
      <c r="O1215" s="4"/>
      <c r="P1215" s="4"/>
      <c r="Q1215" s="4"/>
      <c r="R1215" s="4"/>
      <c r="U1215" s="4"/>
    </row>
    <row r="1216" hidden="1" outlineLevel="2">
      <c r="A1216" s="24" t="s">
        <v>17</v>
      </c>
      <c r="B1216" s="25" t="s">
        <v>18</v>
      </c>
      <c r="C1216" s="24" t="str">
        <f>"ボタンの文言"&amp;M1213</f>
        <v>ボタンの文言5</v>
      </c>
      <c r="D1216" s="24" t="s">
        <v>85</v>
      </c>
      <c r="E1216" s="25" t="str">
        <f>IF($H1215="画像","不要","必須")</f>
        <v>不要</v>
      </c>
      <c r="F1216" s="41" t="str">
        <f t="shared" si="740"/>
        <v/>
      </c>
      <c r="G1216" s="63"/>
      <c r="H1216" s="35"/>
      <c r="I1216" s="2"/>
      <c r="K1216" s="4">
        <f t="shared" ref="K1216:K1217" si="748">LEN(H1216)</f>
        <v>0</v>
      </c>
      <c r="L1216" s="9">
        <v>14.0</v>
      </c>
      <c r="M1216" s="4"/>
      <c r="N1216" s="4"/>
      <c r="O1216" s="4"/>
      <c r="P1216" s="4"/>
      <c r="Q1216" s="4"/>
      <c r="R1216" s="4"/>
      <c r="U1216" s="4"/>
    </row>
    <row r="1217" hidden="1" outlineLevel="1" collapsed="1">
      <c r="A1217" s="24" t="s">
        <v>17</v>
      </c>
      <c r="B1217" s="25" t="s">
        <v>18</v>
      </c>
      <c r="C1217" s="24" t="str">
        <f>"リンク名"&amp;M1217</f>
        <v>リンク名6</v>
      </c>
      <c r="D1217" s="24" t="s">
        <v>85</v>
      </c>
      <c r="E1217" s="25" t="str">
        <f>IFS($B1195="なし","不要",$B1195&lt;M1217,"不要",$B1195&gt;M1213,"必須")</f>
        <v>不要</v>
      </c>
      <c r="F1217" s="41" t="str">
        <f t="shared" si="740"/>
        <v>20文字以内で設定ができます。
リンク名は画面には表示されないため、「結果～タイプ：リンク名」のようにどの結果のリンクかが分かるように記載をお願いします。</v>
      </c>
      <c r="G1217" s="63"/>
      <c r="H1217" s="35"/>
      <c r="I1217" s="2"/>
      <c r="K1217" s="4">
        <f t="shared" si="748"/>
        <v>0</v>
      </c>
      <c r="L1217" s="9">
        <v>20.0</v>
      </c>
      <c r="M1217" s="9">
        <f>M1213+1</f>
        <v>6</v>
      </c>
      <c r="N1217" s="4"/>
      <c r="O1217" s="4"/>
      <c r="P1217" s="4"/>
      <c r="Q1217" s="4"/>
      <c r="R1217" s="4"/>
      <c r="U1217" s="4"/>
      <c r="AR1217" s="36">
        <v>1.0</v>
      </c>
      <c r="AS1217" s="36">
        <f>AS1213</f>
        <v>24</v>
      </c>
      <c r="AT1217" s="36">
        <f>AT1213+1</f>
        <v>6</v>
      </c>
      <c r="AU1217" s="38" t="str">
        <f>H1217</f>
        <v/>
      </c>
      <c r="AV1217" s="38" t="str">
        <f>H1218</f>
        <v/>
      </c>
      <c r="AW1217" s="38" t="str">
        <f>IF(H1219="画像","image","text")</f>
        <v>image</v>
      </c>
      <c r="AX1217" s="38" t="str">
        <f>H1220</f>
        <v/>
      </c>
    </row>
    <row r="1218" hidden="1" outlineLevel="2">
      <c r="A1218" s="24" t="s">
        <v>17</v>
      </c>
      <c r="B1218" s="25" t="s">
        <v>18</v>
      </c>
      <c r="C1218" s="24" t="str">
        <f>"リンク先URL"&amp;M1217</f>
        <v>リンク先URL6</v>
      </c>
      <c r="D1218" s="24" t="s">
        <v>85</v>
      </c>
      <c r="E1218" s="25" t="str">
        <f t="shared" ref="E1218:E1219" si="749">E1217</f>
        <v>不要</v>
      </c>
      <c r="F1218" s="41" t="str">
        <f t="shared" si="740"/>
        <v>遷移先のURLを指定できます</v>
      </c>
      <c r="G1218" s="63"/>
      <c r="H1218" s="35"/>
      <c r="I1218" s="24" t="s">
        <v>157</v>
      </c>
      <c r="K1218" s="4"/>
      <c r="L1218" s="4"/>
      <c r="M1218" s="4"/>
      <c r="N1218" s="4"/>
      <c r="O1218" s="4"/>
      <c r="P1218" s="4"/>
      <c r="Q1218" s="4"/>
      <c r="R1218" s="4"/>
      <c r="U1218" s="4"/>
    </row>
    <row r="1219" hidden="1" outlineLevel="2">
      <c r="A1219" s="24" t="s">
        <v>17</v>
      </c>
      <c r="B1219" s="25" t="s">
        <v>18</v>
      </c>
      <c r="C1219" s="24" t="str">
        <f>"リンク表示形式"&amp;M1217</f>
        <v>リンク表示形式6</v>
      </c>
      <c r="D1219" s="24" t="s">
        <v>85</v>
      </c>
      <c r="E1219" s="25" t="str">
        <f t="shared" si="749"/>
        <v>不要</v>
      </c>
      <c r="F1219" s="41" t="str">
        <f t="shared" si="740"/>
        <v>リンクの表示形式を「ボタン(文字表示)」か「画像」を選択することができます。</v>
      </c>
      <c r="G1219" s="63"/>
      <c r="H1219" s="35" t="s">
        <v>159</v>
      </c>
      <c r="I1219" s="98" t="s">
        <v>160</v>
      </c>
      <c r="K1219" s="4"/>
      <c r="L1219" s="4"/>
      <c r="M1219" s="4"/>
      <c r="N1219" s="4"/>
      <c r="O1219" s="4"/>
      <c r="P1219" s="4"/>
      <c r="Q1219" s="4"/>
      <c r="R1219" s="4"/>
      <c r="U1219" s="4"/>
    </row>
    <row r="1220" hidden="1" outlineLevel="2">
      <c r="A1220" s="24" t="s">
        <v>17</v>
      </c>
      <c r="B1220" s="25" t="s">
        <v>18</v>
      </c>
      <c r="C1220" s="24" t="str">
        <f>"ボタンの文言"&amp;M1217</f>
        <v>ボタンの文言6</v>
      </c>
      <c r="D1220" s="24" t="s">
        <v>85</v>
      </c>
      <c r="E1220" s="25" t="str">
        <f>IF($H1219="画像","不要","必須")</f>
        <v>不要</v>
      </c>
      <c r="F1220" s="41" t="str">
        <f t="shared" si="740"/>
        <v/>
      </c>
      <c r="G1220" s="63"/>
      <c r="H1220" s="35"/>
      <c r="I1220" s="2"/>
      <c r="K1220" s="4">
        <f t="shared" ref="K1220:K1221" si="750">LEN(H1220)</f>
        <v>0</v>
      </c>
      <c r="L1220" s="9">
        <v>14.0</v>
      </c>
      <c r="M1220" s="4"/>
      <c r="N1220" s="4"/>
      <c r="O1220" s="4"/>
      <c r="P1220" s="4"/>
      <c r="Q1220" s="4"/>
      <c r="R1220" s="4"/>
      <c r="U1220" s="4"/>
    </row>
    <row r="1221" hidden="1" outlineLevel="1" collapsed="1">
      <c r="A1221" s="24" t="s">
        <v>17</v>
      </c>
      <c r="B1221" s="25" t="s">
        <v>18</v>
      </c>
      <c r="C1221" s="24" t="str">
        <f>"リンク名"&amp;M1221</f>
        <v>リンク名7</v>
      </c>
      <c r="D1221" s="24" t="s">
        <v>85</v>
      </c>
      <c r="E1221" s="25" t="str">
        <f>IFS($B1195="なし","不要",$B1195&lt;M1221,"不要",$B1195&gt;M1217,"必須")</f>
        <v>不要</v>
      </c>
      <c r="F1221" s="41" t="str">
        <f t="shared" si="740"/>
        <v>20文字以内で設定ができます。
リンク名は画面には表示されないため、「結果～タイプ：リンク名」のようにどの結果のリンクかが分かるように記載をお願いします。</v>
      </c>
      <c r="G1221" s="63"/>
      <c r="H1221" s="35"/>
      <c r="I1221" s="2"/>
      <c r="K1221" s="4">
        <f t="shared" si="750"/>
        <v>0</v>
      </c>
      <c r="L1221" s="9">
        <v>20.0</v>
      </c>
      <c r="M1221" s="9">
        <f>M1217+1</f>
        <v>7</v>
      </c>
      <c r="N1221" s="4"/>
      <c r="O1221" s="4"/>
      <c r="P1221" s="4"/>
      <c r="Q1221" s="4"/>
      <c r="R1221" s="4"/>
      <c r="U1221" s="4"/>
      <c r="AR1221" s="36">
        <v>1.0</v>
      </c>
      <c r="AS1221" s="36">
        <f>AS1217</f>
        <v>24</v>
      </c>
      <c r="AT1221" s="36">
        <f>AT1217+1</f>
        <v>7</v>
      </c>
      <c r="AU1221" s="38" t="str">
        <f>H1221</f>
        <v/>
      </c>
      <c r="AV1221" s="38" t="str">
        <f>H1222</f>
        <v/>
      </c>
      <c r="AW1221" s="38" t="str">
        <f>IF(H1223="画像","image","text")</f>
        <v>image</v>
      </c>
      <c r="AX1221" s="38" t="str">
        <f>H1224</f>
        <v/>
      </c>
    </row>
    <row r="1222" hidden="1" outlineLevel="2">
      <c r="A1222" s="24" t="s">
        <v>17</v>
      </c>
      <c r="B1222" s="25" t="s">
        <v>18</v>
      </c>
      <c r="C1222" s="24" t="str">
        <f>"リンク先URL"&amp;M1221</f>
        <v>リンク先URL7</v>
      </c>
      <c r="D1222" s="24" t="s">
        <v>85</v>
      </c>
      <c r="E1222" s="25" t="str">
        <f t="shared" ref="E1222:E1223" si="751">E1221</f>
        <v>不要</v>
      </c>
      <c r="F1222" s="41" t="str">
        <f t="shared" si="740"/>
        <v>遷移先のURLを指定できます</v>
      </c>
      <c r="G1222" s="63"/>
      <c r="H1222" s="35"/>
      <c r="I1222" s="24" t="s">
        <v>157</v>
      </c>
      <c r="K1222" s="4"/>
      <c r="L1222" s="4"/>
      <c r="M1222" s="4"/>
      <c r="N1222" s="4"/>
      <c r="O1222" s="4"/>
      <c r="P1222" s="4"/>
      <c r="Q1222" s="4"/>
      <c r="R1222" s="4"/>
      <c r="U1222" s="4"/>
    </row>
    <row r="1223" hidden="1" outlineLevel="2">
      <c r="A1223" s="24" t="s">
        <v>17</v>
      </c>
      <c r="B1223" s="25" t="s">
        <v>18</v>
      </c>
      <c r="C1223" s="24" t="str">
        <f>"リンク表示形式"&amp;M1221</f>
        <v>リンク表示形式7</v>
      </c>
      <c r="D1223" s="24" t="s">
        <v>85</v>
      </c>
      <c r="E1223" s="25" t="str">
        <f t="shared" si="751"/>
        <v>不要</v>
      </c>
      <c r="F1223" s="41" t="str">
        <f t="shared" si="740"/>
        <v>リンクの表示形式を「ボタン(文字表示)」か「画像」を選択することができます。</v>
      </c>
      <c r="G1223" s="63"/>
      <c r="H1223" s="35" t="s">
        <v>159</v>
      </c>
      <c r="I1223" s="98" t="s">
        <v>160</v>
      </c>
      <c r="K1223" s="4"/>
      <c r="L1223" s="4"/>
      <c r="M1223" s="4"/>
      <c r="N1223" s="4"/>
      <c r="O1223" s="4"/>
      <c r="P1223" s="4"/>
      <c r="Q1223" s="4"/>
      <c r="R1223" s="4"/>
      <c r="U1223" s="4"/>
    </row>
    <row r="1224" hidden="1" outlineLevel="2">
      <c r="A1224" s="24" t="s">
        <v>17</v>
      </c>
      <c r="B1224" s="25" t="s">
        <v>18</v>
      </c>
      <c r="C1224" s="24" t="str">
        <f>"ボタンの文言"&amp;M1221</f>
        <v>ボタンの文言7</v>
      </c>
      <c r="D1224" s="24" t="s">
        <v>85</v>
      </c>
      <c r="E1224" s="25" t="str">
        <f>IF($H1223="画像","不要","必須")</f>
        <v>不要</v>
      </c>
      <c r="F1224" s="41" t="str">
        <f t="shared" si="740"/>
        <v/>
      </c>
      <c r="G1224" s="63"/>
      <c r="H1224" s="35"/>
      <c r="I1224" s="2"/>
      <c r="K1224" s="4">
        <f t="shared" ref="K1224:K1225" si="752">LEN(H1224)</f>
        <v>0</v>
      </c>
      <c r="L1224" s="9">
        <v>14.0</v>
      </c>
      <c r="M1224" s="4"/>
      <c r="N1224" s="4"/>
      <c r="O1224" s="4"/>
      <c r="P1224" s="4"/>
      <c r="Q1224" s="4"/>
      <c r="R1224" s="4"/>
      <c r="U1224" s="4"/>
    </row>
    <row r="1225" hidden="1" outlineLevel="1" collapsed="1">
      <c r="A1225" s="24" t="s">
        <v>17</v>
      </c>
      <c r="B1225" s="25" t="s">
        <v>18</v>
      </c>
      <c r="C1225" s="24" t="str">
        <f>"リンク名"&amp;M1225</f>
        <v>リンク名8</v>
      </c>
      <c r="D1225" s="24" t="s">
        <v>85</v>
      </c>
      <c r="E1225" s="25" t="str">
        <f>IFS($B1195="なし","不要",$B1195&lt;M1225,"不要",$B1195&gt;M1221,"必須")</f>
        <v>不要</v>
      </c>
      <c r="F1225" s="41" t="str">
        <f t="shared" si="740"/>
        <v>20文字以内で設定ができます。
リンク名は画面には表示されないため、「結果～タイプ：リンク名」のようにどの結果のリンクかが分かるように記載をお願いします。</v>
      </c>
      <c r="G1225" s="63"/>
      <c r="H1225" s="35"/>
      <c r="I1225" s="2"/>
      <c r="K1225" s="4">
        <f t="shared" si="752"/>
        <v>0</v>
      </c>
      <c r="L1225" s="9">
        <v>20.0</v>
      </c>
      <c r="M1225" s="9">
        <f>M1221+1</f>
        <v>8</v>
      </c>
      <c r="N1225" s="4"/>
      <c r="O1225" s="4"/>
      <c r="P1225" s="4"/>
      <c r="Q1225" s="4"/>
      <c r="R1225" s="4"/>
      <c r="U1225" s="4"/>
      <c r="AR1225" s="36">
        <v>1.0</v>
      </c>
      <c r="AS1225" s="36">
        <f>AS1221</f>
        <v>24</v>
      </c>
      <c r="AT1225" s="36">
        <f>AT1221+1</f>
        <v>8</v>
      </c>
      <c r="AU1225" s="38" t="str">
        <f>H1225</f>
        <v/>
      </c>
      <c r="AV1225" s="38" t="str">
        <f>H1226</f>
        <v/>
      </c>
      <c r="AW1225" s="38" t="str">
        <f>IF(H1227="画像","image","text")</f>
        <v>image</v>
      </c>
      <c r="AX1225" s="38" t="str">
        <f>H1228</f>
        <v/>
      </c>
    </row>
    <row r="1226" hidden="1" outlineLevel="2">
      <c r="A1226" s="24" t="s">
        <v>17</v>
      </c>
      <c r="B1226" s="25" t="s">
        <v>18</v>
      </c>
      <c r="C1226" s="24" t="str">
        <f>"リンク先URL"&amp;M1225</f>
        <v>リンク先URL8</v>
      </c>
      <c r="D1226" s="24" t="s">
        <v>85</v>
      </c>
      <c r="E1226" s="25" t="str">
        <f t="shared" ref="E1226:E1227" si="753">E1225</f>
        <v>不要</v>
      </c>
      <c r="F1226" s="41" t="str">
        <f t="shared" si="740"/>
        <v>遷移先のURLを指定できます</v>
      </c>
      <c r="G1226" s="63"/>
      <c r="H1226" s="35"/>
      <c r="I1226" s="24" t="s">
        <v>157</v>
      </c>
      <c r="K1226" s="4"/>
      <c r="L1226" s="4"/>
      <c r="M1226" s="4"/>
      <c r="N1226" s="4"/>
      <c r="O1226" s="4"/>
      <c r="P1226" s="4"/>
      <c r="Q1226" s="4"/>
      <c r="R1226" s="4"/>
      <c r="U1226" s="4"/>
    </row>
    <row r="1227" hidden="1" outlineLevel="2">
      <c r="A1227" s="24" t="s">
        <v>17</v>
      </c>
      <c r="B1227" s="25" t="s">
        <v>18</v>
      </c>
      <c r="C1227" s="24" t="str">
        <f>"リンク表示形式"&amp;M1225</f>
        <v>リンク表示形式8</v>
      </c>
      <c r="D1227" s="24" t="s">
        <v>85</v>
      </c>
      <c r="E1227" s="25" t="str">
        <f t="shared" si="753"/>
        <v>不要</v>
      </c>
      <c r="F1227" s="41" t="str">
        <f t="shared" si="740"/>
        <v>リンクの表示形式を「ボタン(文字表示)」か「画像」を選択することができます。</v>
      </c>
      <c r="G1227" s="63"/>
      <c r="H1227" s="35" t="s">
        <v>159</v>
      </c>
      <c r="I1227" s="98" t="s">
        <v>160</v>
      </c>
      <c r="K1227" s="4"/>
      <c r="L1227" s="4"/>
      <c r="M1227" s="4"/>
      <c r="N1227" s="4"/>
      <c r="O1227" s="4"/>
      <c r="P1227" s="4"/>
      <c r="Q1227" s="4"/>
      <c r="R1227" s="4"/>
      <c r="U1227" s="4"/>
    </row>
    <row r="1228" hidden="1" outlineLevel="2">
      <c r="A1228" s="24" t="s">
        <v>17</v>
      </c>
      <c r="B1228" s="25" t="s">
        <v>18</v>
      </c>
      <c r="C1228" s="24" t="str">
        <f>"ボタンの文言"&amp;M1225</f>
        <v>ボタンの文言8</v>
      </c>
      <c r="D1228" s="24" t="s">
        <v>85</v>
      </c>
      <c r="E1228" s="25" t="str">
        <f>IF($H1227="画像","不要","必須")</f>
        <v>不要</v>
      </c>
      <c r="F1228" s="41" t="str">
        <f t="shared" si="740"/>
        <v/>
      </c>
      <c r="G1228" s="63"/>
      <c r="H1228" s="35"/>
      <c r="I1228" s="2"/>
      <c r="K1228" s="4">
        <f>LEN(H1228)</f>
        <v>0</v>
      </c>
      <c r="L1228" s="9">
        <v>14.0</v>
      </c>
      <c r="M1228" s="4"/>
      <c r="N1228" s="4"/>
      <c r="O1228" s="4"/>
      <c r="P1228" s="4"/>
      <c r="Q1228" s="4"/>
      <c r="R1228" s="4"/>
      <c r="U1228" s="4"/>
    </row>
    <row r="1229" collapsed="1">
      <c r="A1229" s="24" t="s">
        <v>17</v>
      </c>
      <c r="B1229" s="25" t="s">
        <v>18</v>
      </c>
      <c r="C1229" s="92" t="str">
        <f>"■ランク(結果)"&amp;$N1229</f>
        <v>■ランク(結果)25</v>
      </c>
      <c r="D1229" s="24"/>
      <c r="E1229" s="25" t="str">
        <f>IF($B$242&gt;=$N1229,"必須","不要")</f>
        <v>不要</v>
      </c>
      <c r="F1229" s="41"/>
      <c r="G1229" s="63"/>
      <c r="H1229" s="35"/>
      <c r="I1229" s="2"/>
      <c r="K1229" s="4"/>
      <c r="L1229" s="4"/>
      <c r="M1229" s="4"/>
      <c r="N1229" s="9">
        <f>N1188+1</f>
        <v>25</v>
      </c>
      <c r="O1229" s="4"/>
      <c r="P1229" s="4"/>
      <c r="Q1229" s="4"/>
      <c r="R1229" s="4"/>
      <c r="U1229" s="4"/>
      <c r="AA1229" s="36">
        <f>AA1188+1</f>
        <v>25</v>
      </c>
      <c r="AC1229" s="36">
        <v>1.0</v>
      </c>
      <c r="AE1229" s="38" t="str">
        <f>H1230</f>
        <v/>
      </c>
      <c r="AF1229" s="38" t="str">
        <f>H1231</f>
        <v/>
      </c>
      <c r="AG1229" s="38" t="str">
        <f>H1232</f>
        <v/>
      </c>
      <c r="AH1229" s="38" t="str">
        <f>H1233</f>
        <v/>
      </c>
      <c r="AI1229" s="38" t="str">
        <f>IF(AJ1229&lt;&gt;"","on","off")</f>
        <v>off</v>
      </c>
      <c r="AJ1229" s="38" t="str">
        <f>IFS(AND(B1234="する",B1235="する"),"all",AND(B1234="する",B1235="しない"),"url",AND(B1234="しない",B1235="する"),"x",AND(B1234="しない",B1235="しない"),"")</f>
        <v/>
      </c>
      <c r="AK1229" s="38" t="str">
        <f>H1235</f>
        <v/>
      </c>
      <c r="AN1229" s="38" t="str">
        <f>IF(B1236="なし","off","on")</f>
        <v>off</v>
      </c>
      <c r="AO1229" s="38" t="str">
        <f>H1237</f>
        <v/>
      </c>
    </row>
    <row r="1230" hidden="1" outlineLevel="1">
      <c r="A1230" s="24" t="s">
        <v>17</v>
      </c>
      <c r="B1230" s="25" t="s">
        <v>18</v>
      </c>
      <c r="C1230" s="24" t="str">
        <f>"ランク(結果)"&amp;$N1229&amp;"-ランク(結果)名"</f>
        <v>ランク(結果)25-ランク(結果)名</v>
      </c>
      <c r="D1230" s="24" t="s">
        <v>85</v>
      </c>
      <c r="E1230" s="25" t="str">
        <f>IF($B$242&gt;=$N1229,"必須","不要")</f>
        <v>不要</v>
      </c>
      <c r="F1230" s="41" t="str">
        <f t="shared" ref="F1230:F1235" si="754">F1189</f>
        <v>100文字以内で設定ができます</v>
      </c>
      <c r="G1230" s="63"/>
      <c r="H1230" s="35"/>
      <c r="I1230" s="2"/>
      <c r="K1230" s="4">
        <f t="shared" ref="K1230:K1232" si="755">LEN(H1230)</f>
        <v>0</v>
      </c>
      <c r="L1230" s="9">
        <v>100.0</v>
      </c>
      <c r="M1230" s="4"/>
      <c r="N1230" s="4"/>
      <c r="O1230" s="4"/>
      <c r="P1230" s="4"/>
      <c r="Q1230" s="4"/>
      <c r="R1230" s="4"/>
      <c r="U1230" s="4"/>
    </row>
    <row r="1231" hidden="1" outlineLevel="1">
      <c r="A1231" s="24" t="s">
        <v>17</v>
      </c>
      <c r="B1231" s="24" t="s">
        <v>53</v>
      </c>
      <c r="C1231" s="24" t="str">
        <f>"ランク(結果)"&amp;$N1229&amp;"-リード文"</f>
        <v>ランク(結果)25-リード文</v>
      </c>
      <c r="D1231" s="24" t="s">
        <v>85</v>
      </c>
      <c r="E1231" s="25" t="str">
        <f>IF($B1231="する","必須","不要")</f>
        <v>不要</v>
      </c>
      <c r="F1231" s="41" t="str">
        <f t="shared" si="754"/>
        <v>1,000文字以内で設定ができます</v>
      </c>
      <c r="G1231" s="63"/>
      <c r="H1231" s="35"/>
      <c r="I1231" s="2"/>
      <c r="K1231" s="4">
        <f t="shared" si="755"/>
        <v>0</v>
      </c>
      <c r="L1231" s="9">
        <v>1000.0</v>
      </c>
      <c r="M1231" s="4"/>
      <c r="N1231" s="4"/>
      <c r="O1231" s="4"/>
      <c r="P1231" s="4"/>
      <c r="Q1231" s="4"/>
      <c r="R1231" s="4"/>
      <c r="U1231" s="4"/>
    </row>
    <row r="1232" hidden="1" outlineLevel="1">
      <c r="A1232" s="24" t="s">
        <v>17</v>
      </c>
      <c r="B1232" s="25" t="s">
        <v>18</v>
      </c>
      <c r="C1232" s="24" t="str">
        <f>"ランク(結果)"&amp;$N1229&amp;"-説明文"</f>
        <v>ランク(結果)25-説明文</v>
      </c>
      <c r="D1232" s="24" t="s">
        <v>85</v>
      </c>
      <c r="E1232" s="25" t="str">
        <f>E1230</f>
        <v>不要</v>
      </c>
      <c r="F1232" s="41" t="str">
        <f t="shared" si="754"/>
        <v>1,000文字以内で設定ができます</v>
      </c>
      <c r="G1232" s="63"/>
      <c r="H1232" s="35"/>
      <c r="I1232" s="2"/>
      <c r="K1232" s="4">
        <f t="shared" si="755"/>
        <v>0</v>
      </c>
      <c r="L1232" s="9">
        <v>1000.0</v>
      </c>
      <c r="M1232" s="4"/>
      <c r="N1232" s="4"/>
      <c r="O1232" s="4"/>
      <c r="P1232" s="4"/>
      <c r="Q1232" s="4"/>
      <c r="R1232" s="4"/>
      <c r="U1232" s="4"/>
    </row>
    <row r="1233" hidden="1" outlineLevel="1">
      <c r="A1233" s="24" t="s">
        <v>17</v>
      </c>
      <c r="B1233" s="24" t="s">
        <v>53</v>
      </c>
      <c r="C1233" s="24" t="str">
        <f>"ランク(結果)"&amp;$N1229&amp;"-画像"</f>
        <v>ランク(結果)25-画像</v>
      </c>
      <c r="D1233" s="24" t="s">
        <v>85</v>
      </c>
      <c r="E1233" s="25" t="str">
        <f t="shared" ref="E1233:E1235" si="756">IF($B1233="する","必須","不要")</f>
        <v>不要</v>
      </c>
      <c r="F1233" s="41" t="str">
        <f t="shared" si="754"/>
        <v>フォーマット：PNGまたはJPG
ファイル容量上限：2MB
ファイル名：半角英数字のみ
Xで共有する場合の推奨サイズ：1,200px × 630px</v>
      </c>
      <c r="G1233" s="93" t="s">
        <v>273</v>
      </c>
      <c r="H1233" s="35"/>
      <c r="I1233" s="2"/>
      <c r="K1233" s="4"/>
      <c r="L1233" s="4"/>
      <c r="M1233" s="4"/>
      <c r="N1233" s="4"/>
      <c r="O1233" s="4"/>
      <c r="P1233" s="4"/>
      <c r="Q1233" s="4"/>
      <c r="R1233" s="4"/>
      <c r="U1233" s="4"/>
    </row>
    <row r="1234" hidden="1" outlineLevel="1">
      <c r="A1234" s="24" t="s">
        <v>17</v>
      </c>
      <c r="B1234" s="24" t="s">
        <v>53</v>
      </c>
      <c r="C1234" s="24" t="s">
        <v>146</v>
      </c>
      <c r="D1234" s="24" t="s">
        <v>85</v>
      </c>
      <c r="E1234" s="25" t="str">
        <f t="shared" si="756"/>
        <v>不要</v>
      </c>
      <c r="F1234" s="41" t="str">
        <f t="shared" si="754"/>
        <v>結果ページに共有リンクを設置するか選択ができます。</v>
      </c>
      <c r="G1234" s="63"/>
      <c r="H1234" s="40"/>
      <c r="I1234" s="2"/>
      <c r="K1234" s="4"/>
      <c r="L1234" s="4"/>
      <c r="M1234" s="4"/>
      <c r="N1234" s="4"/>
      <c r="O1234" s="4"/>
      <c r="P1234" s="4"/>
      <c r="Q1234" s="4"/>
      <c r="R1234" s="4"/>
      <c r="U1234" s="4"/>
    </row>
    <row r="1235" hidden="1" outlineLevel="1">
      <c r="A1235" s="24" t="s">
        <v>17</v>
      </c>
      <c r="B1235" s="24" t="s">
        <v>53</v>
      </c>
      <c r="C1235" s="24" t="s">
        <v>148</v>
      </c>
      <c r="D1235" s="24" t="s">
        <v>85</v>
      </c>
      <c r="E1235" s="25" t="str">
        <f t="shared" si="756"/>
        <v>不要</v>
      </c>
      <c r="F1235" s="41" t="str">
        <f t="shared" si="754"/>
        <v>結果ページにXの共有リンクを設置するか選択ができます(120文字以内)。
記載いただいた内容が120文字以内でも、投稿時に文字数を超える可能性があります。その際は別途、文字数の調整をお願いいたします。</v>
      </c>
      <c r="G1235" s="63"/>
      <c r="H1235" s="35"/>
      <c r="I1235" s="2"/>
      <c r="K1235" s="4">
        <f>LEN(H1235)</f>
        <v>0</v>
      </c>
      <c r="L1235" s="9">
        <v>120.0</v>
      </c>
      <c r="M1235" s="4"/>
      <c r="N1235" s="4"/>
      <c r="O1235" s="4"/>
      <c r="P1235" s="4"/>
      <c r="Q1235" s="4"/>
      <c r="R1235" s="4"/>
      <c r="U1235" s="4"/>
    </row>
    <row r="1236" hidden="1" outlineLevel="1">
      <c r="A1236" s="94" t="s">
        <v>150</v>
      </c>
      <c r="B1236" s="95" t="s">
        <v>2</v>
      </c>
      <c r="C1236" s="96" t="s">
        <v>162</v>
      </c>
      <c r="D1236" s="62" t="s">
        <v>152</v>
      </c>
      <c r="E1236" s="25"/>
      <c r="F1236" s="41"/>
      <c r="G1236" s="63"/>
      <c r="H1236" s="35"/>
      <c r="I1236" s="2"/>
      <c r="K1236" s="4"/>
      <c r="L1236" s="9"/>
      <c r="M1236" s="4"/>
      <c r="N1236" s="4"/>
      <c r="O1236" s="4"/>
      <c r="P1236" s="4"/>
      <c r="Q1236" s="4"/>
      <c r="R1236" s="4"/>
      <c r="U1236" s="4"/>
    </row>
    <row r="1237" hidden="1" outlineLevel="1">
      <c r="A1237" s="24" t="s">
        <v>17</v>
      </c>
      <c r="B1237" s="25" t="s">
        <v>18</v>
      </c>
      <c r="C1237" s="24" t="s">
        <v>153</v>
      </c>
      <c r="D1237" s="24" t="s">
        <v>85</v>
      </c>
      <c r="E1237" s="25" t="str">
        <f>IF(B1236="なし","不要","必須")</f>
        <v>不要</v>
      </c>
      <c r="F1237" s="41" t="str">
        <f t="shared" ref="F1237:F1241" si="757">F1196</f>
        <v>20文字以内で設定ができます</v>
      </c>
      <c r="G1237" s="63"/>
      <c r="H1237" s="35"/>
      <c r="I1237" s="2"/>
      <c r="K1237" s="4">
        <f t="shared" ref="K1237:K1238" si="758">LEN(H1237)</f>
        <v>0</v>
      </c>
      <c r="L1237" s="9">
        <v>20.0</v>
      </c>
      <c r="M1237" s="9" t="s">
        <v>2</v>
      </c>
      <c r="N1237" s="4"/>
      <c r="O1237" s="4"/>
      <c r="P1237" s="4"/>
      <c r="Q1237" s="4"/>
      <c r="R1237" s="4"/>
      <c r="U1237" s="4"/>
    </row>
    <row r="1238" hidden="1" outlineLevel="1" collapsed="1">
      <c r="A1238" s="24" t="s">
        <v>17</v>
      </c>
      <c r="B1238" s="25" t="s">
        <v>18</v>
      </c>
      <c r="C1238" s="24" t="str">
        <f>"リンク名"&amp;M1238</f>
        <v>リンク名1</v>
      </c>
      <c r="D1238" s="24" t="s">
        <v>85</v>
      </c>
      <c r="E1238" s="25" t="str">
        <f t="shared" ref="E1238:E1240" si="759">E1237</f>
        <v>不要</v>
      </c>
      <c r="F1238" s="41" t="str">
        <f t="shared" si="757"/>
        <v>20文字以内で設定ができます。
リンク名は画面には表示されないため、「結果～タイプ：リンク名」のようにどの結果のリンクかが分かるように記載をお願いします。</v>
      </c>
      <c r="G1238" s="63"/>
      <c r="H1238" s="35"/>
      <c r="I1238" s="2"/>
      <c r="K1238" s="4">
        <f t="shared" si="758"/>
        <v>0</v>
      </c>
      <c r="L1238" s="9">
        <v>20.0</v>
      </c>
      <c r="M1238" s="9">
        <v>1.0</v>
      </c>
      <c r="N1238" s="4"/>
      <c r="O1238" s="4"/>
      <c r="P1238" s="4"/>
      <c r="Q1238" s="4"/>
      <c r="R1238" s="4"/>
      <c r="U1238" s="4"/>
      <c r="AR1238" s="36">
        <v>1.0</v>
      </c>
      <c r="AS1238" s="36">
        <f>AS1197+1</f>
        <v>25</v>
      </c>
      <c r="AT1238" s="36">
        <v>1.0</v>
      </c>
      <c r="AU1238" s="38" t="str">
        <f>H1238</f>
        <v/>
      </c>
      <c r="AV1238" s="38" t="str">
        <f>H1239</f>
        <v/>
      </c>
      <c r="AW1238" s="38" t="str">
        <f>IF(H1240="画像","image","text")</f>
        <v>image</v>
      </c>
      <c r="AX1238" s="38" t="str">
        <f>H1241</f>
        <v/>
      </c>
    </row>
    <row r="1239" hidden="1" outlineLevel="2">
      <c r="A1239" s="24" t="s">
        <v>17</v>
      </c>
      <c r="B1239" s="25" t="s">
        <v>18</v>
      </c>
      <c r="C1239" s="24" t="str">
        <f>"リンク先URL"&amp;M1238</f>
        <v>リンク先URL1</v>
      </c>
      <c r="D1239" s="24" t="s">
        <v>85</v>
      </c>
      <c r="E1239" s="25" t="str">
        <f t="shared" si="759"/>
        <v>不要</v>
      </c>
      <c r="F1239" s="41" t="str">
        <f t="shared" si="757"/>
        <v>遷移先のURLを指定できます</v>
      </c>
      <c r="G1239" s="63"/>
      <c r="H1239" s="35"/>
      <c r="I1239" s="24" t="s">
        <v>157</v>
      </c>
      <c r="K1239" s="4"/>
      <c r="L1239" s="4"/>
      <c r="M1239" s="4"/>
      <c r="N1239" s="4"/>
      <c r="O1239" s="4"/>
      <c r="P1239" s="4"/>
      <c r="Q1239" s="4"/>
      <c r="R1239" s="4"/>
      <c r="U1239" s="4"/>
    </row>
    <row r="1240" hidden="1" outlineLevel="2">
      <c r="A1240" s="24" t="s">
        <v>17</v>
      </c>
      <c r="B1240" s="25" t="s">
        <v>18</v>
      </c>
      <c r="C1240" s="24" t="str">
        <f>"リンク表示形式"&amp;M1238</f>
        <v>リンク表示形式1</v>
      </c>
      <c r="D1240" s="24" t="s">
        <v>85</v>
      </c>
      <c r="E1240" s="25" t="str">
        <f t="shared" si="759"/>
        <v>不要</v>
      </c>
      <c r="F1240" s="41" t="str">
        <f t="shared" si="757"/>
        <v>リンクの表示形式を「ボタン(文字表示)」か「画像」を選択することができます。</v>
      </c>
      <c r="G1240" s="63"/>
      <c r="H1240" s="35" t="s">
        <v>159</v>
      </c>
      <c r="I1240" s="98" t="s">
        <v>160</v>
      </c>
      <c r="K1240" s="4"/>
      <c r="L1240" s="4"/>
      <c r="M1240" s="4"/>
      <c r="N1240" s="4"/>
      <c r="O1240" s="4"/>
      <c r="P1240" s="4"/>
      <c r="Q1240" s="4"/>
      <c r="R1240" s="4"/>
      <c r="U1240" s="4"/>
    </row>
    <row r="1241" hidden="1" outlineLevel="2">
      <c r="A1241" s="24" t="s">
        <v>17</v>
      </c>
      <c r="B1241" s="25" t="s">
        <v>18</v>
      </c>
      <c r="C1241" s="24" t="str">
        <f>"ボタンの文言"&amp;M1238</f>
        <v>ボタンの文言1</v>
      </c>
      <c r="D1241" s="24" t="s">
        <v>85</v>
      </c>
      <c r="E1241" s="25" t="str">
        <f>IF($H1240="画像","不要","必須")</f>
        <v>不要</v>
      </c>
      <c r="F1241" s="41" t="str">
        <f t="shared" si="757"/>
        <v/>
      </c>
      <c r="G1241" s="63"/>
      <c r="H1241" s="35"/>
      <c r="I1241" s="2"/>
      <c r="K1241" s="4">
        <f t="shared" ref="K1241:K1242" si="760">LEN(H1241)</f>
        <v>0</v>
      </c>
      <c r="L1241" s="9">
        <v>14.0</v>
      </c>
      <c r="M1241" s="4"/>
      <c r="N1241" s="4"/>
      <c r="O1241" s="4"/>
      <c r="P1241" s="4"/>
      <c r="Q1241" s="4"/>
      <c r="R1241" s="4"/>
      <c r="U1241" s="4"/>
    </row>
    <row r="1242" hidden="1" outlineLevel="1" collapsed="1">
      <c r="A1242" s="24" t="s">
        <v>17</v>
      </c>
      <c r="B1242" s="25" t="s">
        <v>18</v>
      </c>
      <c r="C1242" s="24" t="str">
        <f>"リンク名"&amp;M1242</f>
        <v>リンク名2</v>
      </c>
      <c r="D1242" s="24" t="s">
        <v>85</v>
      </c>
      <c r="E1242" s="25" t="str">
        <f>IFS($B1236="なし","不要",$B1236&lt;M1242,"不要",$B1236&gt;M1238,"必須")</f>
        <v>不要</v>
      </c>
      <c r="F1242" s="41" t="str">
        <f t="shared" ref="F1242:F1269" si="761">F1238</f>
        <v>20文字以内で設定ができます。
リンク名は画面には表示されないため、「結果～タイプ：リンク名」のようにどの結果のリンクかが分かるように記載をお願いします。</v>
      </c>
      <c r="G1242" s="63"/>
      <c r="H1242" s="35"/>
      <c r="I1242" s="2"/>
      <c r="K1242" s="4">
        <f t="shared" si="760"/>
        <v>0</v>
      </c>
      <c r="L1242" s="9">
        <v>20.0</v>
      </c>
      <c r="M1242" s="9">
        <f>M1238+1</f>
        <v>2</v>
      </c>
      <c r="N1242" s="4"/>
      <c r="O1242" s="4"/>
      <c r="P1242" s="4"/>
      <c r="Q1242" s="4"/>
      <c r="R1242" s="4"/>
      <c r="U1242" s="4"/>
      <c r="AR1242" s="36">
        <v>1.0</v>
      </c>
      <c r="AS1242" s="36">
        <f>AS1238</f>
        <v>25</v>
      </c>
      <c r="AT1242" s="36">
        <f>AT1238+1</f>
        <v>2</v>
      </c>
      <c r="AU1242" s="38" t="str">
        <f>H1242</f>
        <v/>
      </c>
      <c r="AV1242" s="38" t="str">
        <f>H1243</f>
        <v/>
      </c>
      <c r="AW1242" s="38" t="str">
        <f>IF(H1244="画像","image","text")</f>
        <v>image</v>
      </c>
      <c r="AX1242" s="38" t="str">
        <f>H1245</f>
        <v/>
      </c>
    </row>
    <row r="1243" hidden="1" outlineLevel="2">
      <c r="A1243" s="24" t="s">
        <v>17</v>
      </c>
      <c r="B1243" s="25" t="s">
        <v>18</v>
      </c>
      <c r="C1243" s="24" t="str">
        <f>"リンク先URL"&amp;M1242</f>
        <v>リンク先URL2</v>
      </c>
      <c r="D1243" s="24" t="s">
        <v>85</v>
      </c>
      <c r="E1243" s="25" t="str">
        <f t="shared" ref="E1243:E1244" si="762">E1242</f>
        <v>不要</v>
      </c>
      <c r="F1243" s="41" t="str">
        <f t="shared" si="761"/>
        <v>遷移先のURLを指定できます</v>
      </c>
      <c r="G1243" s="63"/>
      <c r="H1243" s="35"/>
      <c r="I1243" s="24" t="s">
        <v>157</v>
      </c>
      <c r="K1243" s="4"/>
      <c r="L1243" s="4"/>
      <c r="M1243" s="4"/>
      <c r="N1243" s="4"/>
      <c r="O1243" s="4"/>
      <c r="P1243" s="4"/>
      <c r="Q1243" s="4"/>
      <c r="R1243" s="4"/>
      <c r="U1243" s="4"/>
    </row>
    <row r="1244" hidden="1" outlineLevel="2">
      <c r="A1244" s="24" t="s">
        <v>17</v>
      </c>
      <c r="B1244" s="25" t="s">
        <v>18</v>
      </c>
      <c r="C1244" s="24" t="str">
        <f>"リンク表示形式"&amp;M1242</f>
        <v>リンク表示形式2</v>
      </c>
      <c r="D1244" s="24" t="s">
        <v>85</v>
      </c>
      <c r="E1244" s="25" t="str">
        <f t="shared" si="762"/>
        <v>不要</v>
      </c>
      <c r="F1244" s="41" t="str">
        <f t="shared" si="761"/>
        <v>リンクの表示形式を「ボタン(文字表示)」か「画像」を選択することができます。</v>
      </c>
      <c r="G1244" s="63"/>
      <c r="H1244" s="35" t="s">
        <v>159</v>
      </c>
      <c r="I1244" s="98" t="s">
        <v>160</v>
      </c>
      <c r="K1244" s="4"/>
      <c r="L1244" s="4"/>
      <c r="M1244" s="4"/>
      <c r="N1244" s="4"/>
      <c r="O1244" s="4"/>
      <c r="P1244" s="4"/>
      <c r="Q1244" s="4"/>
      <c r="R1244" s="4"/>
      <c r="U1244" s="4"/>
    </row>
    <row r="1245" hidden="1" outlineLevel="2">
      <c r="A1245" s="24" t="s">
        <v>17</v>
      </c>
      <c r="B1245" s="25" t="s">
        <v>18</v>
      </c>
      <c r="C1245" s="24" t="str">
        <f>"ボタンの文言"&amp;M1242</f>
        <v>ボタンの文言2</v>
      </c>
      <c r="D1245" s="24" t="s">
        <v>85</v>
      </c>
      <c r="E1245" s="25" t="str">
        <f>IF($H1244="画像","不要","必須")</f>
        <v>不要</v>
      </c>
      <c r="F1245" s="41" t="str">
        <f t="shared" si="761"/>
        <v/>
      </c>
      <c r="G1245" s="63"/>
      <c r="H1245" s="35"/>
      <c r="I1245" s="2"/>
      <c r="K1245" s="4">
        <f t="shared" ref="K1245:K1246" si="763">LEN(H1245)</f>
        <v>0</v>
      </c>
      <c r="L1245" s="9">
        <v>14.0</v>
      </c>
      <c r="M1245" s="4"/>
      <c r="N1245" s="4"/>
      <c r="O1245" s="4"/>
      <c r="P1245" s="4"/>
      <c r="Q1245" s="4"/>
      <c r="R1245" s="4"/>
      <c r="U1245" s="4"/>
    </row>
    <row r="1246" hidden="1" outlineLevel="1" collapsed="1">
      <c r="A1246" s="24" t="s">
        <v>17</v>
      </c>
      <c r="B1246" s="25" t="s">
        <v>18</v>
      </c>
      <c r="C1246" s="24" t="str">
        <f>"リンク名"&amp;M1246</f>
        <v>リンク名3</v>
      </c>
      <c r="D1246" s="24" t="s">
        <v>85</v>
      </c>
      <c r="E1246" s="25" t="str">
        <f>IFS($B1236="なし","不要",$B1236&lt;M1246,"不要",$B1236&gt;M1242,"必須")</f>
        <v>不要</v>
      </c>
      <c r="F1246" s="41" t="str">
        <f t="shared" si="761"/>
        <v>20文字以内で設定ができます。
リンク名は画面には表示されないため、「結果～タイプ：リンク名」のようにどの結果のリンクかが分かるように記載をお願いします。</v>
      </c>
      <c r="G1246" s="63"/>
      <c r="H1246" s="35"/>
      <c r="I1246" s="2"/>
      <c r="K1246" s="4">
        <f t="shared" si="763"/>
        <v>0</v>
      </c>
      <c r="L1246" s="9">
        <v>20.0</v>
      </c>
      <c r="M1246" s="9">
        <f>M1242+1</f>
        <v>3</v>
      </c>
      <c r="N1246" s="4"/>
      <c r="O1246" s="4"/>
      <c r="P1246" s="4"/>
      <c r="Q1246" s="4"/>
      <c r="R1246" s="4"/>
      <c r="U1246" s="4"/>
      <c r="AR1246" s="36">
        <v>1.0</v>
      </c>
      <c r="AS1246" s="36">
        <f>AS1242</f>
        <v>25</v>
      </c>
      <c r="AT1246" s="36">
        <f>AT1242+1</f>
        <v>3</v>
      </c>
      <c r="AU1246" s="38" t="str">
        <f>H1246</f>
        <v/>
      </c>
      <c r="AV1246" s="38" t="str">
        <f>H1247</f>
        <v/>
      </c>
      <c r="AW1246" s="38" t="str">
        <f>IF(H1248="画像","image","text")</f>
        <v>image</v>
      </c>
      <c r="AX1246" s="38" t="str">
        <f>H1249</f>
        <v/>
      </c>
    </row>
    <row r="1247" hidden="1" outlineLevel="2">
      <c r="A1247" s="24" t="s">
        <v>17</v>
      </c>
      <c r="B1247" s="25" t="s">
        <v>18</v>
      </c>
      <c r="C1247" s="24" t="str">
        <f>"リンク先URL"&amp;M1246</f>
        <v>リンク先URL3</v>
      </c>
      <c r="D1247" s="24" t="s">
        <v>85</v>
      </c>
      <c r="E1247" s="25" t="str">
        <f t="shared" ref="E1247:E1248" si="764">E1246</f>
        <v>不要</v>
      </c>
      <c r="F1247" s="41" t="str">
        <f t="shared" si="761"/>
        <v>遷移先のURLを指定できます</v>
      </c>
      <c r="G1247" s="63"/>
      <c r="H1247" s="35"/>
      <c r="I1247" s="24" t="s">
        <v>157</v>
      </c>
      <c r="K1247" s="4"/>
      <c r="L1247" s="4"/>
      <c r="M1247" s="4"/>
      <c r="N1247" s="4"/>
      <c r="O1247" s="4"/>
      <c r="P1247" s="4"/>
      <c r="Q1247" s="4"/>
      <c r="R1247" s="4"/>
      <c r="U1247" s="4"/>
    </row>
    <row r="1248" hidden="1" outlineLevel="2">
      <c r="A1248" s="24" t="s">
        <v>17</v>
      </c>
      <c r="B1248" s="25" t="s">
        <v>18</v>
      </c>
      <c r="C1248" s="24" t="str">
        <f>"リンク表示形式"&amp;M1246</f>
        <v>リンク表示形式3</v>
      </c>
      <c r="D1248" s="24" t="s">
        <v>85</v>
      </c>
      <c r="E1248" s="25" t="str">
        <f t="shared" si="764"/>
        <v>不要</v>
      </c>
      <c r="F1248" s="41" t="str">
        <f t="shared" si="761"/>
        <v>リンクの表示形式を「ボタン(文字表示)」か「画像」を選択することができます。</v>
      </c>
      <c r="G1248" s="63"/>
      <c r="H1248" s="35" t="s">
        <v>159</v>
      </c>
      <c r="I1248" s="98" t="s">
        <v>160</v>
      </c>
      <c r="K1248" s="4"/>
      <c r="L1248" s="4"/>
      <c r="M1248" s="4"/>
      <c r="N1248" s="4"/>
      <c r="O1248" s="4"/>
      <c r="P1248" s="4"/>
      <c r="Q1248" s="4"/>
      <c r="R1248" s="4"/>
      <c r="U1248" s="4"/>
    </row>
    <row r="1249" hidden="1" outlineLevel="2">
      <c r="A1249" s="24" t="s">
        <v>17</v>
      </c>
      <c r="B1249" s="25" t="s">
        <v>18</v>
      </c>
      <c r="C1249" s="24" t="str">
        <f>"ボタンの文言"&amp;M1246</f>
        <v>ボタンの文言3</v>
      </c>
      <c r="D1249" s="24" t="s">
        <v>85</v>
      </c>
      <c r="E1249" s="25" t="str">
        <f>IF($H1248="画像","不要","必須")</f>
        <v>不要</v>
      </c>
      <c r="F1249" s="41" t="str">
        <f t="shared" si="761"/>
        <v/>
      </c>
      <c r="G1249" s="63"/>
      <c r="H1249" s="35"/>
      <c r="I1249" s="2"/>
      <c r="K1249" s="4">
        <f t="shared" ref="K1249:K1250" si="765">LEN(H1249)</f>
        <v>0</v>
      </c>
      <c r="L1249" s="9">
        <v>14.0</v>
      </c>
      <c r="M1249" s="4"/>
      <c r="N1249" s="4"/>
      <c r="O1249" s="4"/>
      <c r="P1249" s="4"/>
      <c r="Q1249" s="4"/>
      <c r="R1249" s="4"/>
      <c r="U1249" s="4"/>
    </row>
    <row r="1250" hidden="1" outlineLevel="1" collapsed="1">
      <c r="A1250" s="24" t="s">
        <v>17</v>
      </c>
      <c r="B1250" s="25" t="s">
        <v>18</v>
      </c>
      <c r="C1250" s="24" t="str">
        <f>"リンク名"&amp;M1250</f>
        <v>リンク名4</v>
      </c>
      <c r="D1250" s="24" t="s">
        <v>85</v>
      </c>
      <c r="E1250" s="25" t="str">
        <f>IFS($B1236="なし","不要",$B1236&lt;M1250,"不要",$B1236&gt;M1246,"必須")</f>
        <v>不要</v>
      </c>
      <c r="F1250" s="41" t="str">
        <f t="shared" si="761"/>
        <v>20文字以内で設定ができます。
リンク名は画面には表示されないため、「結果～タイプ：リンク名」のようにどの結果のリンクかが分かるように記載をお願いします。</v>
      </c>
      <c r="G1250" s="63"/>
      <c r="H1250" s="35"/>
      <c r="I1250" s="2"/>
      <c r="K1250" s="4">
        <f t="shared" si="765"/>
        <v>0</v>
      </c>
      <c r="L1250" s="9">
        <v>20.0</v>
      </c>
      <c r="M1250" s="9">
        <f>M1246+1</f>
        <v>4</v>
      </c>
      <c r="N1250" s="4"/>
      <c r="O1250" s="4"/>
      <c r="P1250" s="4"/>
      <c r="Q1250" s="4"/>
      <c r="R1250" s="4"/>
      <c r="U1250" s="4"/>
      <c r="AR1250" s="36">
        <v>1.0</v>
      </c>
      <c r="AS1250" s="36">
        <f>AS1246</f>
        <v>25</v>
      </c>
      <c r="AT1250" s="36">
        <f>AT1246+1</f>
        <v>4</v>
      </c>
      <c r="AU1250" s="38" t="str">
        <f>H1250</f>
        <v/>
      </c>
      <c r="AV1250" s="38" t="str">
        <f>H1251</f>
        <v/>
      </c>
      <c r="AW1250" s="38" t="str">
        <f>IF(H1252="画像","image","text")</f>
        <v>image</v>
      </c>
      <c r="AX1250" s="38" t="str">
        <f>H1253</f>
        <v/>
      </c>
    </row>
    <row r="1251" hidden="1" outlineLevel="2">
      <c r="A1251" s="24" t="s">
        <v>17</v>
      </c>
      <c r="B1251" s="25" t="s">
        <v>18</v>
      </c>
      <c r="C1251" s="24" t="str">
        <f>"リンク先URL"&amp;M1250</f>
        <v>リンク先URL4</v>
      </c>
      <c r="D1251" s="24" t="s">
        <v>85</v>
      </c>
      <c r="E1251" s="25" t="str">
        <f t="shared" ref="E1251:E1252" si="766">E1250</f>
        <v>不要</v>
      </c>
      <c r="F1251" s="41" t="str">
        <f t="shared" si="761"/>
        <v>遷移先のURLを指定できます</v>
      </c>
      <c r="G1251" s="63"/>
      <c r="H1251" s="35"/>
      <c r="I1251" s="24" t="s">
        <v>157</v>
      </c>
      <c r="K1251" s="4"/>
      <c r="L1251" s="4"/>
      <c r="M1251" s="4"/>
      <c r="N1251" s="4"/>
      <c r="O1251" s="4"/>
      <c r="P1251" s="4"/>
      <c r="Q1251" s="4"/>
      <c r="R1251" s="4"/>
      <c r="U1251" s="4"/>
    </row>
    <row r="1252" hidden="1" outlineLevel="2">
      <c r="A1252" s="24" t="s">
        <v>17</v>
      </c>
      <c r="B1252" s="25" t="s">
        <v>18</v>
      </c>
      <c r="C1252" s="24" t="str">
        <f>"リンク表示形式"&amp;M1250</f>
        <v>リンク表示形式4</v>
      </c>
      <c r="D1252" s="24" t="s">
        <v>85</v>
      </c>
      <c r="E1252" s="25" t="str">
        <f t="shared" si="766"/>
        <v>不要</v>
      </c>
      <c r="F1252" s="41" t="str">
        <f t="shared" si="761"/>
        <v>リンクの表示形式を「ボタン(文字表示)」か「画像」を選択することができます。</v>
      </c>
      <c r="G1252" s="63"/>
      <c r="H1252" s="35" t="s">
        <v>159</v>
      </c>
      <c r="I1252" s="98" t="s">
        <v>160</v>
      </c>
      <c r="K1252" s="4"/>
      <c r="L1252" s="4"/>
      <c r="M1252" s="4"/>
      <c r="N1252" s="4"/>
      <c r="O1252" s="4"/>
      <c r="P1252" s="4"/>
      <c r="Q1252" s="4"/>
      <c r="R1252" s="4"/>
      <c r="U1252" s="4"/>
    </row>
    <row r="1253" hidden="1" outlineLevel="2">
      <c r="A1253" s="24" t="s">
        <v>17</v>
      </c>
      <c r="B1253" s="25" t="s">
        <v>18</v>
      </c>
      <c r="C1253" s="24" t="str">
        <f>"ボタンの文言"&amp;M1250</f>
        <v>ボタンの文言4</v>
      </c>
      <c r="D1253" s="24" t="s">
        <v>85</v>
      </c>
      <c r="E1253" s="25" t="str">
        <f>IF($H1252="画像","不要","必須")</f>
        <v>不要</v>
      </c>
      <c r="F1253" s="41" t="str">
        <f t="shared" si="761"/>
        <v/>
      </c>
      <c r="G1253" s="63"/>
      <c r="H1253" s="35"/>
      <c r="I1253" s="2"/>
      <c r="K1253" s="4">
        <f t="shared" ref="K1253:K1254" si="767">LEN(H1253)</f>
        <v>0</v>
      </c>
      <c r="L1253" s="9">
        <v>14.0</v>
      </c>
      <c r="M1253" s="4"/>
      <c r="N1253" s="4"/>
      <c r="O1253" s="4"/>
      <c r="P1253" s="4"/>
      <c r="Q1253" s="4"/>
      <c r="R1253" s="4"/>
      <c r="U1253" s="4"/>
    </row>
    <row r="1254" hidden="1" outlineLevel="1" collapsed="1">
      <c r="A1254" s="24" t="s">
        <v>17</v>
      </c>
      <c r="B1254" s="25" t="s">
        <v>18</v>
      </c>
      <c r="C1254" s="24" t="str">
        <f>"リンク名"&amp;M1254</f>
        <v>リンク名5</v>
      </c>
      <c r="D1254" s="24" t="s">
        <v>85</v>
      </c>
      <c r="E1254" s="25" t="str">
        <f>IFS($B1236="なし","不要",$B1236&lt;M1254,"不要",$B1236&gt;M1250,"必須")</f>
        <v>不要</v>
      </c>
      <c r="F1254" s="41" t="str">
        <f t="shared" si="761"/>
        <v>20文字以内で設定ができます。
リンク名は画面には表示されないため、「結果～タイプ：リンク名」のようにどの結果のリンクかが分かるように記載をお願いします。</v>
      </c>
      <c r="G1254" s="63"/>
      <c r="H1254" s="35"/>
      <c r="I1254" s="2"/>
      <c r="K1254" s="4">
        <f t="shared" si="767"/>
        <v>0</v>
      </c>
      <c r="L1254" s="9">
        <v>20.0</v>
      </c>
      <c r="M1254" s="9">
        <f>M1250+1</f>
        <v>5</v>
      </c>
      <c r="N1254" s="4"/>
      <c r="O1254" s="4"/>
      <c r="P1254" s="4"/>
      <c r="Q1254" s="4"/>
      <c r="R1254" s="4"/>
      <c r="U1254" s="4"/>
      <c r="AR1254" s="36">
        <v>1.0</v>
      </c>
      <c r="AS1254" s="36">
        <f>AS1250</f>
        <v>25</v>
      </c>
      <c r="AT1254" s="36">
        <f>AT1250+1</f>
        <v>5</v>
      </c>
      <c r="AU1254" s="38" t="str">
        <f>H1254</f>
        <v/>
      </c>
      <c r="AV1254" s="38" t="str">
        <f>H1255</f>
        <v/>
      </c>
      <c r="AW1254" s="38" t="str">
        <f>IF(H1256="画像","image","text")</f>
        <v>image</v>
      </c>
      <c r="AX1254" s="38" t="str">
        <f>H1257</f>
        <v/>
      </c>
    </row>
    <row r="1255" hidden="1" outlineLevel="2">
      <c r="A1255" s="24" t="s">
        <v>17</v>
      </c>
      <c r="B1255" s="25" t="s">
        <v>18</v>
      </c>
      <c r="C1255" s="24" t="str">
        <f>"リンク先URL"&amp;M1254</f>
        <v>リンク先URL5</v>
      </c>
      <c r="D1255" s="24" t="s">
        <v>85</v>
      </c>
      <c r="E1255" s="25" t="str">
        <f t="shared" ref="E1255:E1256" si="768">E1254</f>
        <v>不要</v>
      </c>
      <c r="F1255" s="41" t="str">
        <f t="shared" si="761"/>
        <v>遷移先のURLを指定できます</v>
      </c>
      <c r="G1255" s="63"/>
      <c r="H1255" s="35"/>
      <c r="I1255" s="24" t="s">
        <v>157</v>
      </c>
      <c r="K1255" s="4"/>
      <c r="L1255" s="4"/>
      <c r="M1255" s="4"/>
      <c r="N1255" s="4"/>
      <c r="O1255" s="4"/>
      <c r="P1255" s="4"/>
      <c r="Q1255" s="4"/>
      <c r="R1255" s="4"/>
      <c r="U1255" s="4"/>
    </row>
    <row r="1256" hidden="1" outlineLevel="2">
      <c r="A1256" s="24" t="s">
        <v>17</v>
      </c>
      <c r="B1256" s="25" t="s">
        <v>18</v>
      </c>
      <c r="C1256" s="24" t="str">
        <f>"リンク表示形式"&amp;M1254</f>
        <v>リンク表示形式5</v>
      </c>
      <c r="D1256" s="24" t="s">
        <v>85</v>
      </c>
      <c r="E1256" s="25" t="str">
        <f t="shared" si="768"/>
        <v>不要</v>
      </c>
      <c r="F1256" s="41" t="str">
        <f t="shared" si="761"/>
        <v>リンクの表示形式を「ボタン(文字表示)」か「画像」を選択することができます。</v>
      </c>
      <c r="G1256" s="63"/>
      <c r="H1256" s="35" t="s">
        <v>159</v>
      </c>
      <c r="I1256" s="98" t="s">
        <v>160</v>
      </c>
      <c r="K1256" s="4"/>
      <c r="L1256" s="4"/>
      <c r="M1256" s="4"/>
      <c r="N1256" s="4"/>
      <c r="O1256" s="4"/>
      <c r="P1256" s="4"/>
      <c r="Q1256" s="4"/>
      <c r="R1256" s="4"/>
      <c r="U1256" s="4"/>
    </row>
    <row r="1257" hidden="1" outlineLevel="2">
      <c r="A1257" s="24" t="s">
        <v>17</v>
      </c>
      <c r="B1257" s="25" t="s">
        <v>18</v>
      </c>
      <c r="C1257" s="24" t="str">
        <f>"ボタンの文言"&amp;M1254</f>
        <v>ボタンの文言5</v>
      </c>
      <c r="D1257" s="24" t="s">
        <v>85</v>
      </c>
      <c r="E1257" s="25" t="str">
        <f>IF($H1256="画像","不要","必須")</f>
        <v>不要</v>
      </c>
      <c r="F1257" s="41" t="str">
        <f t="shared" si="761"/>
        <v/>
      </c>
      <c r="G1257" s="63"/>
      <c r="H1257" s="35"/>
      <c r="I1257" s="2"/>
      <c r="K1257" s="4">
        <f t="shared" ref="K1257:K1258" si="769">LEN(H1257)</f>
        <v>0</v>
      </c>
      <c r="L1257" s="9">
        <v>14.0</v>
      </c>
      <c r="M1257" s="4"/>
      <c r="N1257" s="4"/>
      <c r="O1257" s="4"/>
      <c r="P1257" s="4"/>
      <c r="Q1257" s="4"/>
      <c r="R1257" s="4"/>
      <c r="U1257" s="4"/>
    </row>
    <row r="1258" hidden="1" outlineLevel="1" collapsed="1">
      <c r="A1258" s="24" t="s">
        <v>17</v>
      </c>
      <c r="B1258" s="25" t="s">
        <v>18</v>
      </c>
      <c r="C1258" s="24" t="str">
        <f>"リンク名"&amp;M1258</f>
        <v>リンク名6</v>
      </c>
      <c r="D1258" s="24" t="s">
        <v>85</v>
      </c>
      <c r="E1258" s="25" t="str">
        <f>IFS($B1236="なし","不要",$B1236&lt;M1258,"不要",$B1236&gt;M1254,"必須")</f>
        <v>不要</v>
      </c>
      <c r="F1258" s="41" t="str">
        <f t="shared" si="761"/>
        <v>20文字以内で設定ができます。
リンク名は画面には表示されないため、「結果～タイプ：リンク名」のようにどの結果のリンクかが分かるように記載をお願いします。</v>
      </c>
      <c r="G1258" s="63"/>
      <c r="H1258" s="35"/>
      <c r="I1258" s="2"/>
      <c r="K1258" s="4">
        <f t="shared" si="769"/>
        <v>0</v>
      </c>
      <c r="L1258" s="9">
        <v>20.0</v>
      </c>
      <c r="M1258" s="9">
        <f>M1254+1</f>
        <v>6</v>
      </c>
      <c r="N1258" s="4"/>
      <c r="O1258" s="4"/>
      <c r="P1258" s="4"/>
      <c r="Q1258" s="4"/>
      <c r="R1258" s="4"/>
      <c r="U1258" s="4"/>
      <c r="AR1258" s="36">
        <v>1.0</v>
      </c>
      <c r="AS1258" s="36">
        <f>AS1254</f>
        <v>25</v>
      </c>
      <c r="AT1258" s="36">
        <f>AT1254+1</f>
        <v>6</v>
      </c>
      <c r="AU1258" s="38" t="str">
        <f>H1258</f>
        <v/>
      </c>
      <c r="AV1258" s="38" t="str">
        <f>H1259</f>
        <v/>
      </c>
      <c r="AW1258" s="38" t="str">
        <f>IF(H1260="画像","image","text")</f>
        <v>image</v>
      </c>
      <c r="AX1258" s="38" t="str">
        <f>H1261</f>
        <v/>
      </c>
    </row>
    <row r="1259" hidden="1" outlineLevel="2">
      <c r="A1259" s="24" t="s">
        <v>17</v>
      </c>
      <c r="B1259" s="25" t="s">
        <v>18</v>
      </c>
      <c r="C1259" s="24" t="str">
        <f>"リンク先URL"&amp;M1258</f>
        <v>リンク先URL6</v>
      </c>
      <c r="D1259" s="24" t="s">
        <v>85</v>
      </c>
      <c r="E1259" s="25" t="str">
        <f t="shared" ref="E1259:E1260" si="770">E1258</f>
        <v>不要</v>
      </c>
      <c r="F1259" s="41" t="str">
        <f t="shared" si="761"/>
        <v>遷移先のURLを指定できます</v>
      </c>
      <c r="G1259" s="63"/>
      <c r="H1259" s="35"/>
      <c r="I1259" s="24" t="s">
        <v>157</v>
      </c>
      <c r="K1259" s="4"/>
      <c r="L1259" s="4"/>
      <c r="M1259" s="4"/>
      <c r="N1259" s="4"/>
      <c r="O1259" s="4"/>
      <c r="P1259" s="4"/>
      <c r="Q1259" s="4"/>
      <c r="R1259" s="4"/>
      <c r="U1259" s="4"/>
    </row>
    <row r="1260" hidden="1" outlineLevel="2">
      <c r="A1260" s="24" t="s">
        <v>17</v>
      </c>
      <c r="B1260" s="25" t="s">
        <v>18</v>
      </c>
      <c r="C1260" s="24" t="str">
        <f>"リンク表示形式"&amp;M1258</f>
        <v>リンク表示形式6</v>
      </c>
      <c r="D1260" s="24" t="s">
        <v>85</v>
      </c>
      <c r="E1260" s="25" t="str">
        <f t="shared" si="770"/>
        <v>不要</v>
      </c>
      <c r="F1260" s="41" t="str">
        <f t="shared" si="761"/>
        <v>リンクの表示形式を「ボタン(文字表示)」か「画像」を選択することができます。</v>
      </c>
      <c r="G1260" s="63"/>
      <c r="H1260" s="35" t="s">
        <v>159</v>
      </c>
      <c r="I1260" s="98" t="s">
        <v>160</v>
      </c>
      <c r="K1260" s="4"/>
      <c r="L1260" s="4"/>
      <c r="M1260" s="4"/>
      <c r="N1260" s="4"/>
      <c r="O1260" s="4"/>
      <c r="P1260" s="4"/>
      <c r="Q1260" s="4"/>
      <c r="R1260" s="4"/>
      <c r="U1260" s="4"/>
    </row>
    <row r="1261" hidden="1" outlineLevel="2">
      <c r="A1261" s="24" t="s">
        <v>17</v>
      </c>
      <c r="B1261" s="25" t="s">
        <v>18</v>
      </c>
      <c r="C1261" s="24" t="str">
        <f>"ボタンの文言"&amp;M1258</f>
        <v>ボタンの文言6</v>
      </c>
      <c r="D1261" s="24" t="s">
        <v>85</v>
      </c>
      <c r="E1261" s="25" t="str">
        <f>IF($H1260="画像","不要","必須")</f>
        <v>不要</v>
      </c>
      <c r="F1261" s="41" t="str">
        <f t="shared" si="761"/>
        <v/>
      </c>
      <c r="G1261" s="63"/>
      <c r="H1261" s="35"/>
      <c r="I1261" s="2"/>
      <c r="K1261" s="4">
        <f t="shared" ref="K1261:K1262" si="771">LEN(H1261)</f>
        <v>0</v>
      </c>
      <c r="L1261" s="9">
        <v>14.0</v>
      </c>
      <c r="M1261" s="4"/>
      <c r="N1261" s="4"/>
      <c r="O1261" s="4"/>
      <c r="P1261" s="4"/>
      <c r="Q1261" s="4"/>
      <c r="R1261" s="4"/>
      <c r="U1261" s="4"/>
    </row>
    <row r="1262" hidden="1" outlineLevel="1" collapsed="1">
      <c r="A1262" s="24" t="s">
        <v>17</v>
      </c>
      <c r="B1262" s="25" t="s">
        <v>18</v>
      </c>
      <c r="C1262" s="24" t="str">
        <f>"リンク名"&amp;M1262</f>
        <v>リンク名7</v>
      </c>
      <c r="D1262" s="24" t="s">
        <v>85</v>
      </c>
      <c r="E1262" s="25" t="str">
        <f>IFS($B1236="なし","不要",$B1236&lt;M1262,"不要",$B1236&gt;M1258,"必須")</f>
        <v>不要</v>
      </c>
      <c r="F1262" s="41" t="str">
        <f t="shared" si="761"/>
        <v>20文字以内で設定ができます。
リンク名は画面には表示されないため、「結果～タイプ：リンク名」のようにどの結果のリンクかが分かるように記載をお願いします。</v>
      </c>
      <c r="G1262" s="63"/>
      <c r="H1262" s="35"/>
      <c r="I1262" s="2"/>
      <c r="K1262" s="4">
        <f t="shared" si="771"/>
        <v>0</v>
      </c>
      <c r="L1262" s="9">
        <v>20.0</v>
      </c>
      <c r="M1262" s="9">
        <f>M1258+1</f>
        <v>7</v>
      </c>
      <c r="N1262" s="4"/>
      <c r="O1262" s="4"/>
      <c r="P1262" s="4"/>
      <c r="Q1262" s="4"/>
      <c r="R1262" s="4"/>
      <c r="U1262" s="4"/>
      <c r="AR1262" s="36">
        <v>1.0</v>
      </c>
      <c r="AS1262" s="36">
        <f>AS1258</f>
        <v>25</v>
      </c>
      <c r="AT1262" s="36">
        <f>AT1258+1</f>
        <v>7</v>
      </c>
      <c r="AU1262" s="38" t="str">
        <f>H1262</f>
        <v/>
      </c>
      <c r="AV1262" s="38" t="str">
        <f>H1263</f>
        <v/>
      </c>
      <c r="AW1262" s="38" t="str">
        <f>IF(H1264="画像","image","text")</f>
        <v>image</v>
      </c>
      <c r="AX1262" s="38" t="str">
        <f>H1265</f>
        <v/>
      </c>
    </row>
    <row r="1263" hidden="1" outlineLevel="2">
      <c r="A1263" s="24" t="s">
        <v>17</v>
      </c>
      <c r="B1263" s="25" t="s">
        <v>18</v>
      </c>
      <c r="C1263" s="24" t="str">
        <f>"リンク先URL"&amp;M1262</f>
        <v>リンク先URL7</v>
      </c>
      <c r="D1263" s="24" t="s">
        <v>85</v>
      </c>
      <c r="E1263" s="25" t="str">
        <f t="shared" ref="E1263:E1264" si="772">E1262</f>
        <v>不要</v>
      </c>
      <c r="F1263" s="41" t="str">
        <f t="shared" si="761"/>
        <v>遷移先のURLを指定できます</v>
      </c>
      <c r="G1263" s="63"/>
      <c r="H1263" s="35"/>
      <c r="I1263" s="24" t="s">
        <v>157</v>
      </c>
      <c r="K1263" s="4"/>
      <c r="L1263" s="4"/>
      <c r="M1263" s="4"/>
      <c r="N1263" s="4"/>
      <c r="O1263" s="4"/>
      <c r="P1263" s="4"/>
      <c r="Q1263" s="4"/>
      <c r="R1263" s="4"/>
      <c r="U1263" s="4"/>
    </row>
    <row r="1264" hidden="1" outlineLevel="2">
      <c r="A1264" s="24" t="s">
        <v>17</v>
      </c>
      <c r="B1264" s="25" t="s">
        <v>18</v>
      </c>
      <c r="C1264" s="24" t="str">
        <f>"リンク表示形式"&amp;M1262</f>
        <v>リンク表示形式7</v>
      </c>
      <c r="D1264" s="24" t="s">
        <v>85</v>
      </c>
      <c r="E1264" s="25" t="str">
        <f t="shared" si="772"/>
        <v>不要</v>
      </c>
      <c r="F1264" s="41" t="str">
        <f t="shared" si="761"/>
        <v>リンクの表示形式を「ボタン(文字表示)」か「画像」を選択することができます。</v>
      </c>
      <c r="G1264" s="63"/>
      <c r="H1264" s="35" t="s">
        <v>159</v>
      </c>
      <c r="I1264" s="98" t="s">
        <v>160</v>
      </c>
      <c r="K1264" s="4"/>
      <c r="L1264" s="4"/>
      <c r="M1264" s="4"/>
      <c r="N1264" s="4"/>
      <c r="O1264" s="4"/>
      <c r="P1264" s="4"/>
      <c r="Q1264" s="4"/>
      <c r="R1264" s="4"/>
      <c r="U1264" s="4"/>
    </row>
    <row r="1265" hidden="1" outlineLevel="2">
      <c r="A1265" s="24" t="s">
        <v>17</v>
      </c>
      <c r="B1265" s="25" t="s">
        <v>18</v>
      </c>
      <c r="C1265" s="24" t="str">
        <f>"ボタンの文言"&amp;M1262</f>
        <v>ボタンの文言7</v>
      </c>
      <c r="D1265" s="24" t="s">
        <v>85</v>
      </c>
      <c r="E1265" s="25" t="str">
        <f>IF($H1264="画像","不要","必須")</f>
        <v>不要</v>
      </c>
      <c r="F1265" s="41" t="str">
        <f t="shared" si="761"/>
        <v/>
      </c>
      <c r="G1265" s="63"/>
      <c r="H1265" s="35"/>
      <c r="I1265" s="2"/>
      <c r="K1265" s="4">
        <f t="shared" ref="K1265:K1266" si="773">LEN(H1265)</f>
        <v>0</v>
      </c>
      <c r="L1265" s="9">
        <v>14.0</v>
      </c>
      <c r="M1265" s="4"/>
      <c r="N1265" s="4"/>
      <c r="O1265" s="4"/>
      <c r="P1265" s="4"/>
      <c r="Q1265" s="4"/>
      <c r="R1265" s="4"/>
      <c r="U1265" s="4"/>
    </row>
    <row r="1266" hidden="1" outlineLevel="1" collapsed="1">
      <c r="A1266" s="24" t="s">
        <v>17</v>
      </c>
      <c r="B1266" s="25" t="s">
        <v>18</v>
      </c>
      <c r="C1266" s="24" t="str">
        <f>"リンク名"&amp;M1266</f>
        <v>リンク名8</v>
      </c>
      <c r="D1266" s="24" t="s">
        <v>85</v>
      </c>
      <c r="E1266" s="25" t="str">
        <f>IFS($B1236="なし","不要",$B1236&lt;M1266,"不要",$B1236&gt;M1262,"必須")</f>
        <v>不要</v>
      </c>
      <c r="F1266" s="41" t="str">
        <f t="shared" si="761"/>
        <v>20文字以内で設定ができます。
リンク名は画面には表示されないため、「結果～タイプ：リンク名」のようにどの結果のリンクかが分かるように記載をお願いします。</v>
      </c>
      <c r="G1266" s="63"/>
      <c r="H1266" s="35"/>
      <c r="I1266" s="2"/>
      <c r="K1266" s="4">
        <f t="shared" si="773"/>
        <v>0</v>
      </c>
      <c r="L1266" s="9">
        <v>20.0</v>
      </c>
      <c r="M1266" s="9">
        <f>M1262+1</f>
        <v>8</v>
      </c>
      <c r="N1266" s="4"/>
      <c r="O1266" s="4"/>
      <c r="P1266" s="4"/>
      <c r="Q1266" s="4"/>
      <c r="R1266" s="4"/>
      <c r="U1266" s="4"/>
      <c r="AR1266" s="36">
        <v>1.0</v>
      </c>
      <c r="AS1266" s="36">
        <f>AS1262</f>
        <v>25</v>
      </c>
      <c r="AT1266" s="36">
        <f>AT1262+1</f>
        <v>8</v>
      </c>
      <c r="AU1266" s="38" t="str">
        <f>H1266</f>
        <v/>
      </c>
      <c r="AV1266" s="38" t="str">
        <f>H1267</f>
        <v/>
      </c>
      <c r="AW1266" s="38" t="str">
        <f>IF(H1268="画像","image","text")</f>
        <v>image</v>
      </c>
      <c r="AX1266" s="38" t="str">
        <f>H1269</f>
        <v/>
      </c>
    </row>
    <row r="1267" hidden="1" outlineLevel="2">
      <c r="A1267" s="24" t="s">
        <v>17</v>
      </c>
      <c r="B1267" s="25" t="s">
        <v>18</v>
      </c>
      <c r="C1267" s="24" t="str">
        <f>"リンク先URL"&amp;M1266</f>
        <v>リンク先URL8</v>
      </c>
      <c r="D1267" s="24" t="s">
        <v>85</v>
      </c>
      <c r="E1267" s="25" t="str">
        <f t="shared" ref="E1267:E1268" si="774">E1266</f>
        <v>不要</v>
      </c>
      <c r="F1267" s="41" t="str">
        <f t="shared" si="761"/>
        <v>遷移先のURLを指定できます</v>
      </c>
      <c r="G1267" s="63"/>
      <c r="H1267" s="35"/>
      <c r="I1267" s="24" t="s">
        <v>157</v>
      </c>
      <c r="K1267" s="4"/>
      <c r="L1267" s="4"/>
      <c r="M1267" s="4"/>
      <c r="N1267" s="4"/>
      <c r="O1267" s="4"/>
      <c r="P1267" s="4"/>
      <c r="Q1267" s="4"/>
      <c r="R1267" s="4"/>
      <c r="U1267" s="4"/>
    </row>
    <row r="1268" hidden="1" outlineLevel="2">
      <c r="A1268" s="24" t="s">
        <v>17</v>
      </c>
      <c r="B1268" s="25" t="s">
        <v>18</v>
      </c>
      <c r="C1268" s="24" t="str">
        <f>"リンク表示形式"&amp;M1266</f>
        <v>リンク表示形式8</v>
      </c>
      <c r="D1268" s="24" t="s">
        <v>85</v>
      </c>
      <c r="E1268" s="25" t="str">
        <f t="shared" si="774"/>
        <v>不要</v>
      </c>
      <c r="F1268" s="41" t="str">
        <f t="shared" si="761"/>
        <v>リンクの表示形式を「ボタン(文字表示)」か「画像」を選択することができます。</v>
      </c>
      <c r="G1268" s="63"/>
      <c r="H1268" s="35" t="s">
        <v>159</v>
      </c>
      <c r="I1268" s="98" t="s">
        <v>160</v>
      </c>
      <c r="K1268" s="4"/>
      <c r="L1268" s="4"/>
      <c r="M1268" s="4"/>
      <c r="N1268" s="4"/>
      <c r="O1268" s="4"/>
      <c r="P1268" s="4"/>
      <c r="Q1268" s="4"/>
      <c r="R1268" s="4"/>
      <c r="U1268" s="4"/>
    </row>
    <row r="1269" hidden="1" outlineLevel="2">
      <c r="A1269" s="24" t="s">
        <v>17</v>
      </c>
      <c r="B1269" s="25" t="s">
        <v>18</v>
      </c>
      <c r="C1269" s="24" t="str">
        <f>"ボタンの文言"&amp;M1266</f>
        <v>ボタンの文言8</v>
      </c>
      <c r="D1269" s="24" t="s">
        <v>85</v>
      </c>
      <c r="E1269" s="25" t="str">
        <f>IF($H1268="画像","不要","必須")</f>
        <v>不要</v>
      </c>
      <c r="F1269" s="41" t="str">
        <f t="shared" si="761"/>
        <v/>
      </c>
      <c r="G1269" s="63"/>
      <c r="H1269" s="35"/>
      <c r="I1269" s="2"/>
      <c r="K1269" s="4">
        <f>LEN(H1269)</f>
        <v>0</v>
      </c>
      <c r="L1269" s="9">
        <v>14.0</v>
      </c>
      <c r="M1269" s="4"/>
      <c r="N1269" s="4"/>
      <c r="O1269" s="4"/>
      <c r="P1269" s="4"/>
      <c r="Q1269" s="4"/>
      <c r="R1269" s="4"/>
      <c r="U1269" s="4"/>
    </row>
    <row r="1270" collapsed="1">
      <c r="A1270" s="24" t="s">
        <v>17</v>
      </c>
      <c r="B1270" s="25" t="s">
        <v>18</v>
      </c>
      <c r="C1270" s="92" t="str">
        <f>"■ランク(結果)"&amp;$N1270</f>
        <v>■ランク(結果)26</v>
      </c>
      <c r="D1270" s="24"/>
      <c r="E1270" s="25" t="str">
        <f>IF($B$242&gt;=$N1270,"必須","不要")</f>
        <v>不要</v>
      </c>
      <c r="F1270" s="41"/>
      <c r="G1270" s="63"/>
      <c r="H1270" s="35"/>
      <c r="I1270" s="2"/>
      <c r="K1270" s="4"/>
      <c r="L1270" s="4"/>
      <c r="M1270" s="4"/>
      <c r="N1270" s="9">
        <f>N1229+1</f>
        <v>26</v>
      </c>
      <c r="O1270" s="4"/>
      <c r="P1270" s="4"/>
      <c r="Q1270" s="4"/>
      <c r="R1270" s="4"/>
      <c r="U1270" s="4"/>
      <c r="AA1270" s="36">
        <f>AA1229+1</f>
        <v>26</v>
      </c>
      <c r="AC1270" s="36">
        <v>1.0</v>
      </c>
      <c r="AE1270" s="38" t="str">
        <f>H1271</f>
        <v/>
      </c>
      <c r="AF1270" s="38" t="str">
        <f>H1272</f>
        <v/>
      </c>
      <c r="AG1270" s="38" t="str">
        <f>H1273</f>
        <v/>
      </c>
      <c r="AH1270" s="38" t="str">
        <f>H1274</f>
        <v/>
      </c>
      <c r="AI1270" s="38" t="str">
        <f>IF(AJ1270&lt;&gt;"","on","off")</f>
        <v>off</v>
      </c>
      <c r="AJ1270" s="38" t="str">
        <f>IFS(AND(B1275="する",B1276="する"),"all",AND(B1275="する",B1276="しない"),"url",AND(B1275="しない",B1276="する"),"x",AND(B1275="しない",B1276="しない"),"")</f>
        <v/>
      </c>
      <c r="AK1270" s="38" t="str">
        <f>H1276</f>
        <v/>
      </c>
      <c r="AN1270" s="38" t="str">
        <f>IF(B1277="なし","off","on")</f>
        <v>off</v>
      </c>
      <c r="AO1270" s="38" t="str">
        <f>H1278</f>
        <v/>
      </c>
    </row>
    <row r="1271" hidden="1" outlineLevel="1">
      <c r="A1271" s="24" t="s">
        <v>17</v>
      </c>
      <c r="B1271" s="25" t="s">
        <v>18</v>
      </c>
      <c r="C1271" s="24" t="str">
        <f>"ランク(結果)"&amp;$N1270&amp;"-ランク(結果)名"</f>
        <v>ランク(結果)26-ランク(結果)名</v>
      </c>
      <c r="D1271" s="24" t="s">
        <v>85</v>
      </c>
      <c r="E1271" s="25" t="str">
        <f>IF($B$242&gt;=$N1270,"必須","不要")</f>
        <v>不要</v>
      </c>
      <c r="F1271" s="41" t="str">
        <f t="shared" ref="F1271:F1276" si="775">F1230</f>
        <v>100文字以内で設定ができます</v>
      </c>
      <c r="G1271" s="63"/>
      <c r="H1271" s="35"/>
      <c r="I1271" s="2"/>
      <c r="K1271" s="4">
        <f t="shared" ref="K1271:K1273" si="776">LEN(H1271)</f>
        <v>0</v>
      </c>
      <c r="L1271" s="9">
        <v>100.0</v>
      </c>
      <c r="M1271" s="4"/>
      <c r="N1271" s="4"/>
      <c r="O1271" s="4"/>
      <c r="P1271" s="4"/>
      <c r="Q1271" s="4"/>
      <c r="R1271" s="4"/>
      <c r="U1271" s="4"/>
    </row>
    <row r="1272" hidden="1" outlineLevel="1">
      <c r="A1272" s="24" t="s">
        <v>17</v>
      </c>
      <c r="B1272" s="24" t="s">
        <v>53</v>
      </c>
      <c r="C1272" s="24" t="str">
        <f>"ランク(結果)"&amp;$N1270&amp;"-リード文"</f>
        <v>ランク(結果)26-リード文</v>
      </c>
      <c r="D1272" s="24" t="s">
        <v>85</v>
      </c>
      <c r="E1272" s="25" t="str">
        <f>IF($B1272="する","必須","不要")</f>
        <v>不要</v>
      </c>
      <c r="F1272" s="41" t="str">
        <f t="shared" si="775"/>
        <v>1,000文字以内で設定ができます</v>
      </c>
      <c r="G1272" s="63"/>
      <c r="H1272" s="35"/>
      <c r="I1272" s="2"/>
      <c r="K1272" s="4">
        <f t="shared" si="776"/>
        <v>0</v>
      </c>
      <c r="L1272" s="9">
        <v>1000.0</v>
      </c>
      <c r="M1272" s="4"/>
      <c r="N1272" s="4"/>
      <c r="O1272" s="4"/>
      <c r="P1272" s="4"/>
      <c r="Q1272" s="4"/>
      <c r="R1272" s="4"/>
      <c r="U1272" s="4"/>
    </row>
    <row r="1273" hidden="1" outlineLevel="1">
      <c r="A1273" s="24" t="s">
        <v>17</v>
      </c>
      <c r="B1273" s="25" t="s">
        <v>18</v>
      </c>
      <c r="C1273" s="24" t="str">
        <f>"ランク(結果)"&amp;$N1270&amp;"-説明文"</f>
        <v>ランク(結果)26-説明文</v>
      </c>
      <c r="D1273" s="24" t="s">
        <v>85</v>
      </c>
      <c r="E1273" s="25" t="str">
        <f>E1271</f>
        <v>不要</v>
      </c>
      <c r="F1273" s="41" t="str">
        <f t="shared" si="775"/>
        <v>1,000文字以内で設定ができます</v>
      </c>
      <c r="G1273" s="63"/>
      <c r="H1273" s="35"/>
      <c r="I1273" s="2"/>
      <c r="K1273" s="4">
        <f t="shared" si="776"/>
        <v>0</v>
      </c>
      <c r="L1273" s="9">
        <v>1000.0</v>
      </c>
      <c r="M1273" s="4"/>
      <c r="N1273" s="4"/>
      <c r="O1273" s="4"/>
      <c r="P1273" s="4"/>
      <c r="Q1273" s="4"/>
      <c r="R1273" s="4"/>
      <c r="U1273" s="4"/>
    </row>
    <row r="1274" hidden="1" outlineLevel="1">
      <c r="A1274" s="24" t="s">
        <v>17</v>
      </c>
      <c r="B1274" s="24" t="s">
        <v>53</v>
      </c>
      <c r="C1274" s="24" t="str">
        <f>"ランク(結果)"&amp;$N1270&amp;"-画像"</f>
        <v>ランク(結果)26-画像</v>
      </c>
      <c r="D1274" s="24" t="s">
        <v>85</v>
      </c>
      <c r="E1274" s="25" t="str">
        <f t="shared" ref="E1274:E1276" si="777">IF($B1274="する","必須","不要")</f>
        <v>不要</v>
      </c>
      <c r="F1274" s="41" t="str">
        <f t="shared" si="775"/>
        <v>フォーマット：PNGまたはJPG
ファイル容量上限：2MB
ファイル名：半角英数字のみ
Xで共有する場合の推奨サイズ：1,200px × 630px</v>
      </c>
      <c r="G1274" s="93" t="s">
        <v>274</v>
      </c>
      <c r="H1274" s="35"/>
      <c r="I1274" s="2"/>
      <c r="K1274" s="4"/>
      <c r="L1274" s="4"/>
      <c r="M1274" s="4"/>
      <c r="N1274" s="4"/>
      <c r="O1274" s="4"/>
      <c r="P1274" s="4"/>
      <c r="Q1274" s="4"/>
      <c r="R1274" s="4"/>
      <c r="U1274" s="4"/>
    </row>
    <row r="1275" hidden="1" outlineLevel="1">
      <c r="A1275" s="24" t="s">
        <v>17</v>
      </c>
      <c r="B1275" s="24" t="s">
        <v>53</v>
      </c>
      <c r="C1275" s="24" t="s">
        <v>146</v>
      </c>
      <c r="D1275" s="24" t="s">
        <v>85</v>
      </c>
      <c r="E1275" s="25" t="str">
        <f t="shared" si="777"/>
        <v>不要</v>
      </c>
      <c r="F1275" s="41" t="str">
        <f t="shared" si="775"/>
        <v>結果ページに共有リンクを設置するか選択ができます。</v>
      </c>
      <c r="G1275" s="63"/>
      <c r="H1275" s="40"/>
      <c r="I1275" s="2"/>
      <c r="K1275" s="4"/>
      <c r="L1275" s="4"/>
      <c r="M1275" s="4"/>
      <c r="N1275" s="4"/>
      <c r="O1275" s="4"/>
      <c r="P1275" s="4"/>
      <c r="Q1275" s="4"/>
      <c r="R1275" s="4"/>
      <c r="U1275" s="4"/>
    </row>
    <row r="1276" hidden="1" outlineLevel="1">
      <c r="A1276" s="24" t="s">
        <v>17</v>
      </c>
      <c r="B1276" s="24" t="s">
        <v>53</v>
      </c>
      <c r="C1276" s="24" t="s">
        <v>148</v>
      </c>
      <c r="D1276" s="24" t="s">
        <v>85</v>
      </c>
      <c r="E1276" s="25" t="str">
        <f t="shared" si="777"/>
        <v>不要</v>
      </c>
      <c r="F1276" s="41" t="str">
        <f t="shared" si="775"/>
        <v>結果ページにXの共有リンクを設置するか選択ができます(120文字以内)。
記載いただいた内容が120文字以内でも、投稿時に文字数を超える可能性があります。その際は別途、文字数の調整をお願いいたします。</v>
      </c>
      <c r="G1276" s="63"/>
      <c r="H1276" s="35"/>
      <c r="I1276" s="2"/>
      <c r="K1276" s="4">
        <f>LEN(H1276)</f>
        <v>0</v>
      </c>
      <c r="L1276" s="9">
        <v>120.0</v>
      </c>
      <c r="M1276" s="4"/>
      <c r="N1276" s="4"/>
      <c r="O1276" s="4"/>
      <c r="P1276" s="4"/>
      <c r="Q1276" s="4"/>
      <c r="R1276" s="4"/>
      <c r="U1276" s="4"/>
    </row>
    <row r="1277" hidden="1" outlineLevel="1">
      <c r="A1277" s="94" t="s">
        <v>150</v>
      </c>
      <c r="B1277" s="95" t="s">
        <v>2</v>
      </c>
      <c r="C1277" s="96" t="s">
        <v>162</v>
      </c>
      <c r="D1277" s="62" t="s">
        <v>152</v>
      </c>
      <c r="E1277" s="25"/>
      <c r="F1277" s="41"/>
      <c r="G1277" s="63"/>
      <c r="H1277" s="35"/>
      <c r="I1277" s="2"/>
      <c r="K1277" s="4"/>
      <c r="L1277" s="9"/>
      <c r="M1277" s="4"/>
      <c r="N1277" s="4"/>
      <c r="O1277" s="4"/>
      <c r="P1277" s="4"/>
      <c r="Q1277" s="4"/>
      <c r="R1277" s="4"/>
      <c r="U1277" s="4"/>
    </row>
    <row r="1278" hidden="1" outlineLevel="1">
      <c r="A1278" s="24" t="s">
        <v>17</v>
      </c>
      <c r="B1278" s="25" t="s">
        <v>18</v>
      </c>
      <c r="C1278" s="24" t="s">
        <v>153</v>
      </c>
      <c r="D1278" s="24" t="s">
        <v>85</v>
      </c>
      <c r="E1278" s="25" t="str">
        <f>IF(B1277="なし","不要","必須")</f>
        <v>不要</v>
      </c>
      <c r="F1278" s="41" t="str">
        <f t="shared" ref="F1278:F1282" si="778">F1237</f>
        <v>20文字以内で設定ができます</v>
      </c>
      <c r="G1278" s="63"/>
      <c r="H1278" s="35"/>
      <c r="I1278" s="2"/>
      <c r="K1278" s="4">
        <f t="shared" ref="K1278:K1279" si="779">LEN(H1278)</f>
        <v>0</v>
      </c>
      <c r="L1278" s="9">
        <v>20.0</v>
      </c>
      <c r="M1278" s="9" t="s">
        <v>2</v>
      </c>
      <c r="N1278" s="4"/>
      <c r="O1278" s="4"/>
      <c r="P1278" s="4"/>
      <c r="Q1278" s="4"/>
      <c r="R1278" s="4"/>
      <c r="U1278" s="4"/>
    </row>
    <row r="1279" hidden="1" outlineLevel="1" collapsed="1">
      <c r="A1279" s="24" t="s">
        <v>17</v>
      </c>
      <c r="B1279" s="25" t="s">
        <v>18</v>
      </c>
      <c r="C1279" s="24" t="str">
        <f>"リンク名"&amp;M1279</f>
        <v>リンク名1</v>
      </c>
      <c r="D1279" s="24" t="s">
        <v>85</v>
      </c>
      <c r="E1279" s="25" t="str">
        <f t="shared" ref="E1279:E1281" si="780">E1278</f>
        <v>不要</v>
      </c>
      <c r="F1279" s="41" t="str">
        <f t="shared" si="778"/>
        <v>20文字以内で設定ができます。
リンク名は画面には表示されないため、「結果～タイプ：リンク名」のようにどの結果のリンクかが分かるように記載をお願いします。</v>
      </c>
      <c r="G1279" s="63"/>
      <c r="H1279" s="35"/>
      <c r="I1279" s="2"/>
      <c r="K1279" s="4">
        <f t="shared" si="779"/>
        <v>0</v>
      </c>
      <c r="L1279" s="9">
        <v>20.0</v>
      </c>
      <c r="M1279" s="9">
        <v>1.0</v>
      </c>
      <c r="N1279" s="4"/>
      <c r="O1279" s="4"/>
      <c r="P1279" s="4"/>
      <c r="Q1279" s="4"/>
      <c r="R1279" s="4"/>
      <c r="U1279" s="4"/>
      <c r="AR1279" s="36">
        <v>1.0</v>
      </c>
      <c r="AS1279" s="36">
        <f>AS1238+1</f>
        <v>26</v>
      </c>
      <c r="AT1279" s="36">
        <v>1.0</v>
      </c>
      <c r="AU1279" s="38" t="str">
        <f>H1279</f>
        <v/>
      </c>
      <c r="AV1279" s="38" t="str">
        <f>H1280</f>
        <v/>
      </c>
      <c r="AW1279" s="38" t="str">
        <f>IF(H1281="画像","image","text")</f>
        <v>image</v>
      </c>
      <c r="AX1279" s="38" t="str">
        <f>H1282</f>
        <v/>
      </c>
    </row>
    <row r="1280" hidden="1" outlineLevel="2">
      <c r="A1280" s="24" t="s">
        <v>17</v>
      </c>
      <c r="B1280" s="25" t="s">
        <v>18</v>
      </c>
      <c r="C1280" s="24" t="str">
        <f>"リンク先URL"&amp;M1279</f>
        <v>リンク先URL1</v>
      </c>
      <c r="D1280" s="24" t="s">
        <v>85</v>
      </c>
      <c r="E1280" s="25" t="str">
        <f t="shared" si="780"/>
        <v>不要</v>
      </c>
      <c r="F1280" s="41" t="str">
        <f t="shared" si="778"/>
        <v>遷移先のURLを指定できます</v>
      </c>
      <c r="G1280" s="63"/>
      <c r="H1280" s="35"/>
      <c r="I1280" s="24" t="s">
        <v>157</v>
      </c>
      <c r="K1280" s="4"/>
      <c r="L1280" s="4"/>
      <c r="M1280" s="4"/>
      <c r="N1280" s="4"/>
      <c r="O1280" s="4"/>
      <c r="P1280" s="4"/>
      <c r="Q1280" s="4"/>
      <c r="R1280" s="4"/>
      <c r="U1280" s="4"/>
    </row>
    <row r="1281" hidden="1" outlineLevel="2">
      <c r="A1281" s="24" t="s">
        <v>17</v>
      </c>
      <c r="B1281" s="25" t="s">
        <v>18</v>
      </c>
      <c r="C1281" s="24" t="str">
        <f>"リンク表示形式"&amp;M1279</f>
        <v>リンク表示形式1</v>
      </c>
      <c r="D1281" s="24" t="s">
        <v>85</v>
      </c>
      <c r="E1281" s="25" t="str">
        <f t="shared" si="780"/>
        <v>不要</v>
      </c>
      <c r="F1281" s="41" t="str">
        <f t="shared" si="778"/>
        <v>リンクの表示形式を「ボタン(文字表示)」か「画像」を選択することができます。</v>
      </c>
      <c r="G1281" s="63"/>
      <c r="H1281" s="35" t="s">
        <v>159</v>
      </c>
      <c r="I1281" s="98" t="s">
        <v>160</v>
      </c>
      <c r="K1281" s="4"/>
      <c r="L1281" s="4"/>
      <c r="M1281" s="4"/>
      <c r="N1281" s="4"/>
      <c r="O1281" s="4"/>
      <c r="P1281" s="4"/>
      <c r="Q1281" s="4"/>
      <c r="R1281" s="4"/>
      <c r="U1281" s="4"/>
    </row>
    <row r="1282" hidden="1" outlineLevel="2">
      <c r="A1282" s="24" t="s">
        <v>17</v>
      </c>
      <c r="B1282" s="25" t="s">
        <v>18</v>
      </c>
      <c r="C1282" s="24" t="str">
        <f>"ボタンの文言"&amp;M1279</f>
        <v>ボタンの文言1</v>
      </c>
      <c r="D1282" s="24" t="s">
        <v>85</v>
      </c>
      <c r="E1282" s="25" t="str">
        <f>IF($H1281="画像","不要","必須")</f>
        <v>不要</v>
      </c>
      <c r="F1282" s="41" t="str">
        <f t="shared" si="778"/>
        <v/>
      </c>
      <c r="G1282" s="63"/>
      <c r="H1282" s="35"/>
      <c r="I1282" s="2"/>
      <c r="K1282" s="4">
        <f t="shared" ref="K1282:K1283" si="781">LEN(H1282)</f>
        <v>0</v>
      </c>
      <c r="L1282" s="9">
        <v>14.0</v>
      </c>
      <c r="M1282" s="4"/>
      <c r="N1282" s="4"/>
      <c r="O1282" s="4"/>
      <c r="P1282" s="4"/>
      <c r="Q1282" s="4"/>
      <c r="R1282" s="4"/>
      <c r="U1282" s="4"/>
    </row>
    <row r="1283" hidden="1" outlineLevel="1" collapsed="1">
      <c r="A1283" s="24" t="s">
        <v>17</v>
      </c>
      <c r="B1283" s="25" t="s">
        <v>18</v>
      </c>
      <c r="C1283" s="24" t="str">
        <f>"リンク名"&amp;M1283</f>
        <v>リンク名2</v>
      </c>
      <c r="D1283" s="24" t="s">
        <v>85</v>
      </c>
      <c r="E1283" s="25" t="str">
        <f>IFS($B1277="なし","不要",$B1277&lt;M1283,"不要",$B1277&gt;M1279,"必須")</f>
        <v>不要</v>
      </c>
      <c r="F1283" s="41" t="str">
        <f t="shared" ref="F1283:F1310" si="782">F1279</f>
        <v>20文字以内で設定ができます。
リンク名は画面には表示されないため、「結果～タイプ：リンク名」のようにどの結果のリンクかが分かるように記載をお願いします。</v>
      </c>
      <c r="G1283" s="63"/>
      <c r="H1283" s="35"/>
      <c r="I1283" s="2"/>
      <c r="K1283" s="4">
        <f t="shared" si="781"/>
        <v>0</v>
      </c>
      <c r="L1283" s="9">
        <v>20.0</v>
      </c>
      <c r="M1283" s="9">
        <f>M1279+1</f>
        <v>2</v>
      </c>
      <c r="N1283" s="4"/>
      <c r="O1283" s="4"/>
      <c r="P1283" s="4"/>
      <c r="Q1283" s="4"/>
      <c r="R1283" s="4"/>
      <c r="U1283" s="4"/>
      <c r="AR1283" s="36">
        <v>1.0</v>
      </c>
      <c r="AS1283" s="36">
        <f>AS1279</f>
        <v>26</v>
      </c>
      <c r="AT1283" s="36">
        <f>AT1279+1</f>
        <v>2</v>
      </c>
      <c r="AU1283" s="38" t="str">
        <f>H1283</f>
        <v/>
      </c>
      <c r="AV1283" s="38" t="str">
        <f>H1284</f>
        <v/>
      </c>
      <c r="AW1283" s="38" t="str">
        <f>IF(H1285="画像","image","text")</f>
        <v>image</v>
      </c>
      <c r="AX1283" s="38" t="str">
        <f>H1286</f>
        <v/>
      </c>
    </row>
    <row r="1284" hidden="1" outlineLevel="2">
      <c r="A1284" s="24" t="s">
        <v>17</v>
      </c>
      <c r="B1284" s="25" t="s">
        <v>18</v>
      </c>
      <c r="C1284" s="24" t="str">
        <f>"リンク先URL"&amp;M1283</f>
        <v>リンク先URL2</v>
      </c>
      <c r="D1284" s="24" t="s">
        <v>85</v>
      </c>
      <c r="E1284" s="25" t="str">
        <f t="shared" ref="E1284:E1285" si="783">E1283</f>
        <v>不要</v>
      </c>
      <c r="F1284" s="41" t="str">
        <f t="shared" si="782"/>
        <v>遷移先のURLを指定できます</v>
      </c>
      <c r="G1284" s="63"/>
      <c r="H1284" s="35"/>
      <c r="I1284" s="24" t="s">
        <v>157</v>
      </c>
      <c r="K1284" s="4"/>
      <c r="L1284" s="4"/>
      <c r="M1284" s="4"/>
      <c r="N1284" s="4"/>
      <c r="O1284" s="4"/>
      <c r="P1284" s="4"/>
      <c r="Q1284" s="4"/>
      <c r="R1284" s="4"/>
      <c r="U1284" s="4"/>
    </row>
    <row r="1285" hidden="1" outlineLevel="2">
      <c r="A1285" s="24" t="s">
        <v>17</v>
      </c>
      <c r="B1285" s="25" t="s">
        <v>18</v>
      </c>
      <c r="C1285" s="24" t="str">
        <f>"リンク表示形式"&amp;M1283</f>
        <v>リンク表示形式2</v>
      </c>
      <c r="D1285" s="24" t="s">
        <v>85</v>
      </c>
      <c r="E1285" s="25" t="str">
        <f t="shared" si="783"/>
        <v>不要</v>
      </c>
      <c r="F1285" s="41" t="str">
        <f t="shared" si="782"/>
        <v>リンクの表示形式を「ボタン(文字表示)」か「画像」を選択することができます。</v>
      </c>
      <c r="G1285" s="63"/>
      <c r="H1285" s="35" t="s">
        <v>159</v>
      </c>
      <c r="I1285" s="98" t="s">
        <v>160</v>
      </c>
      <c r="K1285" s="4"/>
      <c r="L1285" s="4"/>
      <c r="M1285" s="4"/>
      <c r="N1285" s="4"/>
      <c r="O1285" s="4"/>
      <c r="P1285" s="4"/>
      <c r="Q1285" s="4"/>
      <c r="R1285" s="4"/>
      <c r="U1285" s="4"/>
    </row>
    <row r="1286" hidden="1" outlineLevel="2">
      <c r="A1286" s="24" t="s">
        <v>17</v>
      </c>
      <c r="B1286" s="25" t="s">
        <v>18</v>
      </c>
      <c r="C1286" s="24" t="str">
        <f>"ボタンの文言"&amp;M1283</f>
        <v>ボタンの文言2</v>
      </c>
      <c r="D1286" s="24" t="s">
        <v>85</v>
      </c>
      <c r="E1286" s="25" t="str">
        <f>IF($H1285="画像","不要","必須")</f>
        <v>不要</v>
      </c>
      <c r="F1286" s="41" t="str">
        <f t="shared" si="782"/>
        <v/>
      </c>
      <c r="G1286" s="63"/>
      <c r="H1286" s="35"/>
      <c r="I1286" s="2"/>
      <c r="K1286" s="4">
        <f t="shared" ref="K1286:K1287" si="784">LEN(H1286)</f>
        <v>0</v>
      </c>
      <c r="L1286" s="9">
        <v>14.0</v>
      </c>
      <c r="M1286" s="4"/>
      <c r="N1286" s="4"/>
      <c r="O1286" s="4"/>
      <c r="P1286" s="4"/>
      <c r="Q1286" s="4"/>
      <c r="R1286" s="4"/>
      <c r="U1286" s="4"/>
    </row>
    <row r="1287" hidden="1" outlineLevel="1" collapsed="1">
      <c r="A1287" s="24" t="s">
        <v>17</v>
      </c>
      <c r="B1287" s="25" t="s">
        <v>18</v>
      </c>
      <c r="C1287" s="24" t="str">
        <f>"リンク名"&amp;M1287</f>
        <v>リンク名3</v>
      </c>
      <c r="D1287" s="24" t="s">
        <v>85</v>
      </c>
      <c r="E1287" s="25" t="str">
        <f>IFS($B1277="なし","不要",$B1277&lt;M1287,"不要",$B1277&gt;M1283,"必須")</f>
        <v>不要</v>
      </c>
      <c r="F1287" s="41" t="str">
        <f t="shared" si="782"/>
        <v>20文字以内で設定ができます。
リンク名は画面には表示されないため、「結果～タイプ：リンク名」のようにどの結果のリンクかが分かるように記載をお願いします。</v>
      </c>
      <c r="G1287" s="63"/>
      <c r="H1287" s="35"/>
      <c r="I1287" s="2"/>
      <c r="K1287" s="4">
        <f t="shared" si="784"/>
        <v>0</v>
      </c>
      <c r="L1287" s="9">
        <v>20.0</v>
      </c>
      <c r="M1287" s="9">
        <f>M1283+1</f>
        <v>3</v>
      </c>
      <c r="N1287" s="4"/>
      <c r="O1287" s="4"/>
      <c r="P1287" s="4"/>
      <c r="Q1287" s="4"/>
      <c r="R1287" s="4"/>
      <c r="U1287" s="4"/>
      <c r="AR1287" s="36">
        <v>1.0</v>
      </c>
      <c r="AS1287" s="36">
        <f>AS1283</f>
        <v>26</v>
      </c>
      <c r="AT1287" s="36">
        <f>AT1283+1</f>
        <v>3</v>
      </c>
      <c r="AU1287" s="38" t="str">
        <f>H1287</f>
        <v/>
      </c>
      <c r="AV1287" s="38" t="str">
        <f>H1288</f>
        <v/>
      </c>
      <c r="AW1287" s="38" t="str">
        <f>IF(H1289="画像","image","text")</f>
        <v>image</v>
      </c>
      <c r="AX1287" s="38" t="str">
        <f>H1290</f>
        <v/>
      </c>
    </row>
    <row r="1288" hidden="1" outlineLevel="2">
      <c r="A1288" s="24" t="s">
        <v>17</v>
      </c>
      <c r="B1288" s="25" t="s">
        <v>18</v>
      </c>
      <c r="C1288" s="24" t="str">
        <f>"リンク先URL"&amp;M1287</f>
        <v>リンク先URL3</v>
      </c>
      <c r="D1288" s="24" t="s">
        <v>85</v>
      </c>
      <c r="E1288" s="25" t="str">
        <f t="shared" ref="E1288:E1289" si="785">E1287</f>
        <v>不要</v>
      </c>
      <c r="F1288" s="41" t="str">
        <f t="shared" si="782"/>
        <v>遷移先のURLを指定できます</v>
      </c>
      <c r="G1288" s="63"/>
      <c r="H1288" s="35"/>
      <c r="I1288" s="24" t="s">
        <v>157</v>
      </c>
      <c r="K1288" s="4"/>
      <c r="L1288" s="4"/>
      <c r="M1288" s="4"/>
      <c r="N1288" s="4"/>
      <c r="O1288" s="4"/>
      <c r="P1288" s="4"/>
      <c r="Q1288" s="4"/>
      <c r="R1288" s="4"/>
      <c r="U1288" s="4"/>
    </row>
    <row r="1289" hidden="1" outlineLevel="2">
      <c r="A1289" s="24" t="s">
        <v>17</v>
      </c>
      <c r="B1289" s="25" t="s">
        <v>18</v>
      </c>
      <c r="C1289" s="24" t="str">
        <f>"リンク表示形式"&amp;M1287</f>
        <v>リンク表示形式3</v>
      </c>
      <c r="D1289" s="24" t="s">
        <v>85</v>
      </c>
      <c r="E1289" s="25" t="str">
        <f t="shared" si="785"/>
        <v>不要</v>
      </c>
      <c r="F1289" s="41" t="str">
        <f t="shared" si="782"/>
        <v>リンクの表示形式を「ボタン(文字表示)」か「画像」を選択することができます。</v>
      </c>
      <c r="G1289" s="63"/>
      <c r="H1289" s="35" t="s">
        <v>159</v>
      </c>
      <c r="I1289" s="98" t="s">
        <v>160</v>
      </c>
      <c r="K1289" s="4"/>
      <c r="L1289" s="4"/>
      <c r="M1289" s="4"/>
      <c r="N1289" s="4"/>
      <c r="O1289" s="4"/>
      <c r="P1289" s="4"/>
      <c r="Q1289" s="4"/>
      <c r="R1289" s="4"/>
      <c r="U1289" s="4"/>
    </row>
    <row r="1290" hidden="1" outlineLevel="2">
      <c r="A1290" s="24" t="s">
        <v>17</v>
      </c>
      <c r="B1290" s="25" t="s">
        <v>18</v>
      </c>
      <c r="C1290" s="24" t="str">
        <f>"ボタンの文言"&amp;M1287</f>
        <v>ボタンの文言3</v>
      </c>
      <c r="D1290" s="24" t="s">
        <v>85</v>
      </c>
      <c r="E1290" s="25" t="str">
        <f>IF($H1289="画像","不要","必須")</f>
        <v>不要</v>
      </c>
      <c r="F1290" s="41" t="str">
        <f t="shared" si="782"/>
        <v/>
      </c>
      <c r="G1290" s="63"/>
      <c r="H1290" s="35"/>
      <c r="I1290" s="2"/>
      <c r="K1290" s="4">
        <f t="shared" ref="K1290:K1291" si="786">LEN(H1290)</f>
        <v>0</v>
      </c>
      <c r="L1290" s="9">
        <v>14.0</v>
      </c>
      <c r="M1290" s="4"/>
      <c r="N1290" s="4"/>
      <c r="O1290" s="4"/>
      <c r="P1290" s="4"/>
      <c r="Q1290" s="4"/>
      <c r="R1290" s="4"/>
      <c r="U1290" s="4"/>
    </row>
    <row r="1291" hidden="1" outlineLevel="1" collapsed="1">
      <c r="A1291" s="24" t="s">
        <v>17</v>
      </c>
      <c r="B1291" s="25" t="s">
        <v>18</v>
      </c>
      <c r="C1291" s="24" t="str">
        <f>"リンク名"&amp;M1291</f>
        <v>リンク名4</v>
      </c>
      <c r="D1291" s="24" t="s">
        <v>85</v>
      </c>
      <c r="E1291" s="25" t="str">
        <f>IFS($B1277="なし","不要",$B1277&lt;M1291,"不要",$B1277&gt;M1287,"必須")</f>
        <v>不要</v>
      </c>
      <c r="F1291" s="41" t="str">
        <f t="shared" si="782"/>
        <v>20文字以内で設定ができます。
リンク名は画面には表示されないため、「結果～タイプ：リンク名」のようにどの結果のリンクかが分かるように記載をお願いします。</v>
      </c>
      <c r="G1291" s="63"/>
      <c r="H1291" s="35"/>
      <c r="I1291" s="2"/>
      <c r="K1291" s="4">
        <f t="shared" si="786"/>
        <v>0</v>
      </c>
      <c r="L1291" s="9">
        <v>20.0</v>
      </c>
      <c r="M1291" s="9">
        <f>M1287+1</f>
        <v>4</v>
      </c>
      <c r="N1291" s="4"/>
      <c r="O1291" s="4"/>
      <c r="P1291" s="4"/>
      <c r="Q1291" s="4"/>
      <c r="R1291" s="4"/>
      <c r="U1291" s="4"/>
      <c r="AR1291" s="36">
        <v>1.0</v>
      </c>
      <c r="AS1291" s="36">
        <f>AS1287</f>
        <v>26</v>
      </c>
      <c r="AT1291" s="36">
        <f>AT1287+1</f>
        <v>4</v>
      </c>
      <c r="AU1291" s="38" t="str">
        <f>H1291</f>
        <v/>
      </c>
      <c r="AV1291" s="38" t="str">
        <f>H1292</f>
        <v/>
      </c>
      <c r="AW1291" s="38" t="str">
        <f>IF(H1293="画像","image","text")</f>
        <v>image</v>
      </c>
      <c r="AX1291" s="38" t="str">
        <f>H1294</f>
        <v/>
      </c>
    </row>
    <row r="1292" hidden="1" outlineLevel="2">
      <c r="A1292" s="24" t="s">
        <v>17</v>
      </c>
      <c r="B1292" s="25" t="s">
        <v>18</v>
      </c>
      <c r="C1292" s="24" t="str">
        <f>"リンク先URL"&amp;M1291</f>
        <v>リンク先URL4</v>
      </c>
      <c r="D1292" s="24" t="s">
        <v>85</v>
      </c>
      <c r="E1292" s="25" t="str">
        <f t="shared" ref="E1292:E1293" si="787">E1291</f>
        <v>不要</v>
      </c>
      <c r="F1292" s="41" t="str">
        <f t="shared" si="782"/>
        <v>遷移先のURLを指定できます</v>
      </c>
      <c r="G1292" s="63"/>
      <c r="H1292" s="35"/>
      <c r="I1292" s="24" t="s">
        <v>157</v>
      </c>
      <c r="K1292" s="4"/>
      <c r="L1292" s="4"/>
      <c r="M1292" s="4"/>
      <c r="N1292" s="4"/>
      <c r="O1292" s="4"/>
      <c r="P1292" s="4"/>
      <c r="Q1292" s="4"/>
      <c r="R1292" s="4"/>
      <c r="U1292" s="4"/>
    </row>
    <row r="1293" hidden="1" outlineLevel="2">
      <c r="A1293" s="24" t="s">
        <v>17</v>
      </c>
      <c r="B1293" s="25" t="s">
        <v>18</v>
      </c>
      <c r="C1293" s="24" t="str">
        <f>"リンク表示形式"&amp;M1291</f>
        <v>リンク表示形式4</v>
      </c>
      <c r="D1293" s="24" t="s">
        <v>85</v>
      </c>
      <c r="E1293" s="25" t="str">
        <f t="shared" si="787"/>
        <v>不要</v>
      </c>
      <c r="F1293" s="41" t="str">
        <f t="shared" si="782"/>
        <v>リンクの表示形式を「ボタン(文字表示)」か「画像」を選択することができます。</v>
      </c>
      <c r="G1293" s="63"/>
      <c r="H1293" s="35" t="s">
        <v>159</v>
      </c>
      <c r="I1293" s="98" t="s">
        <v>160</v>
      </c>
      <c r="K1293" s="4"/>
      <c r="L1293" s="4"/>
      <c r="M1293" s="4"/>
      <c r="N1293" s="4"/>
      <c r="O1293" s="4"/>
      <c r="P1293" s="4"/>
      <c r="Q1293" s="4"/>
      <c r="R1293" s="4"/>
      <c r="U1293" s="4"/>
    </row>
    <row r="1294" hidden="1" outlineLevel="2">
      <c r="A1294" s="24" t="s">
        <v>17</v>
      </c>
      <c r="B1294" s="25" t="s">
        <v>18</v>
      </c>
      <c r="C1294" s="24" t="str">
        <f>"ボタンの文言"&amp;M1291</f>
        <v>ボタンの文言4</v>
      </c>
      <c r="D1294" s="24" t="s">
        <v>85</v>
      </c>
      <c r="E1294" s="25" t="str">
        <f>IF($H1293="画像","不要","必須")</f>
        <v>不要</v>
      </c>
      <c r="F1294" s="41" t="str">
        <f t="shared" si="782"/>
        <v/>
      </c>
      <c r="G1294" s="63"/>
      <c r="H1294" s="35"/>
      <c r="I1294" s="2"/>
      <c r="K1294" s="4">
        <f t="shared" ref="K1294:K1295" si="788">LEN(H1294)</f>
        <v>0</v>
      </c>
      <c r="L1294" s="9">
        <v>14.0</v>
      </c>
      <c r="M1294" s="4"/>
      <c r="N1294" s="4"/>
      <c r="O1294" s="4"/>
      <c r="P1294" s="4"/>
      <c r="Q1294" s="4"/>
      <c r="R1294" s="4"/>
      <c r="U1294" s="4"/>
    </row>
    <row r="1295" hidden="1" outlineLevel="1" collapsed="1">
      <c r="A1295" s="24" t="s">
        <v>17</v>
      </c>
      <c r="B1295" s="25" t="s">
        <v>18</v>
      </c>
      <c r="C1295" s="24" t="str">
        <f>"リンク名"&amp;M1295</f>
        <v>リンク名5</v>
      </c>
      <c r="D1295" s="24" t="s">
        <v>85</v>
      </c>
      <c r="E1295" s="25" t="str">
        <f>IFS($B1277="なし","不要",$B1277&lt;M1295,"不要",$B1277&gt;M1291,"必須")</f>
        <v>不要</v>
      </c>
      <c r="F1295" s="41" t="str">
        <f t="shared" si="782"/>
        <v>20文字以内で設定ができます。
リンク名は画面には表示されないため、「結果～タイプ：リンク名」のようにどの結果のリンクかが分かるように記載をお願いします。</v>
      </c>
      <c r="G1295" s="63"/>
      <c r="H1295" s="35"/>
      <c r="I1295" s="2"/>
      <c r="K1295" s="4">
        <f t="shared" si="788"/>
        <v>0</v>
      </c>
      <c r="L1295" s="9">
        <v>20.0</v>
      </c>
      <c r="M1295" s="9">
        <f>M1291+1</f>
        <v>5</v>
      </c>
      <c r="N1295" s="4"/>
      <c r="O1295" s="4"/>
      <c r="P1295" s="4"/>
      <c r="Q1295" s="4"/>
      <c r="R1295" s="4"/>
      <c r="U1295" s="4"/>
      <c r="AR1295" s="36">
        <v>1.0</v>
      </c>
      <c r="AS1295" s="36">
        <f>AS1291</f>
        <v>26</v>
      </c>
      <c r="AT1295" s="36">
        <f>AT1291+1</f>
        <v>5</v>
      </c>
      <c r="AU1295" s="38" t="str">
        <f>H1295</f>
        <v/>
      </c>
      <c r="AV1295" s="38" t="str">
        <f>H1296</f>
        <v/>
      </c>
      <c r="AW1295" s="38" t="str">
        <f>IF(H1297="画像","image","text")</f>
        <v>image</v>
      </c>
      <c r="AX1295" s="38" t="str">
        <f>H1298</f>
        <v/>
      </c>
    </row>
    <row r="1296" hidden="1" outlineLevel="2">
      <c r="A1296" s="24" t="s">
        <v>17</v>
      </c>
      <c r="B1296" s="25" t="s">
        <v>18</v>
      </c>
      <c r="C1296" s="24" t="str">
        <f>"リンク先URL"&amp;M1295</f>
        <v>リンク先URL5</v>
      </c>
      <c r="D1296" s="24" t="s">
        <v>85</v>
      </c>
      <c r="E1296" s="25" t="str">
        <f t="shared" ref="E1296:E1297" si="789">E1295</f>
        <v>不要</v>
      </c>
      <c r="F1296" s="41" t="str">
        <f t="shared" si="782"/>
        <v>遷移先のURLを指定できます</v>
      </c>
      <c r="G1296" s="63"/>
      <c r="H1296" s="35"/>
      <c r="I1296" s="24" t="s">
        <v>157</v>
      </c>
      <c r="K1296" s="4"/>
      <c r="L1296" s="4"/>
      <c r="M1296" s="4"/>
      <c r="N1296" s="4"/>
      <c r="O1296" s="4"/>
      <c r="P1296" s="4"/>
      <c r="Q1296" s="4"/>
      <c r="R1296" s="4"/>
      <c r="U1296" s="4"/>
    </row>
    <row r="1297" hidden="1" outlineLevel="2">
      <c r="A1297" s="24" t="s">
        <v>17</v>
      </c>
      <c r="B1297" s="25" t="s">
        <v>18</v>
      </c>
      <c r="C1297" s="24" t="str">
        <f>"リンク表示形式"&amp;M1295</f>
        <v>リンク表示形式5</v>
      </c>
      <c r="D1297" s="24" t="s">
        <v>85</v>
      </c>
      <c r="E1297" s="25" t="str">
        <f t="shared" si="789"/>
        <v>不要</v>
      </c>
      <c r="F1297" s="41" t="str">
        <f t="shared" si="782"/>
        <v>リンクの表示形式を「ボタン(文字表示)」か「画像」を選択することができます。</v>
      </c>
      <c r="G1297" s="63"/>
      <c r="H1297" s="35" t="s">
        <v>159</v>
      </c>
      <c r="I1297" s="98" t="s">
        <v>160</v>
      </c>
      <c r="K1297" s="4"/>
      <c r="L1297" s="4"/>
      <c r="M1297" s="4"/>
      <c r="N1297" s="4"/>
      <c r="O1297" s="4"/>
      <c r="P1297" s="4"/>
      <c r="Q1297" s="4"/>
      <c r="R1297" s="4"/>
      <c r="U1297" s="4"/>
    </row>
    <row r="1298" hidden="1" outlineLevel="2">
      <c r="A1298" s="24" t="s">
        <v>17</v>
      </c>
      <c r="B1298" s="25" t="s">
        <v>18</v>
      </c>
      <c r="C1298" s="24" t="str">
        <f>"ボタンの文言"&amp;M1295</f>
        <v>ボタンの文言5</v>
      </c>
      <c r="D1298" s="24" t="s">
        <v>85</v>
      </c>
      <c r="E1298" s="25" t="str">
        <f>IF($H1297="画像","不要","必須")</f>
        <v>不要</v>
      </c>
      <c r="F1298" s="41" t="str">
        <f t="shared" si="782"/>
        <v/>
      </c>
      <c r="G1298" s="63"/>
      <c r="H1298" s="35"/>
      <c r="I1298" s="2"/>
      <c r="K1298" s="4">
        <f t="shared" ref="K1298:K1299" si="790">LEN(H1298)</f>
        <v>0</v>
      </c>
      <c r="L1298" s="9">
        <v>14.0</v>
      </c>
      <c r="M1298" s="4"/>
      <c r="N1298" s="4"/>
      <c r="O1298" s="4"/>
      <c r="P1298" s="4"/>
      <c r="Q1298" s="4"/>
      <c r="R1298" s="4"/>
      <c r="U1298" s="4"/>
    </row>
    <row r="1299" hidden="1" outlineLevel="1" collapsed="1">
      <c r="A1299" s="24" t="s">
        <v>17</v>
      </c>
      <c r="B1299" s="25" t="s">
        <v>18</v>
      </c>
      <c r="C1299" s="24" t="str">
        <f>"リンク名"&amp;M1299</f>
        <v>リンク名6</v>
      </c>
      <c r="D1299" s="24" t="s">
        <v>85</v>
      </c>
      <c r="E1299" s="25" t="str">
        <f>IFS($B1277="なし","不要",$B1277&lt;M1299,"不要",$B1277&gt;M1295,"必須")</f>
        <v>不要</v>
      </c>
      <c r="F1299" s="41" t="str">
        <f t="shared" si="782"/>
        <v>20文字以内で設定ができます。
リンク名は画面には表示されないため、「結果～タイプ：リンク名」のようにどの結果のリンクかが分かるように記載をお願いします。</v>
      </c>
      <c r="G1299" s="63"/>
      <c r="H1299" s="35"/>
      <c r="I1299" s="2"/>
      <c r="K1299" s="4">
        <f t="shared" si="790"/>
        <v>0</v>
      </c>
      <c r="L1299" s="9">
        <v>20.0</v>
      </c>
      <c r="M1299" s="9">
        <f>M1295+1</f>
        <v>6</v>
      </c>
      <c r="N1299" s="4"/>
      <c r="O1299" s="4"/>
      <c r="P1299" s="4"/>
      <c r="Q1299" s="4"/>
      <c r="R1299" s="4"/>
      <c r="U1299" s="4"/>
      <c r="AR1299" s="36">
        <v>1.0</v>
      </c>
      <c r="AS1299" s="36">
        <f>AS1295</f>
        <v>26</v>
      </c>
      <c r="AT1299" s="36">
        <f>AT1295+1</f>
        <v>6</v>
      </c>
      <c r="AU1299" s="38" t="str">
        <f>H1299</f>
        <v/>
      </c>
      <c r="AV1299" s="38" t="str">
        <f>H1300</f>
        <v/>
      </c>
      <c r="AW1299" s="38" t="str">
        <f>IF(H1301="画像","image","text")</f>
        <v>image</v>
      </c>
      <c r="AX1299" s="38" t="str">
        <f>H1302</f>
        <v/>
      </c>
    </row>
    <row r="1300" hidden="1" outlineLevel="2">
      <c r="A1300" s="24" t="s">
        <v>17</v>
      </c>
      <c r="B1300" s="25" t="s">
        <v>18</v>
      </c>
      <c r="C1300" s="24" t="str">
        <f>"リンク先URL"&amp;M1299</f>
        <v>リンク先URL6</v>
      </c>
      <c r="D1300" s="24" t="s">
        <v>85</v>
      </c>
      <c r="E1300" s="25" t="str">
        <f t="shared" ref="E1300:E1301" si="791">E1299</f>
        <v>不要</v>
      </c>
      <c r="F1300" s="41" t="str">
        <f t="shared" si="782"/>
        <v>遷移先のURLを指定できます</v>
      </c>
      <c r="G1300" s="63"/>
      <c r="H1300" s="35"/>
      <c r="I1300" s="24" t="s">
        <v>157</v>
      </c>
      <c r="K1300" s="4"/>
      <c r="L1300" s="4"/>
      <c r="M1300" s="4"/>
      <c r="N1300" s="4"/>
      <c r="O1300" s="4"/>
      <c r="P1300" s="4"/>
      <c r="Q1300" s="4"/>
      <c r="R1300" s="4"/>
      <c r="U1300" s="4"/>
    </row>
    <row r="1301" hidden="1" outlineLevel="2">
      <c r="A1301" s="24" t="s">
        <v>17</v>
      </c>
      <c r="B1301" s="25" t="s">
        <v>18</v>
      </c>
      <c r="C1301" s="24" t="str">
        <f>"リンク表示形式"&amp;M1299</f>
        <v>リンク表示形式6</v>
      </c>
      <c r="D1301" s="24" t="s">
        <v>85</v>
      </c>
      <c r="E1301" s="25" t="str">
        <f t="shared" si="791"/>
        <v>不要</v>
      </c>
      <c r="F1301" s="41" t="str">
        <f t="shared" si="782"/>
        <v>リンクの表示形式を「ボタン(文字表示)」か「画像」を選択することができます。</v>
      </c>
      <c r="G1301" s="63"/>
      <c r="H1301" s="35" t="s">
        <v>159</v>
      </c>
      <c r="I1301" s="98" t="s">
        <v>160</v>
      </c>
      <c r="K1301" s="4"/>
      <c r="L1301" s="4"/>
      <c r="M1301" s="4"/>
      <c r="N1301" s="4"/>
      <c r="O1301" s="4"/>
      <c r="P1301" s="4"/>
      <c r="Q1301" s="4"/>
      <c r="R1301" s="4"/>
      <c r="U1301" s="4"/>
    </row>
    <row r="1302" hidden="1" outlineLevel="2">
      <c r="A1302" s="24" t="s">
        <v>17</v>
      </c>
      <c r="B1302" s="25" t="s">
        <v>18</v>
      </c>
      <c r="C1302" s="24" t="str">
        <f>"ボタンの文言"&amp;M1299</f>
        <v>ボタンの文言6</v>
      </c>
      <c r="D1302" s="24" t="s">
        <v>85</v>
      </c>
      <c r="E1302" s="25" t="str">
        <f>IF($H1301="画像","不要","必須")</f>
        <v>不要</v>
      </c>
      <c r="F1302" s="41" t="str">
        <f t="shared" si="782"/>
        <v/>
      </c>
      <c r="G1302" s="63"/>
      <c r="H1302" s="35"/>
      <c r="I1302" s="2"/>
      <c r="K1302" s="4">
        <f t="shared" ref="K1302:K1303" si="792">LEN(H1302)</f>
        <v>0</v>
      </c>
      <c r="L1302" s="9">
        <v>14.0</v>
      </c>
      <c r="M1302" s="4"/>
      <c r="N1302" s="4"/>
      <c r="O1302" s="4"/>
      <c r="P1302" s="4"/>
      <c r="Q1302" s="4"/>
      <c r="R1302" s="4"/>
      <c r="U1302" s="4"/>
    </row>
    <row r="1303" hidden="1" outlineLevel="1" collapsed="1">
      <c r="A1303" s="24" t="s">
        <v>17</v>
      </c>
      <c r="B1303" s="25" t="s">
        <v>18</v>
      </c>
      <c r="C1303" s="24" t="str">
        <f>"リンク名"&amp;M1303</f>
        <v>リンク名7</v>
      </c>
      <c r="D1303" s="24" t="s">
        <v>85</v>
      </c>
      <c r="E1303" s="25" t="str">
        <f>IFS($B1277="なし","不要",$B1277&lt;M1303,"不要",$B1277&gt;M1299,"必須")</f>
        <v>不要</v>
      </c>
      <c r="F1303" s="41" t="str">
        <f t="shared" si="782"/>
        <v>20文字以内で設定ができます。
リンク名は画面には表示されないため、「結果～タイプ：リンク名」のようにどの結果のリンクかが分かるように記載をお願いします。</v>
      </c>
      <c r="G1303" s="63"/>
      <c r="H1303" s="35"/>
      <c r="I1303" s="2"/>
      <c r="K1303" s="4">
        <f t="shared" si="792"/>
        <v>0</v>
      </c>
      <c r="L1303" s="9">
        <v>20.0</v>
      </c>
      <c r="M1303" s="9">
        <f>M1299+1</f>
        <v>7</v>
      </c>
      <c r="N1303" s="4"/>
      <c r="O1303" s="4"/>
      <c r="P1303" s="4"/>
      <c r="Q1303" s="4"/>
      <c r="R1303" s="4"/>
      <c r="U1303" s="4"/>
      <c r="AR1303" s="36">
        <v>1.0</v>
      </c>
      <c r="AS1303" s="36">
        <f>AS1299</f>
        <v>26</v>
      </c>
      <c r="AT1303" s="36">
        <f>AT1299+1</f>
        <v>7</v>
      </c>
      <c r="AU1303" s="38" t="str">
        <f>H1303</f>
        <v/>
      </c>
      <c r="AV1303" s="38" t="str">
        <f>H1304</f>
        <v/>
      </c>
      <c r="AW1303" s="38" t="str">
        <f>IF(H1305="画像","image","text")</f>
        <v>image</v>
      </c>
      <c r="AX1303" s="38" t="str">
        <f>H1306</f>
        <v/>
      </c>
    </row>
    <row r="1304" hidden="1" outlineLevel="2">
      <c r="A1304" s="24" t="s">
        <v>17</v>
      </c>
      <c r="B1304" s="25" t="s">
        <v>18</v>
      </c>
      <c r="C1304" s="24" t="str">
        <f>"リンク先URL"&amp;M1303</f>
        <v>リンク先URL7</v>
      </c>
      <c r="D1304" s="24" t="s">
        <v>85</v>
      </c>
      <c r="E1304" s="25" t="str">
        <f t="shared" ref="E1304:E1305" si="793">E1303</f>
        <v>不要</v>
      </c>
      <c r="F1304" s="41" t="str">
        <f t="shared" si="782"/>
        <v>遷移先のURLを指定できます</v>
      </c>
      <c r="G1304" s="63"/>
      <c r="H1304" s="35"/>
      <c r="I1304" s="24" t="s">
        <v>157</v>
      </c>
      <c r="K1304" s="4"/>
      <c r="L1304" s="4"/>
      <c r="M1304" s="4"/>
      <c r="N1304" s="4"/>
      <c r="O1304" s="4"/>
      <c r="P1304" s="4"/>
      <c r="Q1304" s="4"/>
      <c r="R1304" s="4"/>
      <c r="U1304" s="4"/>
    </row>
    <row r="1305" hidden="1" outlineLevel="2">
      <c r="A1305" s="24" t="s">
        <v>17</v>
      </c>
      <c r="B1305" s="25" t="s">
        <v>18</v>
      </c>
      <c r="C1305" s="24" t="str">
        <f>"リンク表示形式"&amp;M1303</f>
        <v>リンク表示形式7</v>
      </c>
      <c r="D1305" s="24" t="s">
        <v>85</v>
      </c>
      <c r="E1305" s="25" t="str">
        <f t="shared" si="793"/>
        <v>不要</v>
      </c>
      <c r="F1305" s="41" t="str">
        <f t="shared" si="782"/>
        <v>リンクの表示形式を「ボタン(文字表示)」か「画像」を選択することができます。</v>
      </c>
      <c r="G1305" s="63"/>
      <c r="H1305" s="35" t="s">
        <v>159</v>
      </c>
      <c r="I1305" s="98" t="s">
        <v>160</v>
      </c>
      <c r="K1305" s="4"/>
      <c r="L1305" s="4"/>
      <c r="M1305" s="4"/>
      <c r="N1305" s="4"/>
      <c r="O1305" s="4"/>
      <c r="P1305" s="4"/>
      <c r="Q1305" s="4"/>
      <c r="R1305" s="4"/>
      <c r="U1305" s="4"/>
    </row>
    <row r="1306" hidden="1" outlineLevel="2">
      <c r="A1306" s="24" t="s">
        <v>17</v>
      </c>
      <c r="B1306" s="25" t="s">
        <v>18</v>
      </c>
      <c r="C1306" s="24" t="str">
        <f>"ボタンの文言"&amp;M1303</f>
        <v>ボタンの文言7</v>
      </c>
      <c r="D1306" s="24" t="s">
        <v>85</v>
      </c>
      <c r="E1306" s="25" t="str">
        <f>IF($H1305="画像","不要","必須")</f>
        <v>不要</v>
      </c>
      <c r="F1306" s="41" t="str">
        <f t="shared" si="782"/>
        <v/>
      </c>
      <c r="G1306" s="63"/>
      <c r="H1306" s="35"/>
      <c r="I1306" s="2"/>
      <c r="K1306" s="4">
        <f t="shared" ref="K1306:K1307" si="794">LEN(H1306)</f>
        <v>0</v>
      </c>
      <c r="L1306" s="9">
        <v>14.0</v>
      </c>
      <c r="M1306" s="4"/>
      <c r="N1306" s="4"/>
      <c r="O1306" s="4"/>
      <c r="P1306" s="4"/>
      <c r="Q1306" s="4"/>
      <c r="R1306" s="4"/>
      <c r="U1306" s="4"/>
    </row>
    <row r="1307" hidden="1" outlineLevel="1" collapsed="1">
      <c r="A1307" s="24" t="s">
        <v>17</v>
      </c>
      <c r="B1307" s="25" t="s">
        <v>18</v>
      </c>
      <c r="C1307" s="24" t="str">
        <f>"リンク名"&amp;M1307</f>
        <v>リンク名8</v>
      </c>
      <c r="D1307" s="24" t="s">
        <v>85</v>
      </c>
      <c r="E1307" s="25" t="str">
        <f>IFS($B1277="なし","不要",$B1277&lt;M1307,"不要",$B1277&gt;M1303,"必須")</f>
        <v>不要</v>
      </c>
      <c r="F1307" s="41" t="str">
        <f t="shared" si="782"/>
        <v>20文字以内で設定ができます。
リンク名は画面には表示されないため、「結果～タイプ：リンク名」のようにどの結果のリンクかが分かるように記載をお願いします。</v>
      </c>
      <c r="G1307" s="63"/>
      <c r="H1307" s="35"/>
      <c r="I1307" s="2"/>
      <c r="K1307" s="4">
        <f t="shared" si="794"/>
        <v>0</v>
      </c>
      <c r="L1307" s="9">
        <v>20.0</v>
      </c>
      <c r="M1307" s="9">
        <f>M1303+1</f>
        <v>8</v>
      </c>
      <c r="N1307" s="4"/>
      <c r="O1307" s="4"/>
      <c r="P1307" s="4"/>
      <c r="Q1307" s="4"/>
      <c r="R1307" s="4"/>
      <c r="U1307" s="4"/>
      <c r="AR1307" s="36">
        <v>1.0</v>
      </c>
      <c r="AS1307" s="36">
        <f>AS1303</f>
        <v>26</v>
      </c>
      <c r="AT1307" s="36">
        <f>AT1303+1</f>
        <v>8</v>
      </c>
      <c r="AU1307" s="38" t="str">
        <f>H1307</f>
        <v/>
      </c>
      <c r="AV1307" s="38" t="str">
        <f>H1308</f>
        <v/>
      </c>
      <c r="AW1307" s="38" t="str">
        <f>IF(H1309="画像","image","text")</f>
        <v>image</v>
      </c>
      <c r="AX1307" s="38" t="str">
        <f>H1310</f>
        <v/>
      </c>
    </row>
    <row r="1308" hidden="1" outlineLevel="2">
      <c r="A1308" s="24" t="s">
        <v>17</v>
      </c>
      <c r="B1308" s="25" t="s">
        <v>18</v>
      </c>
      <c r="C1308" s="24" t="str">
        <f>"リンク先URL"&amp;M1307</f>
        <v>リンク先URL8</v>
      </c>
      <c r="D1308" s="24" t="s">
        <v>85</v>
      </c>
      <c r="E1308" s="25" t="str">
        <f t="shared" ref="E1308:E1309" si="795">E1307</f>
        <v>不要</v>
      </c>
      <c r="F1308" s="41" t="str">
        <f t="shared" si="782"/>
        <v>遷移先のURLを指定できます</v>
      </c>
      <c r="G1308" s="63"/>
      <c r="H1308" s="35"/>
      <c r="I1308" s="24" t="s">
        <v>157</v>
      </c>
      <c r="K1308" s="4"/>
      <c r="L1308" s="4"/>
      <c r="M1308" s="4"/>
      <c r="N1308" s="4"/>
      <c r="O1308" s="4"/>
      <c r="P1308" s="4"/>
      <c r="Q1308" s="4"/>
      <c r="R1308" s="4"/>
      <c r="U1308" s="4"/>
    </row>
    <row r="1309" hidden="1" outlineLevel="2">
      <c r="A1309" s="24" t="s">
        <v>17</v>
      </c>
      <c r="B1309" s="25" t="s">
        <v>18</v>
      </c>
      <c r="C1309" s="24" t="str">
        <f>"リンク表示形式"&amp;M1307</f>
        <v>リンク表示形式8</v>
      </c>
      <c r="D1309" s="24" t="s">
        <v>85</v>
      </c>
      <c r="E1309" s="25" t="str">
        <f t="shared" si="795"/>
        <v>不要</v>
      </c>
      <c r="F1309" s="41" t="str">
        <f t="shared" si="782"/>
        <v>リンクの表示形式を「ボタン(文字表示)」か「画像」を選択することができます。</v>
      </c>
      <c r="G1309" s="63"/>
      <c r="H1309" s="35" t="s">
        <v>159</v>
      </c>
      <c r="I1309" s="98" t="s">
        <v>160</v>
      </c>
      <c r="K1309" s="4"/>
      <c r="L1309" s="4"/>
      <c r="M1309" s="4"/>
      <c r="N1309" s="4"/>
      <c r="O1309" s="4"/>
      <c r="P1309" s="4"/>
      <c r="Q1309" s="4"/>
      <c r="R1309" s="4"/>
      <c r="U1309" s="4"/>
    </row>
    <row r="1310" hidden="1" outlineLevel="2">
      <c r="A1310" s="24" t="s">
        <v>17</v>
      </c>
      <c r="B1310" s="25" t="s">
        <v>18</v>
      </c>
      <c r="C1310" s="24" t="str">
        <f>"ボタンの文言"&amp;M1307</f>
        <v>ボタンの文言8</v>
      </c>
      <c r="D1310" s="24" t="s">
        <v>85</v>
      </c>
      <c r="E1310" s="25" t="str">
        <f>IF($H1309="画像","不要","必須")</f>
        <v>不要</v>
      </c>
      <c r="F1310" s="41" t="str">
        <f t="shared" si="782"/>
        <v/>
      </c>
      <c r="G1310" s="63"/>
      <c r="H1310" s="35"/>
      <c r="I1310" s="2"/>
      <c r="K1310" s="4">
        <f>LEN(H1310)</f>
        <v>0</v>
      </c>
      <c r="L1310" s="9">
        <v>14.0</v>
      </c>
      <c r="M1310" s="4"/>
      <c r="N1310" s="4"/>
      <c r="O1310" s="4"/>
      <c r="P1310" s="4"/>
      <c r="Q1310" s="4"/>
      <c r="R1310" s="4"/>
      <c r="U1310" s="4"/>
    </row>
    <row r="1311" collapsed="1">
      <c r="A1311" s="24" t="s">
        <v>17</v>
      </c>
      <c r="B1311" s="25" t="s">
        <v>18</v>
      </c>
      <c r="C1311" s="92" t="str">
        <f>"■ランク(結果)"&amp;$N1311</f>
        <v>■ランク(結果)27</v>
      </c>
      <c r="D1311" s="24"/>
      <c r="E1311" s="25" t="str">
        <f>IF($B$242&gt;=$N1311,"必須","不要")</f>
        <v>不要</v>
      </c>
      <c r="F1311" s="41"/>
      <c r="G1311" s="63"/>
      <c r="H1311" s="35"/>
      <c r="I1311" s="2"/>
      <c r="K1311" s="4"/>
      <c r="L1311" s="4"/>
      <c r="M1311" s="4"/>
      <c r="N1311" s="9">
        <f>N1270+1</f>
        <v>27</v>
      </c>
      <c r="O1311" s="4"/>
      <c r="P1311" s="4"/>
      <c r="Q1311" s="4"/>
      <c r="R1311" s="4"/>
      <c r="U1311" s="4"/>
      <c r="AA1311" s="36">
        <f>AA1270+1</f>
        <v>27</v>
      </c>
      <c r="AC1311" s="36">
        <v>1.0</v>
      </c>
      <c r="AE1311" s="38" t="str">
        <f>H1312</f>
        <v/>
      </c>
      <c r="AF1311" s="38" t="str">
        <f>H1313</f>
        <v/>
      </c>
      <c r="AG1311" s="38" t="str">
        <f>H1314</f>
        <v/>
      </c>
      <c r="AH1311" s="38" t="str">
        <f>H1315</f>
        <v/>
      </c>
      <c r="AI1311" s="38" t="str">
        <f>IF(AJ1311&lt;&gt;"","on","off")</f>
        <v>off</v>
      </c>
      <c r="AJ1311" s="38" t="str">
        <f>IFS(AND(B1316="する",B1317="する"),"all",AND(B1316="する",B1317="しない"),"url",AND(B1316="しない",B1317="する"),"x",AND(B1316="しない",B1317="しない"),"")</f>
        <v/>
      </c>
      <c r="AK1311" s="38" t="str">
        <f>H1317</f>
        <v/>
      </c>
      <c r="AN1311" s="38" t="str">
        <f>IF(B1318="なし","off","on")</f>
        <v>off</v>
      </c>
      <c r="AO1311" s="38" t="str">
        <f>H1319</f>
        <v/>
      </c>
    </row>
    <row r="1312" hidden="1" outlineLevel="1">
      <c r="A1312" s="24" t="s">
        <v>17</v>
      </c>
      <c r="B1312" s="25" t="s">
        <v>18</v>
      </c>
      <c r="C1312" s="24" t="str">
        <f>"ランク(結果)"&amp;$N1311&amp;"-ランク(結果)名"</f>
        <v>ランク(結果)27-ランク(結果)名</v>
      </c>
      <c r="D1312" s="24" t="s">
        <v>85</v>
      </c>
      <c r="E1312" s="25" t="str">
        <f>IF($B$242&gt;=$N1311,"必須","不要")</f>
        <v>不要</v>
      </c>
      <c r="F1312" s="41" t="str">
        <f t="shared" ref="F1312:F1317" si="796">F1271</f>
        <v>100文字以内で設定ができます</v>
      </c>
      <c r="G1312" s="63"/>
      <c r="H1312" s="35"/>
      <c r="I1312" s="2"/>
      <c r="K1312" s="4">
        <f t="shared" ref="K1312:K1314" si="797">LEN(H1312)</f>
        <v>0</v>
      </c>
      <c r="L1312" s="9">
        <v>100.0</v>
      </c>
      <c r="M1312" s="4"/>
      <c r="N1312" s="4"/>
      <c r="O1312" s="4"/>
      <c r="P1312" s="4"/>
      <c r="Q1312" s="4"/>
      <c r="R1312" s="4"/>
      <c r="U1312" s="4"/>
    </row>
    <row r="1313" hidden="1" outlineLevel="1">
      <c r="A1313" s="24" t="s">
        <v>17</v>
      </c>
      <c r="B1313" s="24" t="s">
        <v>53</v>
      </c>
      <c r="C1313" s="24" t="str">
        <f>"ランク(結果)"&amp;$N1311&amp;"-リード文"</f>
        <v>ランク(結果)27-リード文</v>
      </c>
      <c r="D1313" s="24" t="s">
        <v>85</v>
      </c>
      <c r="E1313" s="25" t="str">
        <f>IF($B1313="する","必須","不要")</f>
        <v>不要</v>
      </c>
      <c r="F1313" s="41" t="str">
        <f t="shared" si="796"/>
        <v>1,000文字以内で設定ができます</v>
      </c>
      <c r="G1313" s="63"/>
      <c r="H1313" s="35"/>
      <c r="I1313" s="2"/>
      <c r="K1313" s="4">
        <f t="shared" si="797"/>
        <v>0</v>
      </c>
      <c r="L1313" s="9">
        <v>1000.0</v>
      </c>
      <c r="M1313" s="4"/>
      <c r="N1313" s="4"/>
      <c r="O1313" s="4"/>
      <c r="P1313" s="4"/>
      <c r="Q1313" s="4"/>
      <c r="R1313" s="4"/>
      <c r="U1313" s="4"/>
    </row>
    <row r="1314" hidden="1" outlineLevel="1">
      <c r="A1314" s="24" t="s">
        <v>17</v>
      </c>
      <c r="B1314" s="25" t="s">
        <v>18</v>
      </c>
      <c r="C1314" s="24" t="str">
        <f>"ランク(結果)"&amp;$N1311&amp;"-説明文"</f>
        <v>ランク(結果)27-説明文</v>
      </c>
      <c r="D1314" s="24" t="s">
        <v>85</v>
      </c>
      <c r="E1314" s="25" t="str">
        <f>E1312</f>
        <v>不要</v>
      </c>
      <c r="F1314" s="41" t="str">
        <f t="shared" si="796"/>
        <v>1,000文字以内で設定ができます</v>
      </c>
      <c r="G1314" s="63"/>
      <c r="H1314" s="35"/>
      <c r="I1314" s="2"/>
      <c r="K1314" s="4">
        <f t="shared" si="797"/>
        <v>0</v>
      </c>
      <c r="L1314" s="9">
        <v>1000.0</v>
      </c>
      <c r="M1314" s="4"/>
      <c r="N1314" s="4"/>
      <c r="O1314" s="4"/>
      <c r="P1314" s="4"/>
      <c r="Q1314" s="4"/>
      <c r="R1314" s="4"/>
      <c r="U1314" s="4"/>
    </row>
    <row r="1315" hidden="1" outlineLevel="1">
      <c r="A1315" s="24" t="s">
        <v>17</v>
      </c>
      <c r="B1315" s="24" t="s">
        <v>53</v>
      </c>
      <c r="C1315" s="24" t="str">
        <f>"ランク(結果)"&amp;$N1311&amp;"-画像"</f>
        <v>ランク(結果)27-画像</v>
      </c>
      <c r="D1315" s="24" t="s">
        <v>85</v>
      </c>
      <c r="E1315" s="25" t="str">
        <f t="shared" ref="E1315:E1317" si="798">IF($B1315="する","必須","不要")</f>
        <v>不要</v>
      </c>
      <c r="F1315" s="41" t="str">
        <f t="shared" si="796"/>
        <v>フォーマット：PNGまたはJPG
ファイル容量上限：2MB
ファイル名：半角英数字のみ
Xで共有する場合の推奨サイズ：1,200px × 630px</v>
      </c>
      <c r="G1315" s="93" t="s">
        <v>275</v>
      </c>
      <c r="H1315" s="35"/>
      <c r="I1315" s="2"/>
      <c r="K1315" s="4"/>
      <c r="L1315" s="4"/>
      <c r="M1315" s="4"/>
      <c r="N1315" s="4"/>
      <c r="O1315" s="4"/>
      <c r="P1315" s="4"/>
      <c r="Q1315" s="4"/>
      <c r="R1315" s="4"/>
      <c r="U1315" s="4"/>
    </row>
    <row r="1316" hidden="1" outlineLevel="1">
      <c r="A1316" s="24" t="s">
        <v>17</v>
      </c>
      <c r="B1316" s="24" t="s">
        <v>53</v>
      </c>
      <c r="C1316" s="24" t="s">
        <v>146</v>
      </c>
      <c r="D1316" s="24" t="s">
        <v>85</v>
      </c>
      <c r="E1316" s="25" t="str">
        <f t="shared" si="798"/>
        <v>不要</v>
      </c>
      <c r="F1316" s="41" t="str">
        <f t="shared" si="796"/>
        <v>結果ページに共有リンクを設置するか選択ができます。</v>
      </c>
      <c r="G1316" s="63"/>
      <c r="H1316" s="40"/>
      <c r="I1316" s="2"/>
      <c r="K1316" s="4"/>
      <c r="L1316" s="4"/>
      <c r="M1316" s="4"/>
      <c r="N1316" s="4"/>
      <c r="O1316" s="4"/>
      <c r="P1316" s="4"/>
      <c r="Q1316" s="4"/>
      <c r="R1316" s="4"/>
      <c r="U1316" s="4"/>
    </row>
    <row r="1317" hidden="1" outlineLevel="1">
      <c r="A1317" s="24" t="s">
        <v>17</v>
      </c>
      <c r="B1317" s="24" t="s">
        <v>53</v>
      </c>
      <c r="C1317" s="24" t="s">
        <v>148</v>
      </c>
      <c r="D1317" s="24" t="s">
        <v>85</v>
      </c>
      <c r="E1317" s="25" t="str">
        <f t="shared" si="798"/>
        <v>不要</v>
      </c>
      <c r="F1317" s="41" t="str">
        <f t="shared" si="796"/>
        <v>結果ページにXの共有リンクを設置するか選択ができます(120文字以内)。
記載いただいた内容が120文字以内でも、投稿時に文字数を超える可能性があります。その際は別途、文字数の調整をお願いいたします。</v>
      </c>
      <c r="G1317" s="63"/>
      <c r="H1317" s="35"/>
      <c r="I1317" s="2"/>
      <c r="K1317" s="4">
        <f>LEN(H1317)</f>
        <v>0</v>
      </c>
      <c r="L1317" s="9">
        <v>120.0</v>
      </c>
      <c r="M1317" s="4"/>
      <c r="N1317" s="4"/>
      <c r="O1317" s="4"/>
      <c r="P1317" s="4"/>
      <c r="Q1317" s="4"/>
      <c r="R1317" s="4"/>
      <c r="U1317" s="4"/>
    </row>
    <row r="1318" hidden="1" outlineLevel="1">
      <c r="A1318" s="94" t="s">
        <v>150</v>
      </c>
      <c r="B1318" s="95" t="s">
        <v>2</v>
      </c>
      <c r="C1318" s="96" t="s">
        <v>162</v>
      </c>
      <c r="D1318" s="62" t="s">
        <v>152</v>
      </c>
      <c r="E1318" s="25"/>
      <c r="F1318" s="41"/>
      <c r="G1318" s="63"/>
      <c r="H1318" s="35"/>
      <c r="I1318" s="2"/>
      <c r="K1318" s="4"/>
      <c r="L1318" s="9"/>
      <c r="M1318" s="4"/>
      <c r="N1318" s="4"/>
      <c r="O1318" s="4"/>
      <c r="P1318" s="4"/>
      <c r="Q1318" s="4"/>
      <c r="R1318" s="4"/>
      <c r="U1318" s="4"/>
    </row>
    <row r="1319" hidden="1" outlineLevel="1">
      <c r="A1319" s="24" t="s">
        <v>17</v>
      </c>
      <c r="B1319" s="25" t="s">
        <v>18</v>
      </c>
      <c r="C1319" s="24" t="s">
        <v>153</v>
      </c>
      <c r="D1319" s="24" t="s">
        <v>85</v>
      </c>
      <c r="E1319" s="25" t="str">
        <f>IF(B1318="なし","不要","必須")</f>
        <v>不要</v>
      </c>
      <c r="F1319" s="41" t="str">
        <f t="shared" ref="F1319:F1323" si="799">F1278</f>
        <v>20文字以内で設定ができます</v>
      </c>
      <c r="G1319" s="63"/>
      <c r="H1319" s="35"/>
      <c r="I1319" s="2"/>
      <c r="K1319" s="4">
        <f t="shared" ref="K1319:K1320" si="800">LEN(H1319)</f>
        <v>0</v>
      </c>
      <c r="L1319" s="9">
        <v>20.0</v>
      </c>
      <c r="M1319" s="9" t="s">
        <v>2</v>
      </c>
      <c r="N1319" s="4"/>
      <c r="O1319" s="4"/>
      <c r="P1319" s="4"/>
      <c r="Q1319" s="4"/>
      <c r="R1319" s="4"/>
      <c r="U1319" s="4"/>
    </row>
    <row r="1320" hidden="1" outlineLevel="1" collapsed="1">
      <c r="A1320" s="24" t="s">
        <v>17</v>
      </c>
      <c r="B1320" s="25" t="s">
        <v>18</v>
      </c>
      <c r="C1320" s="24" t="str">
        <f>"リンク名"&amp;M1320</f>
        <v>リンク名1</v>
      </c>
      <c r="D1320" s="24" t="s">
        <v>85</v>
      </c>
      <c r="E1320" s="25" t="str">
        <f t="shared" ref="E1320:E1322" si="801">E1319</f>
        <v>不要</v>
      </c>
      <c r="F1320" s="41" t="str">
        <f t="shared" si="799"/>
        <v>20文字以内で設定ができます。
リンク名は画面には表示されないため、「結果～タイプ：リンク名」のようにどの結果のリンクかが分かるように記載をお願いします。</v>
      </c>
      <c r="G1320" s="63"/>
      <c r="H1320" s="35"/>
      <c r="I1320" s="2"/>
      <c r="K1320" s="4">
        <f t="shared" si="800"/>
        <v>0</v>
      </c>
      <c r="L1320" s="9">
        <v>20.0</v>
      </c>
      <c r="M1320" s="9">
        <v>1.0</v>
      </c>
      <c r="N1320" s="4"/>
      <c r="O1320" s="4"/>
      <c r="P1320" s="4"/>
      <c r="Q1320" s="4"/>
      <c r="R1320" s="4"/>
      <c r="U1320" s="4"/>
      <c r="AR1320" s="36">
        <v>1.0</v>
      </c>
      <c r="AS1320" s="36">
        <f>AS1279+1</f>
        <v>27</v>
      </c>
      <c r="AT1320" s="36">
        <v>1.0</v>
      </c>
      <c r="AU1320" s="38" t="str">
        <f>H1320</f>
        <v/>
      </c>
      <c r="AV1320" s="38" t="str">
        <f>H1321</f>
        <v/>
      </c>
      <c r="AW1320" s="38" t="str">
        <f>IF(H1322="画像","image","text")</f>
        <v>image</v>
      </c>
      <c r="AX1320" s="38" t="str">
        <f>H1323</f>
        <v/>
      </c>
    </row>
    <row r="1321" hidden="1" outlineLevel="2">
      <c r="A1321" s="24" t="s">
        <v>17</v>
      </c>
      <c r="B1321" s="25" t="s">
        <v>18</v>
      </c>
      <c r="C1321" s="24" t="str">
        <f>"リンク先URL"&amp;M1320</f>
        <v>リンク先URL1</v>
      </c>
      <c r="D1321" s="24" t="s">
        <v>85</v>
      </c>
      <c r="E1321" s="25" t="str">
        <f t="shared" si="801"/>
        <v>不要</v>
      </c>
      <c r="F1321" s="41" t="str">
        <f t="shared" si="799"/>
        <v>遷移先のURLを指定できます</v>
      </c>
      <c r="G1321" s="63"/>
      <c r="H1321" s="35"/>
      <c r="I1321" s="24" t="s">
        <v>157</v>
      </c>
      <c r="K1321" s="4"/>
      <c r="L1321" s="4"/>
      <c r="M1321" s="4"/>
      <c r="N1321" s="4"/>
      <c r="O1321" s="4"/>
      <c r="P1321" s="4"/>
      <c r="Q1321" s="4"/>
      <c r="R1321" s="4"/>
      <c r="U1321" s="4"/>
    </row>
    <row r="1322" hidden="1" outlineLevel="2">
      <c r="A1322" s="24" t="s">
        <v>17</v>
      </c>
      <c r="B1322" s="25" t="s">
        <v>18</v>
      </c>
      <c r="C1322" s="24" t="str">
        <f>"リンク表示形式"&amp;M1320</f>
        <v>リンク表示形式1</v>
      </c>
      <c r="D1322" s="24" t="s">
        <v>85</v>
      </c>
      <c r="E1322" s="25" t="str">
        <f t="shared" si="801"/>
        <v>不要</v>
      </c>
      <c r="F1322" s="41" t="str">
        <f t="shared" si="799"/>
        <v>リンクの表示形式を「ボタン(文字表示)」か「画像」を選択することができます。</v>
      </c>
      <c r="G1322" s="63"/>
      <c r="H1322" s="35" t="s">
        <v>159</v>
      </c>
      <c r="I1322" s="98" t="s">
        <v>160</v>
      </c>
      <c r="K1322" s="4"/>
      <c r="L1322" s="4"/>
      <c r="M1322" s="4"/>
      <c r="N1322" s="4"/>
      <c r="O1322" s="4"/>
      <c r="P1322" s="4"/>
      <c r="Q1322" s="4"/>
      <c r="R1322" s="4"/>
      <c r="U1322" s="4"/>
    </row>
    <row r="1323" hidden="1" outlineLevel="2">
      <c r="A1323" s="24" t="s">
        <v>17</v>
      </c>
      <c r="B1323" s="25" t="s">
        <v>18</v>
      </c>
      <c r="C1323" s="24" t="str">
        <f>"ボタンの文言"&amp;M1320</f>
        <v>ボタンの文言1</v>
      </c>
      <c r="D1323" s="24" t="s">
        <v>85</v>
      </c>
      <c r="E1323" s="25" t="str">
        <f>IF($H1322="画像","不要","必須")</f>
        <v>不要</v>
      </c>
      <c r="F1323" s="41" t="str">
        <f t="shared" si="799"/>
        <v/>
      </c>
      <c r="G1323" s="63"/>
      <c r="H1323" s="35"/>
      <c r="I1323" s="2"/>
      <c r="K1323" s="4">
        <f t="shared" ref="K1323:K1324" si="802">LEN(H1323)</f>
        <v>0</v>
      </c>
      <c r="L1323" s="9">
        <v>14.0</v>
      </c>
      <c r="M1323" s="4"/>
      <c r="N1323" s="4"/>
      <c r="O1323" s="4"/>
      <c r="P1323" s="4"/>
      <c r="Q1323" s="4"/>
      <c r="R1323" s="4"/>
      <c r="U1323" s="4"/>
    </row>
    <row r="1324" hidden="1" outlineLevel="1" collapsed="1">
      <c r="A1324" s="24" t="s">
        <v>17</v>
      </c>
      <c r="B1324" s="25" t="s">
        <v>18</v>
      </c>
      <c r="C1324" s="24" t="str">
        <f>"リンク名"&amp;M1324</f>
        <v>リンク名2</v>
      </c>
      <c r="D1324" s="24" t="s">
        <v>85</v>
      </c>
      <c r="E1324" s="25" t="str">
        <f>IFS($B1318="なし","不要",$B1318&lt;M1324,"不要",$B1318&gt;M1320,"必須")</f>
        <v>不要</v>
      </c>
      <c r="F1324" s="41" t="str">
        <f t="shared" ref="F1324:F1351" si="803">F1320</f>
        <v>20文字以内で設定ができます。
リンク名は画面には表示されないため、「結果～タイプ：リンク名」のようにどの結果のリンクかが分かるように記載をお願いします。</v>
      </c>
      <c r="G1324" s="63"/>
      <c r="H1324" s="35"/>
      <c r="I1324" s="2"/>
      <c r="K1324" s="4">
        <f t="shared" si="802"/>
        <v>0</v>
      </c>
      <c r="L1324" s="9">
        <v>20.0</v>
      </c>
      <c r="M1324" s="9">
        <f>M1320+1</f>
        <v>2</v>
      </c>
      <c r="N1324" s="4"/>
      <c r="O1324" s="4"/>
      <c r="P1324" s="4"/>
      <c r="Q1324" s="4"/>
      <c r="R1324" s="4"/>
      <c r="U1324" s="4"/>
      <c r="AR1324" s="36">
        <v>1.0</v>
      </c>
      <c r="AS1324" s="36">
        <f>AS1320</f>
        <v>27</v>
      </c>
      <c r="AT1324" s="36">
        <f>AT1320+1</f>
        <v>2</v>
      </c>
      <c r="AU1324" s="38" t="str">
        <f>H1324</f>
        <v/>
      </c>
      <c r="AV1324" s="38" t="str">
        <f>H1325</f>
        <v/>
      </c>
      <c r="AW1324" s="38" t="str">
        <f>IF(H1326="画像","image","text")</f>
        <v>image</v>
      </c>
      <c r="AX1324" s="38" t="str">
        <f>H1327</f>
        <v/>
      </c>
    </row>
    <row r="1325" hidden="1" outlineLevel="2">
      <c r="A1325" s="24" t="s">
        <v>17</v>
      </c>
      <c r="B1325" s="25" t="s">
        <v>18</v>
      </c>
      <c r="C1325" s="24" t="str">
        <f>"リンク先URL"&amp;M1324</f>
        <v>リンク先URL2</v>
      </c>
      <c r="D1325" s="24" t="s">
        <v>85</v>
      </c>
      <c r="E1325" s="25" t="str">
        <f t="shared" ref="E1325:E1326" si="804">E1324</f>
        <v>不要</v>
      </c>
      <c r="F1325" s="41" t="str">
        <f t="shared" si="803"/>
        <v>遷移先のURLを指定できます</v>
      </c>
      <c r="G1325" s="63"/>
      <c r="H1325" s="35"/>
      <c r="I1325" s="24" t="s">
        <v>157</v>
      </c>
      <c r="K1325" s="4"/>
      <c r="L1325" s="4"/>
      <c r="M1325" s="4"/>
      <c r="N1325" s="4"/>
      <c r="O1325" s="4"/>
      <c r="P1325" s="4"/>
      <c r="Q1325" s="4"/>
      <c r="R1325" s="4"/>
      <c r="U1325" s="4"/>
    </row>
    <row r="1326" hidden="1" outlineLevel="2">
      <c r="A1326" s="24" t="s">
        <v>17</v>
      </c>
      <c r="B1326" s="25" t="s">
        <v>18</v>
      </c>
      <c r="C1326" s="24" t="str">
        <f>"リンク表示形式"&amp;M1324</f>
        <v>リンク表示形式2</v>
      </c>
      <c r="D1326" s="24" t="s">
        <v>85</v>
      </c>
      <c r="E1326" s="25" t="str">
        <f t="shared" si="804"/>
        <v>不要</v>
      </c>
      <c r="F1326" s="41" t="str">
        <f t="shared" si="803"/>
        <v>リンクの表示形式を「ボタン(文字表示)」か「画像」を選択することができます。</v>
      </c>
      <c r="G1326" s="63"/>
      <c r="H1326" s="35" t="s">
        <v>159</v>
      </c>
      <c r="I1326" s="98" t="s">
        <v>160</v>
      </c>
      <c r="K1326" s="4"/>
      <c r="L1326" s="4"/>
      <c r="M1326" s="4"/>
      <c r="N1326" s="4"/>
      <c r="O1326" s="4"/>
      <c r="P1326" s="4"/>
      <c r="Q1326" s="4"/>
      <c r="R1326" s="4"/>
      <c r="U1326" s="4"/>
    </row>
    <row r="1327" hidden="1" outlineLevel="2">
      <c r="A1327" s="24" t="s">
        <v>17</v>
      </c>
      <c r="B1327" s="25" t="s">
        <v>18</v>
      </c>
      <c r="C1327" s="24" t="str">
        <f>"ボタンの文言"&amp;M1324</f>
        <v>ボタンの文言2</v>
      </c>
      <c r="D1327" s="24" t="s">
        <v>85</v>
      </c>
      <c r="E1327" s="25" t="str">
        <f>IF($H1326="画像","不要","必須")</f>
        <v>不要</v>
      </c>
      <c r="F1327" s="41" t="str">
        <f t="shared" si="803"/>
        <v/>
      </c>
      <c r="G1327" s="63"/>
      <c r="H1327" s="35"/>
      <c r="I1327" s="2"/>
      <c r="K1327" s="4">
        <f t="shared" ref="K1327:K1328" si="805">LEN(H1327)</f>
        <v>0</v>
      </c>
      <c r="L1327" s="9">
        <v>14.0</v>
      </c>
      <c r="M1327" s="4"/>
      <c r="N1327" s="4"/>
      <c r="O1327" s="4"/>
      <c r="P1327" s="4"/>
      <c r="Q1327" s="4"/>
      <c r="R1327" s="4"/>
      <c r="U1327" s="4"/>
    </row>
    <row r="1328" hidden="1" outlineLevel="1" collapsed="1">
      <c r="A1328" s="24" t="s">
        <v>17</v>
      </c>
      <c r="B1328" s="25" t="s">
        <v>18</v>
      </c>
      <c r="C1328" s="24" t="str">
        <f>"リンク名"&amp;M1328</f>
        <v>リンク名3</v>
      </c>
      <c r="D1328" s="24" t="s">
        <v>85</v>
      </c>
      <c r="E1328" s="25" t="str">
        <f>IFS($B1318="なし","不要",$B1318&lt;M1328,"不要",$B1318&gt;M1324,"必須")</f>
        <v>不要</v>
      </c>
      <c r="F1328" s="41" t="str">
        <f t="shared" si="803"/>
        <v>20文字以内で設定ができます。
リンク名は画面には表示されないため、「結果～タイプ：リンク名」のようにどの結果のリンクかが分かるように記載をお願いします。</v>
      </c>
      <c r="G1328" s="63"/>
      <c r="H1328" s="35"/>
      <c r="I1328" s="2"/>
      <c r="K1328" s="4">
        <f t="shared" si="805"/>
        <v>0</v>
      </c>
      <c r="L1328" s="9">
        <v>20.0</v>
      </c>
      <c r="M1328" s="9">
        <f>M1324+1</f>
        <v>3</v>
      </c>
      <c r="N1328" s="4"/>
      <c r="O1328" s="4"/>
      <c r="P1328" s="4"/>
      <c r="Q1328" s="4"/>
      <c r="R1328" s="4"/>
      <c r="U1328" s="4"/>
      <c r="AR1328" s="36">
        <v>1.0</v>
      </c>
      <c r="AS1328" s="36">
        <f>AS1324</f>
        <v>27</v>
      </c>
      <c r="AT1328" s="36">
        <f>AT1324+1</f>
        <v>3</v>
      </c>
      <c r="AU1328" s="38" t="str">
        <f>H1328</f>
        <v/>
      </c>
      <c r="AV1328" s="38" t="str">
        <f>H1329</f>
        <v/>
      </c>
      <c r="AW1328" s="38" t="str">
        <f>IF(H1330="画像","image","text")</f>
        <v>image</v>
      </c>
      <c r="AX1328" s="38" t="str">
        <f>H1331</f>
        <v/>
      </c>
    </row>
    <row r="1329" hidden="1" outlineLevel="2">
      <c r="A1329" s="24" t="s">
        <v>17</v>
      </c>
      <c r="B1329" s="25" t="s">
        <v>18</v>
      </c>
      <c r="C1329" s="24" t="str">
        <f>"リンク先URL"&amp;M1328</f>
        <v>リンク先URL3</v>
      </c>
      <c r="D1329" s="24" t="s">
        <v>85</v>
      </c>
      <c r="E1329" s="25" t="str">
        <f t="shared" ref="E1329:E1330" si="806">E1328</f>
        <v>不要</v>
      </c>
      <c r="F1329" s="41" t="str">
        <f t="shared" si="803"/>
        <v>遷移先のURLを指定できます</v>
      </c>
      <c r="G1329" s="63"/>
      <c r="H1329" s="35"/>
      <c r="I1329" s="24" t="s">
        <v>157</v>
      </c>
      <c r="K1329" s="4"/>
      <c r="L1329" s="4"/>
      <c r="M1329" s="4"/>
      <c r="N1329" s="4"/>
      <c r="O1329" s="4"/>
      <c r="P1329" s="4"/>
      <c r="Q1329" s="4"/>
      <c r="R1329" s="4"/>
      <c r="U1329" s="4"/>
    </row>
    <row r="1330" hidden="1" outlineLevel="2">
      <c r="A1330" s="24" t="s">
        <v>17</v>
      </c>
      <c r="B1330" s="25" t="s">
        <v>18</v>
      </c>
      <c r="C1330" s="24" t="str">
        <f>"リンク表示形式"&amp;M1328</f>
        <v>リンク表示形式3</v>
      </c>
      <c r="D1330" s="24" t="s">
        <v>85</v>
      </c>
      <c r="E1330" s="25" t="str">
        <f t="shared" si="806"/>
        <v>不要</v>
      </c>
      <c r="F1330" s="41" t="str">
        <f t="shared" si="803"/>
        <v>リンクの表示形式を「ボタン(文字表示)」か「画像」を選択することができます。</v>
      </c>
      <c r="G1330" s="63"/>
      <c r="H1330" s="35" t="s">
        <v>159</v>
      </c>
      <c r="I1330" s="98" t="s">
        <v>160</v>
      </c>
      <c r="K1330" s="4"/>
      <c r="L1330" s="4"/>
      <c r="M1330" s="4"/>
      <c r="N1330" s="4"/>
      <c r="O1330" s="4"/>
      <c r="P1330" s="4"/>
      <c r="Q1330" s="4"/>
      <c r="R1330" s="4"/>
      <c r="U1330" s="4"/>
    </row>
    <row r="1331" hidden="1" outlineLevel="2">
      <c r="A1331" s="24" t="s">
        <v>17</v>
      </c>
      <c r="B1331" s="25" t="s">
        <v>18</v>
      </c>
      <c r="C1331" s="24" t="str">
        <f>"ボタンの文言"&amp;M1328</f>
        <v>ボタンの文言3</v>
      </c>
      <c r="D1331" s="24" t="s">
        <v>85</v>
      </c>
      <c r="E1331" s="25" t="str">
        <f>IF($H1330="画像","不要","必須")</f>
        <v>不要</v>
      </c>
      <c r="F1331" s="41" t="str">
        <f t="shared" si="803"/>
        <v/>
      </c>
      <c r="G1331" s="63"/>
      <c r="H1331" s="35"/>
      <c r="I1331" s="2"/>
      <c r="K1331" s="4">
        <f t="shared" ref="K1331:K1332" si="807">LEN(H1331)</f>
        <v>0</v>
      </c>
      <c r="L1331" s="9">
        <v>14.0</v>
      </c>
      <c r="M1331" s="4"/>
      <c r="N1331" s="4"/>
      <c r="O1331" s="4"/>
      <c r="P1331" s="4"/>
      <c r="Q1331" s="4"/>
      <c r="R1331" s="4"/>
      <c r="U1331" s="4"/>
    </row>
    <row r="1332" hidden="1" outlineLevel="1" collapsed="1">
      <c r="A1332" s="24" t="s">
        <v>17</v>
      </c>
      <c r="B1332" s="25" t="s">
        <v>18</v>
      </c>
      <c r="C1332" s="24" t="str">
        <f>"リンク名"&amp;M1332</f>
        <v>リンク名4</v>
      </c>
      <c r="D1332" s="24" t="s">
        <v>85</v>
      </c>
      <c r="E1332" s="25" t="str">
        <f>IFS($B1318="なし","不要",$B1318&lt;M1332,"不要",$B1318&gt;M1328,"必須")</f>
        <v>不要</v>
      </c>
      <c r="F1332" s="41" t="str">
        <f t="shared" si="803"/>
        <v>20文字以内で設定ができます。
リンク名は画面には表示されないため、「結果～タイプ：リンク名」のようにどの結果のリンクかが分かるように記載をお願いします。</v>
      </c>
      <c r="G1332" s="63"/>
      <c r="H1332" s="35"/>
      <c r="I1332" s="2"/>
      <c r="K1332" s="4">
        <f t="shared" si="807"/>
        <v>0</v>
      </c>
      <c r="L1332" s="9">
        <v>20.0</v>
      </c>
      <c r="M1332" s="9">
        <f>M1328+1</f>
        <v>4</v>
      </c>
      <c r="N1332" s="4"/>
      <c r="O1332" s="4"/>
      <c r="P1332" s="4"/>
      <c r="Q1332" s="4"/>
      <c r="R1332" s="4"/>
      <c r="U1332" s="4"/>
      <c r="AR1332" s="36">
        <v>1.0</v>
      </c>
      <c r="AS1332" s="36">
        <f>AS1328</f>
        <v>27</v>
      </c>
      <c r="AT1332" s="36">
        <f>AT1328+1</f>
        <v>4</v>
      </c>
      <c r="AU1332" s="38" t="str">
        <f>H1332</f>
        <v/>
      </c>
      <c r="AV1332" s="38" t="str">
        <f>H1333</f>
        <v/>
      </c>
      <c r="AW1332" s="38" t="str">
        <f>IF(H1334="画像","image","text")</f>
        <v>image</v>
      </c>
      <c r="AX1332" s="38" t="str">
        <f>H1335</f>
        <v/>
      </c>
    </row>
    <row r="1333" hidden="1" outlineLevel="2">
      <c r="A1333" s="24" t="s">
        <v>17</v>
      </c>
      <c r="B1333" s="25" t="s">
        <v>18</v>
      </c>
      <c r="C1333" s="24" t="str">
        <f>"リンク先URL"&amp;M1332</f>
        <v>リンク先URL4</v>
      </c>
      <c r="D1333" s="24" t="s">
        <v>85</v>
      </c>
      <c r="E1333" s="25" t="str">
        <f t="shared" ref="E1333:E1334" si="808">E1332</f>
        <v>不要</v>
      </c>
      <c r="F1333" s="41" t="str">
        <f t="shared" si="803"/>
        <v>遷移先のURLを指定できます</v>
      </c>
      <c r="G1333" s="63"/>
      <c r="H1333" s="35"/>
      <c r="I1333" s="24" t="s">
        <v>157</v>
      </c>
      <c r="K1333" s="4"/>
      <c r="L1333" s="4"/>
      <c r="M1333" s="4"/>
      <c r="N1333" s="4"/>
      <c r="O1333" s="4"/>
      <c r="P1333" s="4"/>
      <c r="Q1333" s="4"/>
      <c r="R1333" s="4"/>
      <c r="U1333" s="4"/>
    </row>
    <row r="1334" hidden="1" outlineLevel="2">
      <c r="A1334" s="24" t="s">
        <v>17</v>
      </c>
      <c r="B1334" s="25" t="s">
        <v>18</v>
      </c>
      <c r="C1334" s="24" t="str">
        <f>"リンク表示形式"&amp;M1332</f>
        <v>リンク表示形式4</v>
      </c>
      <c r="D1334" s="24" t="s">
        <v>85</v>
      </c>
      <c r="E1334" s="25" t="str">
        <f t="shared" si="808"/>
        <v>不要</v>
      </c>
      <c r="F1334" s="41" t="str">
        <f t="shared" si="803"/>
        <v>リンクの表示形式を「ボタン(文字表示)」か「画像」を選択することができます。</v>
      </c>
      <c r="G1334" s="63"/>
      <c r="H1334" s="35" t="s">
        <v>159</v>
      </c>
      <c r="I1334" s="98" t="s">
        <v>160</v>
      </c>
      <c r="K1334" s="4"/>
      <c r="L1334" s="4"/>
      <c r="M1334" s="4"/>
      <c r="N1334" s="4"/>
      <c r="O1334" s="4"/>
      <c r="P1334" s="4"/>
      <c r="Q1334" s="4"/>
      <c r="R1334" s="4"/>
      <c r="U1334" s="4"/>
    </row>
    <row r="1335" hidden="1" outlineLevel="2">
      <c r="A1335" s="24" t="s">
        <v>17</v>
      </c>
      <c r="B1335" s="25" t="s">
        <v>18</v>
      </c>
      <c r="C1335" s="24" t="str">
        <f>"ボタンの文言"&amp;M1332</f>
        <v>ボタンの文言4</v>
      </c>
      <c r="D1335" s="24" t="s">
        <v>85</v>
      </c>
      <c r="E1335" s="25" t="str">
        <f>IF($H1334="画像","不要","必須")</f>
        <v>不要</v>
      </c>
      <c r="F1335" s="41" t="str">
        <f t="shared" si="803"/>
        <v/>
      </c>
      <c r="G1335" s="63"/>
      <c r="H1335" s="35"/>
      <c r="I1335" s="2"/>
      <c r="K1335" s="4">
        <f t="shared" ref="K1335:K1336" si="809">LEN(H1335)</f>
        <v>0</v>
      </c>
      <c r="L1335" s="9">
        <v>14.0</v>
      </c>
      <c r="M1335" s="4"/>
      <c r="N1335" s="4"/>
      <c r="O1335" s="4"/>
      <c r="P1335" s="4"/>
      <c r="Q1335" s="4"/>
      <c r="R1335" s="4"/>
      <c r="U1335" s="4"/>
    </row>
    <row r="1336" hidden="1" outlineLevel="1" collapsed="1">
      <c r="A1336" s="24" t="s">
        <v>17</v>
      </c>
      <c r="B1336" s="25" t="s">
        <v>18</v>
      </c>
      <c r="C1336" s="24" t="str">
        <f>"リンク名"&amp;M1336</f>
        <v>リンク名5</v>
      </c>
      <c r="D1336" s="24" t="s">
        <v>85</v>
      </c>
      <c r="E1336" s="25" t="str">
        <f>IFS($B1318="なし","不要",$B1318&lt;M1336,"不要",$B1318&gt;M1332,"必須")</f>
        <v>不要</v>
      </c>
      <c r="F1336" s="41" t="str">
        <f t="shared" si="803"/>
        <v>20文字以内で設定ができます。
リンク名は画面には表示されないため、「結果～タイプ：リンク名」のようにどの結果のリンクかが分かるように記載をお願いします。</v>
      </c>
      <c r="G1336" s="63"/>
      <c r="H1336" s="35"/>
      <c r="I1336" s="2"/>
      <c r="K1336" s="4">
        <f t="shared" si="809"/>
        <v>0</v>
      </c>
      <c r="L1336" s="9">
        <v>20.0</v>
      </c>
      <c r="M1336" s="9">
        <f>M1332+1</f>
        <v>5</v>
      </c>
      <c r="N1336" s="4"/>
      <c r="O1336" s="4"/>
      <c r="P1336" s="4"/>
      <c r="Q1336" s="4"/>
      <c r="R1336" s="4"/>
      <c r="U1336" s="4"/>
      <c r="AR1336" s="36">
        <v>1.0</v>
      </c>
      <c r="AS1336" s="36">
        <f>AS1332</f>
        <v>27</v>
      </c>
      <c r="AT1336" s="36">
        <f>AT1332+1</f>
        <v>5</v>
      </c>
      <c r="AU1336" s="38" t="str">
        <f>H1336</f>
        <v/>
      </c>
      <c r="AV1336" s="38" t="str">
        <f>H1337</f>
        <v/>
      </c>
      <c r="AW1336" s="38" t="str">
        <f>IF(H1338="画像","image","text")</f>
        <v>image</v>
      </c>
      <c r="AX1336" s="38" t="str">
        <f>H1339</f>
        <v/>
      </c>
    </row>
    <row r="1337" hidden="1" outlineLevel="2">
      <c r="A1337" s="24" t="s">
        <v>17</v>
      </c>
      <c r="B1337" s="25" t="s">
        <v>18</v>
      </c>
      <c r="C1337" s="24" t="str">
        <f>"リンク先URL"&amp;M1336</f>
        <v>リンク先URL5</v>
      </c>
      <c r="D1337" s="24" t="s">
        <v>85</v>
      </c>
      <c r="E1337" s="25" t="str">
        <f t="shared" ref="E1337:E1338" si="810">E1336</f>
        <v>不要</v>
      </c>
      <c r="F1337" s="41" t="str">
        <f t="shared" si="803"/>
        <v>遷移先のURLを指定できます</v>
      </c>
      <c r="G1337" s="63"/>
      <c r="H1337" s="35"/>
      <c r="I1337" s="24" t="s">
        <v>157</v>
      </c>
      <c r="K1337" s="4"/>
      <c r="L1337" s="4"/>
      <c r="M1337" s="4"/>
      <c r="N1337" s="4"/>
      <c r="O1337" s="4"/>
      <c r="P1337" s="4"/>
      <c r="Q1337" s="4"/>
      <c r="R1337" s="4"/>
      <c r="U1337" s="4"/>
    </row>
    <row r="1338" hidden="1" outlineLevel="2">
      <c r="A1338" s="24" t="s">
        <v>17</v>
      </c>
      <c r="B1338" s="25" t="s">
        <v>18</v>
      </c>
      <c r="C1338" s="24" t="str">
        <f>"リンク表示形式"&amp;M1336</f>
        <v>リンク表示形式5</v>
      </c>
      <c r="D1338" s="24" t="s">
        <v>85</v>
      </c>
      <c r="E1338" s="25" t="str">
        <f t="shared" si="810"/>
        <v>不要</v>
      </c>
      <c r="F1338" s="41" t="str">
        <f t="shared" si="803"/>
        <v>リンクの表示形式を「ボタン(文字表示)」か「画像」を選択することができます。</v>
      </c>
      <c r="G1338" s="63"/>
      <c r="H1338" s="35" t="s">
        <v>159</v>
      </c>
      <c r="I1338" s="98" t="s">
        <v>160</v>
      </c>
      <c r="K1338" s="4"/>
      <c r="L1338" s="4"/>
      <c r="M1338" s="4"/>
      <c r="N1338" s="4"/>
      <c r="O1338" s="4"/>
      <c r="P1338" s="4"/>
      <c r="Q1338" s="4"/>
      <c r="R1338" s="4"/>
      <c r="U1338" s="4"/>
    </row>
    <row r="1339" hidden="1" outlineLevel="2">
      <c r="A1339" s="24" t="s">
        <v>17</v>
      </c>
      <c r="B1339" s="25" t="s">
        <v>18</v>
      </c>
      <c r="C1339" s="24" t="str">
        <f>"ボタンの文言"&amp;M1336</f>
        <v>ボタンの文言5</v>
      </c>
      <c r="D1339" s="24" t="s">
        <v>85</v>
      </c>
      <c r="E1339" s="25" t="str">
        <f>IF($H1338="画像","不要","必須")</f>
        <v>不要</v>
      </c>
      <c r="F1339" s="41" t="str">
        <f t="shared" si="803"/>
        <v/>
      </c>
      <c r="G1339" s="63"/>
      <c r="H1339" s="35"/>
      <c r="I1339" s="2"/>
      <c r="K1339" s="4">
        <f t="shared" ref="K1339:K1340" si="811">LEN(H1339)</f>
        <v>0</v>
      </c>
      <c r="L1339" s="9">
        <v>14.0</v>
      </c>
      <c r="M1339" s="4"/>
      <c r="N1339" s="4"/>
      <c r="O1339" s="4"/>
      <c r="P1339" s="4"/>
      <c r="Q1339" s="4"/>
      <c r="R1339" s="4"/>
      <c r="U1339" s="4"/>
    </row>
    <row r="1340" hidden="1" outlineLevel="1" collapsed="1">
      <c r="A1340" s="24" t="s">
        <v>17</v>
      </c>
      <c r="B1340" s="25" t="s">
        <v>18</v>
      </c>
      <c r="C1340" s="24" t="str">
        <f>"リンク名"&amp;M1340</f>
        <v>リンク名6</v>
      </c>
      <c r="D1340" s="24" t="s">
        <v>85</v>
      </c>
      <c r="E1340" s="25" t="str">
        <f>IFS($B1318="なし","不要",$B1318&lt;M1340,"不要",$B1318&gt;M1336,"必須")</f>
        <v>不要</v>
      </c>
      <c r="F1340" s="41" t="str">
        <f t="shared" si="803"/>
        <v>20文字以内で設定ができます。
リンク名は画面には表示されないため、「結果～タイプ：リンク名」のようにどの結果のリンクかが分かるように記載をお願いします。</v>
      </c>
      <c r="G1340" s="63"/>
      <c r="H1340" s="35"/>
      <c r="I1340" s="2"/>
      <c r="K1340" s="4">
        <f t="shared" si="811"/>
        <v>0</v>
      </c>
      <c r="L1340" s="9">
        <v>20.0</v>
      </c>
      <c r="M1340" s="9">
        <f>M1336+1</f>
        <v>6</v>
      </c>
      <c r="N1340" s="4"/>
      <c r="O1340" s="4"/>
      <c r="P1340" s="4"/>
      <c r="Q1340" s="4"/>
      <c r="R1340" s="4"/>
      <c r="U1340" s="4"/>
      <c r="AR1340" s="36">
        <v>1.0</v>
      </c>
      <c r="AS1340" s="36">
        <f>AS1336</f>
        <v>27</v>
      </c>
      <c r="AT1340" s="36">
        <f>AT1336+1</f>
        <v>6</v>
      </c>
      <c r="AU1340" s="38" t="str">
        <f>H1340</f>
        <v/>
      </c>
      <c r="AV1340" s="38" t="str">
        <f>H1341</f>
        <v/>
      </c>
      <c r="AW1340" s="38" t="str">
        <f>IF(H1342="画像","image","text")</f>
        <v>image</v>
      </c>
      <c r="AX1340" s="38" t="str">
        <f>H1343</f>
        <v/>
      </c>
    </row>
    <row r="1341" hidden="1" outlineLevel="2">
      <c r="A1341" s="24" t="s">
        <v>17</v>
      </c>
      <c r="B1341" s="25" t="s">
        <v>18</v>
      </c>
      <c r="C1341" s="24" t="str">
        <f>"リンク先URL"&amp;M1340</f>
        <v>リンク先URL6</v>
      </c>
      <c r="D1341" s="24" t="s">
        <v>85</v>
      </c>
      <c r="E1341" s="25" t="str">
        <f t="shared" ref="E1341:E1342" si="812">E1340</f>
        <v>不要</v>
      </c>
      <c r="F1341" s="41" t="str">
        <f t="shared" si="803"/>
        <v>遷移先のURLを指定できます</v>
      </c>
      <c r="G1341" s="63"/>
      <c r="H1341" s="35"/>
      <c r="I1341" s="24" t="s">
        <v>157</v>
      </c>
      <c r="K1341" s="4"/>
      <c r="L1341" s="4"/>
      <c r="M1341" s="4"/>
      <c r="N1341" s="4"/>
      <c r="O1341" s="4"/>
      <c r="P1341" s="4"/>
      <c r="Q1341" s="4"/>
      <c r="R1341" s="4"/>
      <c r="U1341" s="4"/>
    </row>
    <row r="1342" hidden="1" outlineLevel="2">
      <c r="A1342" s="24" t="s">
        <v>17</v>
      </c>
      <c r="B1342" s="25" t="s">
        <v>18</v>
      </c>
      <c r="C1342" s="24" t="str">
        <f>"リンク表示形式"&amp;M1340</f>
        <v>リンク表示形式6</v>
      </c>
      <c r="D1342" s="24" t="s">
        <v>85</v>
      </c>
      <c r="E1342" s="25" t="str">
        <f t="shared" si="812"/>
        <v>不要</v>
      </c>
      <c r="F1342" s="41" t="str">
        <f t="shared" si="803"/>
        <v>リンクの表示形式を「ボタン(文字表示)」か「画像」を選択することができます。</v>
      </c>
      <c r="G1342" s="63"/>
      <c r="H1342" s="35" t="s">
        <v>159</v>
      </c>
      <c r="I1342" s="98" t="s">
        <v>160</v>
      </c>
      <c r="K1342" s="4"/>
      <c r="L1342" s="4"/>
      <c r="M1342" s="4"/>
      <c r="N1342" s="4"/>
      <c r="O1342" s="4"/>
      <c r="P1342" s="4"/>
      <c r="Q1342" s="4"/>
      <c r="R1342" s="4"/>
      <c r="U1342" s="4"/>
    </row>
    <row r="1343" hidden="1" outlineLevel="2">
      <c r="A1343" s="24" t="s">
        <v>17</v>
      </c>
      <c r="B1343" s="25" t="s">
        <v>18</v>
      </c>
      <c r="C1343" s="24" t="str">
        <f>"ボタンの文言"&amp;M1340</f>
        <v>ボタンの文言6</v>
      </c>
      <c r="D1343" s="24" t="s">
        <v>85</v>
      </c>
      <c r="E1343" s="25" t="str">
        <f>IF($H1342="画像","不要","必須")</f>
        <v>不要</v>
      </c>
      <c r="F1343" s="41" t="str">
        <f t="shared" si="803"/>
        <v/>
      </c>
      <c r="G1343" s="63"/>
      <c r="H1343" s="35"/>
      <c r="I1343" s="2"/>
      <c r="K1343" s="4">
        <f t="shared" ref="K1343:K1344" si="813">LEN(H1343)</f>
        <v>0</v>
      </c>
      <c r="L1343" s="9">
        <v>14.0</v>
      </c>
      <c r="M1343" s="4"/>
      <c r="N1343" s="4"/>
      <c r="O1343" s="4"/>
      <c r="P1343" s="4"/>
      <c r="Q1343" s="4"/>
      <c r="R1343" s="4"/>
      <c r="U1343" s="4"/>
    </row>
    <row r="1344" hidden="1" outlineLevel="1" collapsed="1">
      <c r="A1344" s="24" t="s">
        <v>17</v>
      </c>
      <c r="B1344" s="25" t="s">
        <v>18</v>
      </c>
      <c r="C1344" s="24" t="str">
        <f>"リンク名"&amp;M1344</f>
        <v>リンク名7</v>
      </c>
      <c r="D1344" s="24" t="s">
        <v>85</v>
      </c>
      <c r="E1344" s="25" t="str">
        <f>IFS($B1318="なし","不要",$B1318&lt;M1344,"不要",$B1318&gt;M1340,"必須")</f>
        <v>不要</v>
      </c>
      <c r="F1344" s="41" t="str">
        <f t="shared" si="803"/>
        <v>20文字以内で設定ができます。
リンク名は画面には表示されないため、「結果～タイプ：リンク名」のようにどの結果のリンクかが分かるように記載をお願いします。</v>
      </c>
      <c r="G1344" s="63"/>
      <c r="H1344" s="35"/>
      <c r="I1344" s="2"/>
      <c r="K1344" s="4">
        <f t="shared" si="813"/>
        <v>0</v>
      </c>
      <c r="L1344" s="9">
        <v>20.0</v>
      </c>
      <c r="M1344" s="9">
        <f>M1340+1</f>
        <v>7</v>
      </c>
      <c r="N1344" s="4"/>
      <c r="O1344" s="4"/>
      <c r="P1344" s="4"/>
      <c r="Q1344" s="4"/>
      <c r="R1344" s="4"/>
      <c r="U1344" s="4"/>
      <c r="AR1344" s="36">
        <v>1.0</v>
      </c>
      <c r="AS1344" s="36">
        <f>AS1340</f>
        <v>27</v>
      </c>
      <c r="AT1344" s="36">
        <f>AT1340+1</f>
        <v>7</v>
      </c>
      <c r="AU1344" s="38" t="str">
        <f>H1344</f>
        <v/>
      </c>
      <c r="AV1344" s="38" t="str">
        <f>H1345</f>
        <v/>
      </c>
      <c r="AW1344" s="38" t="str">
        <f>IF(H1346="画像","image","text")</f>
        <v>image</v>
      </c>
      <c r="AX1344" s="38" t="str">
        <f>H1347</f>
        <v/>
      </c>
    </row>
    <row r="1345" hidden="1" outlineLevel="2">
      <c r="A1345" s="24" t="s">
        <v>17</v>
      </c>
      <c r="B1345" s="25" t="s">
        <v>18</v>
      </c>
      <c r="C1345" s="24" t="str">
        <f>"リンク先URL"&amp;M1344</f>
        <v>リンク先URL7</v>
      </c>
      <c r="D1345" s="24" t="s">
        <v>85</v>
      </c>
      <c r="E1345" s="25" t="str">
        <f t="shared" ref="E1345:E1346" si="814">E1344</f>
        <v>不要</v>
      </c>
      <c r="F1345" s="41" t="str">
        <f t="shared" si="803"/>
        <v>遷移先のURLを指定できます</v>
      </c>
      <c r="G1345" s="63"/>
      <c r="H1345" s="35"/>
      <c r="I1345" s="24" t="s">
        <v>157</v>
      </c>
      <c r="K1345" s="4"/>
      <c r="L1345" s="4"/>
      <c r="M1345" s="4"/>
      <c r="N1345" s="4"/>
      <c r="O1345" s="4"/>
      <c r="P1345" s="4"/>
      <c r="Q1345" s="4"/>
      <c r="R1345" s="4"/>
      <c r="U1345" s="4"/>
    </row>
    <row r="1346" hidden="1" outlineLevel="2">
      <c r="A1346" s="24" t="s">
        <v>17</v>
      </c>
      <c r="B1346" s="25" t="s">
        <v>18</v>
      </c>
      <c r="C1346" s="24" t="str">
        <f>"リンク表示形式"&amp;M1344</f>
        <v>リンク表示形式7</v>
      </c>
      <c r="D1346" s="24" t="s">
        <v>85</v>
      </c>
      <c r="E1346" s="25" t="str">
        <f t="shared" si="814"/>
        <v>不要</v>
      </c>
      <c r="F1346" s="41" t="str">
        <f t="shared" si="803"/>
        <v>リンクの表示形式を「ボタン(文字表示)」か「画像」を選択することができます。</v>
      </c>
      <c r="G1346" s="63"/>
      <c r="H1346" s="35" t="s">
        <v>159</v>
      </c>
      <c r="I1346" s="98" t="s">
        <v>160</v>
      </c>
      <c r="K1346" s="4"/>
      <c r="L1346" s="4"/>
      <c r="M1346" s="4"/>
      <c r="N1346" s="4"/>
      <c r="O1346" s="4"/>
      <c r="P1346" s="4"/>
      <c r="Q1346" s="4"/>
      <c r="R1346" s="4"/>
      <c r="U1346" s="4"/>
    </row>
    <row r="1347" hidden="1" outlineLevel="2">
      <c r="A1347" s="24" t="s">
        <v>17</v>
      </c>
      <c r="B1347" s="25" t="s">
        <v>18</v>
      </c>
      <c r="C1347" s="24" t="str">
        <f>"ボタンの文言"&amp;M1344</f>
        <v>ボタンの文言7</v>
      </c>
      <c r="D1347" s="24" t="s">
        <v>85</v>
      </c>
      <c r="E1347" s="25" t="str">
        <f>IF($H1346="画像","不要","必須")</f>
        <v>不要</v>
      </c>
      <c r="F1347" s="41" t="str">
        <f t="shared" si="803"/>
        <v/>
      </c>
      <c r="G1347" s="63"/>
      <c r="H1347" s="35"/>
      <c r="I1347" s="2"/>
      <c r="K1347" s="4">
        <f t="shared" ref="K1347:K1348" si="815">LEN(H1347)</f>
        <v>0</v>
      </c>
      <c r="L1347" s="9">
        <v>14.0</v>
      </c>
      <c r="M1347" s="4"/>
      <c r="N1347" s="4"/>
      <c r="O1347" s="4"/>
      <c r="P1347" s="4"/>
      <c r="Q1347" s="4"/>
      <c r="R1347" s="4"/>
      <c r="U1347" s="4"/>
    </row>
    <row r="1348" hidden="1" outlineLevel="1" collapsed="1">
      <c r="A1348" s="24" t="s">
        <v>17</v>
      </c>
      <c r="B1348" s="25" t="s">
        <v>18</v>
      </c>
      <c r="C1348" s="24" t="str">
        <f>"リンク名"&amp;M1348</f>
        <v>リンク名8</v>
      </c>
      <c r="D1348" s="24" t="s">
        <v>85</v>
      </c>
      <c r="E1348" s="25" t="str">
        <f>IFS($B1318="なし","不要",$B1318&lt;M1348,"不要",$B1318&gt;M1344,"必須")</f>
        <v>不要</v>
      </c>
      <c r="F1348" s="41" t="str">
        <f t="shared" si="803"/>
        <v>20文字以内で設定ができます。
リンク名は画面には表示されないため、「結果～タイプ：リンク名」のようにどの結果のリンクかが分かるように記載をお願いします。</v>
      </c>
      <c r="G1348" s="63"/>
      <c r="H1348" s="35"/>
      <c r="I1348" s="2"/>
      <c r="K1348" s="4">
        <f t="shared" si="815"/>
        <v>0</v>
      </c>
      <c r="L1348" s="9">
        <v>20.0</v>
      </c>
      <c r="M1348" s="9">
        <f>M1344+1</f>
        <v>8</v>
      </c>
      <c r="N1348" s="4"/>
      <c r="O1348" s="4"/>
      <c r="P1348" s="4"/>
      <c r="Q1348" s="4"/>
      <c r="R1348" s="4"/>
      <c r="U1348" s="4"/>
      <c r="AR1348" s="36">
        <v>1.0</v>
      </c>
      <c r="AS1348" s="36">
        <f>AS1344</f>
        <v>27</v>
      </c>
      <c r="AT1348" s="36">
        <f>AT1344+1</f>
        <v>8</v>
      </c>
      <c r="AU1348" s="38" t="str">
        <f>H1348</f>
        <v/>
      </c>
      <c r="AV1348" s="38" t="str">
        <f>H1349</f>
        <v/>
      </c>
      <c r="AW1348" s="38" t="str">
        <f>IF(H1350="画像","image","text")</f>
        <v>image</v>
      </c>
      <c r="AX1348" s="38" t="str">
        <f>H1351</f>
        <v/>
      </c>
    </row>
    <row r="1349" hidden="1" outlineLevel="2">
      <c r="A1349" s="24" t="s">
        <v>17</v>
      </c>
      <c r="B1349" s="25" t="s">
        <v>18</v>
      </c>
      <c r="C1349" s="24" t="str">
        <f>"リンク先URL"&amp;M1348</f>
        <v>リンク先URL8</v>
      </c>
      <c r="D1349" s="24" t="s">
        <v>85</v>
      </c>
      <c r="E1349" s="25" t="str">
        <f t="shared" ref="E1349:E1350" si="816">E1348</f>
        <v>不要</v>
      </c>
      <c r="F1349" s="41" t="str">
        <f t="shared" si="803"/>
        <v>遷移先のURLを指定できます</v>
      </c>
      <c r="G1349" s="63"/>
      <c r="H1349" s="35"/>
      <c r="I1349" s="24" t="s">
        <v>157</v>
      </c>
      <c r="K1349" s="4"/>
      <c r="L1349" s="4"/>
      <c r="M1349" s="4"/>
      <c r="N1349" s="4"/>
      <c r="O1349" s="4"/>
      <c r="P1349" s="4"/>
      <c r="Q1349" s="4"/>
      <c r="R1349" s="4"/>
      <c r="U1349" s="4"/>
    </row>
    <row r="1350" hidden="1" outlineLevel="2">
      <c r="A1350" s="24" t="s">
        <v>17</v>
      </c>
      <c r="B1350" s="25" t="s">
        <v>18</v>
      </c>
      <c r="C1350" s="24" t="str">
        <f>"リンク表示形式"&amp;M1348</f>
        <v>リンク表示形式8</v>
      </c>
      <c r="D1350" s="24" t="s">
        <v>85</v>
      </c>
      <c r="E1350" s="25" t="str">
        <f t="shared" si="816"/>
        <v>不要</v>
      </c>
      <c r="F1350" s="41" t="str">
        <f t="shared" si="803"/>
        <v>リンクの表示形式を「ボタン(文字表示)」か「画像」を選択することができます。</v>
      </c>
      <c r="G1350" s="63"/>
      <c r="H1350" s="35" t="s">
        <v>159</v>
      </c>
      <c r="I1350" s="98" t="s">
        <v>160</v>
      </c>
      <c r="K1350" s="4"/>
      <c r="L1350" s="4"/>
      <c r="M1350" s="4"/>
      <c r="N1350" s="4"/>
      <c r="O1350" s="4"/>
      <c r="P1350" s="4"/>
      <c r="Q1350" s="4"/>
      <c r="R1350" s="4"/>
      <c r="U1350" s="4"/>
    </row>
    <row r="1351" hidden="1" outlineLevel="2">
      <c r="A1351" s="24" t="s">
        <v>17</v>
      </c>
      <c r="B1351" s="25" t="s">
        <v>18</v>
      </c>
      <c r="C1351" s="24" t="str">
        <f>"ボタンの文言"&amp;M1348</f>
        <v>ボタンの文言8</v>
      </c>
      <c r="D1351" s="24" t="s">
        <v>85</v>
      </c>
      <c r="E1351" s="25" t="str">
        <f>IF($H1350="画像","不要","必須")</f>
        <v>不要</v>
      </c>
      <c r="F1351" s="41" t="str">
        <f t="shared" si="803"/>
        <v/>
      </c>
      <c r="G1351" s="63"/>
      <c r="H1351" s="35"/>
      <c r="I1351" s="2"/>
      <c r="K1351" s="4">
        <f>LEN(H1351)</f>
        <v>0</v>
      </c>
      <c r="L1351" s="9">
        <v>14.0</v>
      </c>
      <c r="M1351" s="4"/>
      <c r="N1351" s="4"/>
      <c r="O1351" s="4"/>
      <c r="P1351" s="4"/>
      <c r="Q1351" s="4"/>
      <c r="R1351" s="4"/>
      <c r="U1351" s="4"/>
    </row>
    <row r="1352" collapsed="1">
      <c r="A1352" s="24" t="s">
        <v>17</v>
      </c>
      <c r="B1352" s="25" t="s">
        <v>18</v>
      </c>
      <c r="C1352" s="92" t="str">
        <f>"■ランク(結果)"&amp;$N1352</f>
        <v>■ランク(結果)28</v>
      </c>
      <c r="D1352" s="24"/>
      <c r="E1352" s="25" t="str">
        <f>IF($B$242&gt;=$N1352,"必須","不要")</f>
        <v>不要</v>
      </c>
      <c r="F1352" s="41"/>
      <c r="G1352" s="63"/>
      <c r="H1352" s="35"/>
      <c r="I1352" s="2"/>
      <c r="K1352" s="4"/>
      <c r="L1352" s="4"/>
      <c r="M1352" s="4"/>
      <c r="N1352" s="9">
        <f>N1311+1</f>
        <v>28</v>
      </c>
      <c r="O1352" s="4"/>
      <c r="P1352" s="4"/>
      <c r="Q1352" s="4"/>
      <c r="R1352" s="4"/>
      <c r="U1352" s="4"/>
      <c r="AA1352" s="36">
        <f>AA1311+1</f>
        <v>28</v>
      </c>
      <c r="AC1352" s="36">
        <v>1.0</v>
      </c>
      <c r="AE1352" s="38" t="str">
        <f>H1353</f>
        <v/>
      </c>
      <c r="AF1352" s="38" t="str">
        <f>H1354</f>
        <v/>
      </c>
      <c r="AG1352" s="38" t="str">
        <f>H1355</f>
        <v/>
      </c>
      <c r="AH1352" s="38" t="str">
        <f>H1356</f>
        <v/>
      </c>
      <c r="AI1352" s="38" t="str">
        <f>IF(AJ1352&lt;&gt;"","on","off")</f>
        <v>off</v>
      </c>
      <c r="AJ1352" s="38" t="str">
        <f>IFS(AND(B1357="する",B1358="する"),"all",AND(B1357="する",B1358="しない"),"url",AND(B1357="しない",B1358="する"),"x",AND(B1357="しない",B1358="しない"),"")</f>
        <v/>
      </c>
      <c r="AK1352" s="38" t="str">
        <f>H1358</f>
        <v/>
      </c>
      <c r="AN1352" s="38" t="str">
        <f>IF(B1359="なし","off","on")</f>
        <v>off</v>
      </c>
      <c r="AO1352" s="38" t="str">
        <f>H1360</f>
        <v/>
      </c>
    </row>
    <row r="1353" hidden="1" outlineLevel="1">
      <c r="A1353" s="24" t="s">
        <v>17</v>
      </c>
      <c r="B1353" s="25" t="s">
        <v>18</v>
      </c>
      <c r="C1353" s="24" t="str">
        <f>"ランク(結果)"&amp;$N1352&amp;"-ランク(結果)名"</f>
        <v>ランク(結果)28-ランク(結果)名</v>
      </c>
      <c r="D1353" s="24" t="s">
        <v>85</v>
      </c>
      <c r="E1353" s="25" t="str">
        <f>IF($B$242&gt;=$N1352,"必須","不要")</f>
        <v>不要</v>
      </c>
      <c r="F1353" s="41" t="str">
        <f t="shared" ref="F1353:F1358" si="817">F1312</f>
        <v>100文字以内で設定ができます</v>
      </c>
      <c r="G1353" s="63"/>
      <c r="H1353" s="35"/>
      <c r="I1353" s="2"/>
      <c r="K1353" s="4">
        <f t="shared" ref="K1353:K1355" si="818">LEN(H1353)</f>
        <v>0</v>
      </c>
      <c r="L1353" s="9">
        <v>100.0</v>
      </c>
      <c r="M1353" s="4"/>
      <c r="N1353" s="4"/>
      <c r="O1353" s="4"/>
      <c r="P1353" s="4"/>
      <c r="Q1353" s="4"/>
      <c r="R1353" s="4"/>
      <c r="U1353" s="4"/>
    </row>
    <row r="1354" hidden="1" outlineLevel="1">
      <c r="A1354" s="24" t="s">
        <v>17</v>
      </c>
      <c r="B1354" s="24" t="s">
        <v>53</v>
      </c>
      <c r="C1354" s="24" t="str">
        <f>"ランク(結果)"&amp;$N1352&amp;"-リード文"</f>
        <v>ランク(結果)28-リード文</v>
      </c>
      <c r="D1354" s="24" t="s">
        <v>85</v>
      </c>
      <c r="E1354" s="25" t="str">
        <f>IF($B1354="する","必須","不要")</f>
        <v>不要</v>
      </c>
      <c r="F1354" s="41" t="str">
        <f t="shared" si="817"/>
        <v>1,000文字以内で設定ができます</v>
      </c>
      <c r="G1354" s="63"/>
      <c r="H1354" s="35"/>
      <c r="I1354" s="2"/>
      <c r="K1354" s="4">
        <f t="shared" si="818"/>
        <v>0</v>
      </c>
      <c r="L1354" s="9">
        <v>1000.0</v>
      </c>
      <c r="M1354" s="4"/>
      <c r="N1354" s="4"/>
      <c r="O1354" s="4"/>
      <c r="P1354" s="4"/>
      <c r="Q1354" s="4"/>
      <c r="R1354" s="4"/>
      <c r="U1354" s="4"/>
    </row>
    <row r="1355" hidden="1" outlineLevel="1">
      <c r="A1355" s="24" t="s">
        <v>17</v>
      </c>
      <c r="B1355" s="25" t="s">
        <v>18</v>
      </c>
      <c r="C1355" s="24" t="str">
        <f>"ランク(結果)"&amp;$N1352&amp;"-説明文"</f>
        <v>ランク(結果)28-説明文</v>
      </c>
      <c r="D1355" s="24" t="s">
        <v>85</v>
      </c>
      <c r="E1355" s="25" t="str">
        <f>E1353</f>
        <v>不要</v>
      </c>
      <c r="F1355" s="41" t="str">
        <f t="shared" si="817"/>
        <v>1,000文字以内で設定ができます</v>
      </c>
      <c r="G1355" s="63"/>
      <c r="H1355" s="35"/>
      <c r="I1355" s="2"/>
      <c r="K1355" s="4">
        <f t="shared" si="818"/>
        <v>0</v>
      </c>
      <c r="L1355" s="9">
        <v>1000.0</v>
      </c>
      <c r="M1355" s="4"/>
      <c r="N1355" s="4"/>
      <c r="O1355" s="4"/>
      <c r="P1355" s="4"/>
      <c r="Q1355" s="4"/>
      <c r="R1355" s="4"/>
      <c r="U1355" s="4"/>
    </row>
    <row r="1356" hidden="1" outlineLevel="1">
      <c r="A1356" s="24" t="s">
        <v>17</v>
      </c>
      <c r="B1356" s="24" t="s">
        <v>53</v>
      </c>
      <c r="C1356" s="24" t="str">
        <f>"ランク(結果)"&amp;$N1352&amp;"-画像"</f>
        <v>ランク(結果)28-画像</v>
      </c>
      <c r="D1356" s="24" t="s">
        <v>85</v>
      </c>
      <c r="E1356" s="25" t="str">
        <f t="shared" ref="E1356:E1358" si="819">IF($B1356="する","必須","不要")</f>
        <v>不要</v>
      </c>
      <c r="F1356" s="41" t="str">
        <f t="shared" si="817"/>
        <v>フォーマット：PNGまたはJPG
ファイル容量上限：2MB
ファイル名：半角英数字のみ
Xで共有する場合の推奨サイズ：1,200px × 630px</v>
      </c>
      <c r="G1356" s="93" t="s">
        <v>276</v>
      </c>
      <c r="H1356" s="35"/>
      <c r="I1356" s="2"/>
      <c r="K1356" s="4"/>
      <c r="L1356" s="4"/>
      <c r="M1356" s="4"/>
      <c r="N1356" s="4"/>
      <c r="O1356" s="4"/>
      <c r="P1356" s="4"/>
      <c r="Q1356" s="4"/>
      <c r="R1356" s="4"/>
      <c r="U1356" s="4"/>
    </row>
    <row r="1357" hidden="1" outlineLevel="1">
      <c r="A1357" s="24" t="s">
        <v>17</v>
      </c>
      <c r="B1357" s="24" t="s">
        <v>53</v>
      </c>
      <c r="C1357" s="24" t="s">
        <v>146</v>
      </c>
      <c r="D1357" s="24" t="s">
        <v>85</v>
      </c>
      <c r="E1357" s="25" t="str">
        <f t="shared" si="819"/>
        <v>不要</v>
      </c>
      <c r="F1357" s="41" t="str">
        <f t="shared" si="817"/>
        <v>結果ページに共有リンクを設置するか選択ができます。</v>
      </c>
      <c r="G1357" s="63"/>
      <c r="H1357" s="40"/>
      <c r="I1357" s="2"/>
      <c r="K1357" s="4"/>
      <c r="L1357" s="4"/>
      <c r="M1357" s="4"/>
      <c r="N1357" s="4"/>
      <c r="O1357" s="4"/>
      <c r="P1357" s="4"/>
      <c r="Q1357" s="4"/>
      <c r="R1357" s="4"/>
      <c r="U1357" s="4"/>
    </row>
    <row r="1358" hidden="1" outlineLevel="1">
      <c r="A1358" s="24" t="s">
        <v>17</v>
      </c>
      <c r="B1358" s="24" t="s">
        <v>53</v>
      </c>
      <c r="C1358" s="24" t="s">
        <v>148</v>
      </c>
      <c r="D1358" s="24" t="s">
        <v>85</v>
      </c>
      <c r="E1358" s="25" t="str">
        <f t="shared" si="819"/>
        <v>不要</v>
      </c>
      <c r="F1358" s="41" t="str">
        <f t="shared" si="817"/>
        <v>結果ページにXの共有リンクを設置するか選択ができます(120文字以内)。
記載いただいた内容が120文字以内でも、投稿時に文字数を超える可能性があります。その際は別途、文字数の調整をお願いいたします。</v>
      </c>
      <c r="G1358" s="63"/>
      <c r="H1358" s="35"/>
      <c r="I1358" s="2"/>
      <c r="K1358" s="4">
        <f>LEN(H1358)</f>
        <v>0</v>
      </c>
      <c r="L1358" s="9">
        <v>120.0</v>
      </c>
      <c r="M1358" s="4"/>
      <c r="N1358" s="4"/>
      <c r="O1358" s="4"/>
      <c r="P1358" s="4"/>
      <c r="Q1358" s="4"/>
      <c r="R1358" s="4"/>
      <c r="U1358" s="4"/>
    </row>
    <row r="1359" hidden="1" outlineLevel="1">
      <c r="A1359" s="94" t="s">
        <v>150</v>
      </c>
      <c r="B1359" s="95" t="s">
        <v>2</v>
      </c>
      <c r="C1359" s="96" t="s">
        <v>162</v>
      </c>
      <c r="D1359" s="62" t="s">
        <v>152</v>
      </c>
      <c r="E1359" s="25"/>
      <c r="F1359" s="41"/>
      <c r="G1359" s="63"/>
      <c r="H1359" s="35"/>
      <c r="I1359" s="2"/>
      <c r="K1359" s="4"/>
      <c r="L1359" s="9"/>
      <c r="M1359" s="4"/>
      <c r="N1359" s="4"/>
      <c r="O1359" s="4"/>
      <c r="P1359" s="4"/>
      <c r="Q1359" s="4"/>
      <c r="R1359" s="4"/>
      <c r="U1359" s="4"/>
    </row>
    <row r="1360" hidden="1" outlineLevel="1">
      <c r="A1360" s="24" t="s">
        <v>17</v>
      </c>
      <c r="B1360" s="25" t="s">
        <v>18</v>
      </c>
      <c r="C1360" s="24" t="s">
        <v>153</v>
      </c>
      <c r="D1360" s="24" t="s">
        <v>85</v>
      </c>
      <c r="E1360" s="25" t="str">
        <f>IF(B1359="なし","不要","必須")</f>
        <v>不要</v>
      </c>
      <c r="F1360" s="41" t="str">
        <f t="shared" ref="F1360:F1364" si="820">F1319</f>
        <v>20文字以内で設定ができます</v>
      </c>
      <c r="G1360" s="63"/>
      <c r="H1360" s="35"/>
      <c r="I1360" s="2"/>
      <c r="K1360" s="4">
        <f t="shared" ref="K1360:K1361" si="821">LEN(H1360)</f>
        <v>0</v>
      </c>
      <c r="L1360" s="9">
        <v>20.0</v>
      </c>
      <c r="M1360" s="9" t="s">
        <v>2</v>
      </c>
      <c r="N1360" s="4"/>
      <c r="O1360" s="4"/>
      <c r="P1360" s="4"/>
      <c r="Q1360" s="4"/>
      <c r="R1360" s="4"/>
      <c r="U1360" s="4"/>
    </row>
    <row r="1361" hidden="1" outlineLevel="1" collapsed="1">
      <c r="A1361" s="24" t="s">
        <v>17</v>
      </c>
      <c r="B1361" s="25" t="s">
        <v>18</v>
      </c>
      <c r="C1361" s="24" t="str">
        <f>"リンク名"&amp;M1361</f>
        <v>リンク名1</v>
      </c>
      <c r="D1361" s="24" t="s">
        <v>85</v>
      </c>
      <c r="E1361" s="25" t="str">
        <f t="shared" ref="E1361:E1363" si="822">E1360</f>
        <v>不要</v>
      </c>
      <c r="F1361" s="41" t="str">
        <f t="shared" si="820"/>
        <v>20文字以内で設定ができます。
リンク名は画面には表示されないため、「結果～タイプ：リンク名」のようにどの結果のリンクかが分かるように記載をお願いします。</v>
      </c>
      <c r="G1361" s="63"/>
      <c r="H1361" s="35"/>
      <c r="I1361" s="2"/>
      <c r="K1361" s="4">
        <f t="shared" si="821"/>
        <v>0</v>
      </c>
      <c r="L1361" s="9">
        <v>20.0</v>
      </c>
      <c r="M1361" s="9">
        <v>1.0</v>
      </c>
      <c r="N1361" s="4"/>
      <c r="O1361" s="4"/>
      <c r="P1361" s="4"/>
      <c r="Q1361" s="4"/>
      <c r="R1361" s="4"/>
      <c r="U1361" s="4"/>
      <c r="AR1361" s="36">
        <v>1.0</v>
      </c>
      <c r="AS1361" s="36">
        <f>AS1320+1</f>
        <v>28</v>
      </c>
      <c r="AT1361" s="36">
        <v>1.0</v>
      </c>
      <c r="AU1361" s="38" t="str">
        <f>H1361</f>
        <v/>
      </c>
      <c r="AV1361" s="38" t="str">
        <f>H1362</f>
        <v/>
      </c>
      <c r="AW1361" s="38" t="str">
        <f>IF(H1363="画像","image","text")</f>
        <v>image</v>
      </c>
      <c r="AX1361" s="38" t="str">
        <f>H1364</f>
        <v/>
      </c>
    </row>
    <row r="1362" hidden="1" outlineLevel="2">
      <c r="A1362" s="24" t="s">
        <v>17</v>
      </c>
      <c r="B1362" s="25" t="s">
        <v>18</v>
      </c>
      <c r="C1362" s="24" t="str">
        <f>"リンク先URL"&amp;M1361</f>
        <v>リンク先URL1</v>
      </c>
      <c r="D1362" s="24" t="s">
        <v>85</v>
      </c>
      <c r="E1362" s="25" t="str">
        <f t="shared" si="822"/>
        <v>不要</v>
      </c>
      <c r="F1362" s="41" t="str">
        <f t="shared" si="820"/>
        <v>遷移先のURLを指定できます</v>
      </c>
      <c r="G1362" s="63"/>
      <c r="H1362" s="35"/>
      <c r="I1362" s="24" t="s">
        <v>157</v>
      </c>
      <c r="K1362" s="4"/>
      <c r="L1362" s="4"/>
      <c r="M1362" s="4"/>
      <c r="N1362" s="4"/>
      <c r="O1362" s="4"/>
      <c r="P1362" s="4"/>
      <c r="Q1362" s="4"/>
      <c r="R1362" s="4"/>
      <c r="U1362" s="4"/>
    </row>
    <row r="1363" hidden="1" outlineLevel="2">
      <c r="A1363" s="24" t="s">
        <v>17</v>
      </c>
      <c r="B1363" s="25" t="s">
        <v>18</v>
      </c>
      <c r="C1363" s="24" t="str">
        <f>"リンク表示形式"&amp;M1361</f>
        <v>リンク表示形式1</v>
      </c>
      <c r="D1363" s="24" t="s">
        <v>85</v>
      </c>
      <c r="E1363" s="25" t="str">
        <f t="shared" si="822"/>
        <v>不要</v>
      </c>
      <c r="F1363" s="41" t="str">
        <f t="shared" si="820"/>
        <v>リンクの表示形式を「ボタン(文字表示)」か「画像」を選択することができます。</v>
      </c>
      <c r="G1363" s="63"/>
      <c r="H1363" s="35" t="s">
        <v>159</v>
      </c>
      <c r="I1363" s="98" t="s">
        <v>160</v>
      </c>
      <c r="K1363" s="4"/>
      <c r="L1363" s="4"/>
      <c r="M1363" s="4"/>
      <c r="N1363" s="4"/>
      <c r="O1363" s="4"/>
      <c r="P1363" s="4"/>
      <c r="Q1363" s="4"/>
      <c r="R1363" s="4"/>
      <c r="U1363" s="4"/>
    </row>
    <row r="1364" hidden="1" outlineLevel="2">
      <c r="A1364" s="24" t="s">
        <v>17</v>
      </c>
      <c r="B1364" s="25" t="s">
        <v>18</v>
      </c>
      <c r="C1364" s="24" t="str">
        <f>"ボタンの文言"&amp;M1361</f>
        <v>ボタンの文言1</v>
      </c>
      <c r="D1364" s="24" t="s">
        <v>85</v>
      </c>
      <c r="E1364" s="25" t="str">
        <f>IF($H1363="画像","不要","必須")</f>
        <v>不要</v>
      </c>
      <c r="F1364" s="41" t="str">
        <f t="shared" si="820"/>
        <v/>
      </c>
      <c r="G1364" s="63"/>
      <c r="H1364" s="35"/>
      <c r="I1364" s="2"/>
      <c r="K1364" s="4">
        <f t="shared" ref="K1364:K1365" si="823">LEN(H1364)</f>
        <v>0</v>
      </c>
      <c r="L1364" s="9">
        <v>14.0</v>
      </c>
      <c r="M1364" s="4"/>
      <c r="N1364" s="4"/>
      <c r="O1364" s="4"/>
      <c r="P1364" s="4"/>
      <c r="Q1364" s="4"/>
      <c r="R1364" s="4"/>
      <c r="U1364" s="4"/>
    </row>
    <row r="1365" hidden="1" outlineLevel="1" collapsed="1">
      <c r="A1365" s="24" t="s">
        <v>17</v>
      </c>
      <c r="B1365" s="25" t="s">
        <v>18</v>
      </c>
      <c r="C1365" s="24" t="str">
        <f>"リンク名"&amp;M1365</f>
        <v>リンク名2</v>
      </c>
      <c r="D1365" s="24" t="s">
        <v>85</v>
      </c>
      <c r="E1365" s="25" t="str">
        <f>IFS($B1359="なし","不要",$B1359&lt;M1365,"不要",$B1359&gt;M1361,"必須")</f>
        <v>不要</v>
      </c>
      <c r="F1365" s="41" t="str">
        <f t="shared" ref="F1365:F1392" si="824">F1361</f>
        <v>20文字以内で設定ができます。
リンク名は画面には表示されないため、「結果～タイプ：リンク名」のようにどの結果のリンクかが分かるように記載をお願いします。</v>
      </c>
      <c r="G1365" s="63"/>
      <c r="H1365" s="35"/>
      <c r="I1365" s="2"/>
      <c r="K1365" s="4">
        <f t="shared" si="823"/>
        <v>0</v>
      </c>
      <c r="L1365" s="9">
        <v>20.0</v>
      </c>
      <c r="M1365" s="9">
        <f>M1361+1</f>
        <v>2</v>
      </c>
      <c r="N1365" s="4"/>
      <c r="O1365" s="4"/>
      <c r="P1365" s="4"/>
      <c r="Q1365" s="4"/>
      <c r="R1365" s="4"/>
      <c r="U1365" s="4"/>
      <c r="AR1365" s="36">
        <v>1.0</v>
      </c>
      <c r="AS1365" s="36">
        <f>AS1361</f>
        <v>28</v>
      </c>
      <c r="AT1365" s="36">
        <f>AT1361+1</f>
        <v>2</v>
      </c>
      <c r="AU1365" s="38" t="str">
        <f>H1365</f>
        <v/>
      </c>
      <c r="AV1365" s="38" t="str">
        <f>H1366</f>
        <v/>
      </c>
      <c r="AW1365" s="38" t="str">
        <f>IF(H1367="画像","image","text")</f>
        <v>image</v>
      </c>
      <c r="AX1365" s="38" t="str">
        <f>H1368</f>
        <v/>
      </c>
    </row>
    <row r="1366" hidden="1" outlineLevel="2">
      <c r="A1366" s="24" t="s">
        <v>17</v>
      </c>
      <c r="B1366" s="25" t="s">
        <v>18</v>
      </c>
      <c r="C1366" s="24" t="str">
        <f>"リンク先URL"&amp;M1365</f>
        <v>リンク先URL2</v>
      </c>
      <c r="D1366" s="24" t="s">
        <v>85</v>
      </c>
      <c r="E1366" s="25" t="str">
        <f t="shared" ref="E1366:E1367" si="825">E1365</f>
        <v>不要</v>
      </c>
      <c r="F1366" s="41" t="str">
        <f t="shared" si="824"/>
        <v>遷移先のURLを指定できます</v>
      </c>
      <c r="G1366" s="63"/>
      <c r="H1366" s="35"/>
      <c r="I1366" s="24" t="s">
        <v>157</v>
      </c>
      <c r="K1366" s="4"/>
      <c r="L1366" s="4"/>
      <c r="M1366" s="4"/>
      <c r="N1366" s="4"/>
      <c r="O1366" s="4"/>
      <c r="P1366" s="4"/>
      <c r="Q1366" s="4"/>
      <c r="R1366" s="4"/>
      <c r="U1366" s="4"/>
    </row>
    <row r="1367" hidden="1" outlineLevel="2">
      <c r="A1367" s="24" t="s">
        <v>17</v>
      </c>
      <c r="B1367" s="25" t="s">
        <v>18</v>
      </c>
      <c r="C1367" s="24" t="str">
        <f>"リンク表示形式"&amp;M1365</f>
        <v>リンク表示形式2</v>
      </c>
      <c r="D1367" s="24" t="s">
        <v>85</v>
      </c>
      <c r="E1367" s="25" t="str">
        <f t="shared" si="825"/>
        <v>不要</v>
      </c>
      <c r="F1367" s="41" t="str">
        <f t="shared" si="824"/>
        <v>リンクの表示形式を「ボタン(文字表示)」か「画像」を選択することができます。</v>
      </c>
      <c r="G1367" s="63"/>
      <c r="H1367" s="35" t="s">
        <v>159</v>
      </c>
      <c r="I1367" s="98" t="s">
        <v>160</v>
      </c>
      <c r="K1367" s="4"/>
      <c r="L1367" s="4"/>
      <c r="M1367" s="4"/>
      <c r="N1367" s="4"/>
      <c r="O1367" s="4"/>
      <c r="P1367" s="4"/>
      <c r="Q1367" s="4"/>
      <c r="R1367" s="4"/>
      <c r="U1367" s="4"/>
    </row>
    <row r="1368" hidden="1" outlineLevel="2">
      <c r="A1368" s="24" t="s">
        <v>17</v>
      </c>
      <c r="B1368" s="25" t="s">
        <v>18</v>
      </c>
      <c r="C1368" s="24" t="str">
        <f>"ボタンの文言"&amp;M1365</f>
        <v>ボタンの文言2</v>
      </c>
      <c r="D1368" s="24" t="s">
        <v>85</v>
      </c>
      <c r="E1368" s="25" t="str">
        <f>IF($H1367="画像","不要","必須")</f>
        <v>不要</v>
      </c>
      <c r="F1368" s="41" t="str">
        <f t="shared" si="824"/>
        <v/>
      </c>
      <c r="G1368" s="63"/>
      <c r="H1368" s="35"/>
      <c r="I1368" s="2"/>
      <c r="K1368" s="4">
        <f t="shared" ref="K1368:K1369" si="826">LEN(H1368)</f>
        <v>0</v>
      </c>
      <c r="L1368" s="9">
        <v>14.0</v>
      </c>
      <c r="M1368" s="4"/>
      <c r="N1368" s="4"/>
      <c r="O1368" s="4"/>
      <c r="P1368" s="4"/>
      <c r="Q1368" s="4"/>
      <c r="R1368" s="4"/>
      <c r="U1368" s="4"/>
    </row>
    <row r="1369" hidden="1" outlineLevel="1" collapsed="1">
      <c r="A1369" s="24" t="s">
        <v>17</v>
      </c>
      <c r="B1369" s="25" t="s">
        <v>18</v>
      </c>
      <c r="C1369" s="24" t="str">
        <f>"リンク名"&amp;M1369</f>
        <v>リンク名3</v>
      </c>
      <c r="D1369" s="24" t="s">
        <v>85</v>
      </c>
      <c r="E1369" s="25" t="str">
        <f>IFS($B1359="なし","不要",$B1359&lt;M1369,"不要",$B1359&gt;M1365,"必須")</f>
        <v>不要</v>
      </c>
      <c r="F1369" s="41" t="str">
        <f t="shared" si="824"/>
        <v>20文字以内で設定ができます。
リンク名は画面には表示されないため、「結果～タイプ：リンク名」のようにどの結果のリンクかが分かるように記載をお願いします。</v>
      </c>
      <c r="G1369" s="63"/>
      <c r="H1369" s="35"/>
      <c r="I1369" s="2"/>
      <c r="K1369" s="4">
        <f t="shared" si="826"/>
        <v>0</v>
      </c>
      <c r="L1369" s="9">
        <v>20.0</v>
      </c>
      <c r="M1369" s="9">
        <f>M1365+1</f>
        <v>3</v>
      </c>
      <c r="N1369" s="4"/>
      <c r="O1369" s="4"/>
      <c r="P1369" s="4"/>
      <c r="Q1369" s="4"/>
      <c r="R1369" s="4"/>
      <c r="U1369" s="4"/>
      <c r="AR1369" s="36">
        <v>1.0</v>
      </c>
      <c r="AS1369" s="36">
        <f>AS1365</f>
        <v>28</v>
      </c>
      <c r="AT1369" s="36">
        <f>AT1365+1</f>
        <v>3</v>
      </c>
      <c r="AU1369" s="38" t="str">
        <f>H1369</f>
        <v/>
      </c>
      <c r="AV1369" s="38" t="str">
        <f>H1370</f>
        <v/>
      </c>
      <c r="AW1369" s="38" t="str">
        <f>IF(H1371="画像","image","text")</f>
        <v>image</v>
      </c>
      <c r="AX1369" s="38" t="str">
        <f>H1372</f>
        <v/>
      </c>
    </row>
    <row r="1370" hidden="1" outlineLevel="2">
      <c r="A1370" s="24" t="s">
        <v>17</v>
      </c>
      <c r="B1370" s="25" t="s">
        <v>18</v>
      </c>
      <c r="C1370" s="24" t="str">
        <f>"リンク先URL"&amp;M1369</f>
        <v>リンク先URL3</v>
      </c>
      <c r="D1370" s="24" t="s">
        <v>85</v>
      </c>
      <c r="E1370" s="25" t="str">
        <f t="shared" ref="E1370:E1371" si="827">E1369</f>
        <v>不要</v>
      </c>
      <c r="F1370" s="41" t="str">
        <f t="shared" si="824"/>
        <v>遷移先のURLを指定できます</v>
      </c>
      <c r="G1370" s="63"/>
      <c r="H1370" s="35"/>
      <c r="I1370" s="24" t="s">
        <v>157</v>
      </c>
      <c r="K1370" s="4"/>
      <c r="L1370" s="4"/>
      <c r="M1370" s="4"/>
      <c r="N1370" s="4"/>
      <c r="O1370" s="4"/>
      <c r="P1370" s="4"/>
      <c r="Q1370" s="4"/>
      <c r="R1370" s="4"/>
      <c r="U1370" s="4"/>
    </row>
    <row r="1371" hidden="1" outlineLevel="2">
      <c r="A1371" s="24" t="s">
        <v>17</v>
      </c>
      <c r="B1371" s="25" t="s">
        <v>18</v>
      </c>
      <c r="C1371" s="24" t="str">
        <f>"リンク表示形式"&amp;M1369</f>
        <v>リンク表示形式3</v>
      </c>
      <c r="D1371" s="24" t="s">
        <v>85</v>
      </c>
      <c r="E1371" s="25" t="str">
        <f t="shared" si="827"/>
        <v>不要</v>
      </c>
      <c r="F1371" s="41" t="str">
        <f t="shared" si="824"/>
        <v>リンクの表示形式を「ボタン(文字表示)」か「画像」を選択することができます。</v>
      </c>
      <c r="G1371" s="63"/>
      <c r="H1371" s="35" t="s">
        <v>159</v>
      </c>
      <c r="I1371" s="98" t="s">
        <v>160</v>
      </c>
      <c r="K1371" s="4"/>
      <c r="L1371" s="4"/>
      <c r="M1371" s="4"/>
      <c r="N1371" s="4"/>
      <c r="O1371" s="4"/>
      <c r="P1371" s="4"/>
      <c r="Q1371" s="4"/>
      <c r="R1371" s="4"/>
      <c r="U1371" s="4"/>
    </row>
    <row r="1372" hidden="1" outlineLevel="2">
      <c r="A1372" s="24" t="s">
        <v>17</v>
      </c>
      <c r="B1372" s="25" t="s">
        <v>18</v>
      </c>
      <c r="C1372" s="24" t="str">
        <f>"ボタンの文言"&amp;M1369</f>
        <v>ボタンの文言3</v>
      </c>
      <c r="D1372" s="24" t="s">
        <v>85</v>
      </c>
      <c r="E1372" s="25" t="str">
        <f>IF($H1371="画像","不要","必須")</f>
        <v>不要</v>
      </c>
      <c r="F1372" s="41" t="str">
        <f t="shared" si="824"/>
        <v/>
      </c>
      <c r="G1372" s="63"/>
      <c r="H1372" s="35"/>
      <c r="I1372" s="2"/>
      <c r="K1372" s="4">
        <f t="shared" ref="K1372:K1373" si="828">LEN(H1372)</f>
        <v>0</v>
      </c>
      <c r="L1372" s="9">
        <v>14.0</v>
      </c>
      <c r="M1372" s="4"/>
      <c r="N1372" s="4"/>
      <c r="O1372" s="4"/>
      <c r="P1372" s="4"/>
      <c r="Q1372" s="4"/>
      <c r="R1372" s="4"/>
      <c r="U1372" s="4"/>
    </row>
    <row r="1373" hidden="1" outlineLevel="1" collapsed="1">
      <c r="A1373" s="24" t="s">
        <v>17</v>
      </c>
      <c r="B1373" s="25" t="s">
        <v>18</v>
      </c>
      <c r="C1373" s="24" t="str">
        <f>"リンク名"&amp;M1373</f>
        <v>リンク名4</v>
      </c>
      <c r="D1373" s="24" t="s">
        <v>85</v>
      </c>
      <c r="E1373" s="25" t="str">
        <f>IFS($B1359="なし","不要",$B1359&lt;M1373,"不要",$B1359&gt;M1369,"必須")</f>
        <v>不要</v>
      </c>
      <c r="F1373" s="41" t="str">
        <f t="shared" si="824"/>
        <v>20文字以内で設定ができます。
リンク名は画面には表示されないため、「結果～タイプ：リンク名」のようにどの結果のリンクかが分かるように記載をお願いします。</v>
      </c>
      <c r="G1373" s="63"/>
      <c r="H1373" s="35"/>
      <c r="I1373" s="2"/>
      <c r="K1373" s="4">
        <f t="shared" si="828"/>
        <v>0</v>
      </c>
      <c r="L1373" s="9">
        <v>20.0</v>
      </c>
      <c r="M1373" s="9">
        <f>M1369+1</f>
        <v>4</v>
      </c>
      <c r="N1373" s="4"/>
      <c r="O1373" s="4"/>
      <c r="P1373" s="4"/>
      <c r="Q1373" s="4"/>
      <c r="R1373" s="4"/>
      <c r="U1373" s="4"/>
      <c r="AR1373" s="36">
        <v>1.0</v>
      </c>
      <c r="AS1373" s="36">
        <f>AS1369</f>
        <v>28</v>
      </c>
      <c r="AT1373" s="36">
        <f>AT1369+1</f>
        <v>4</v>
      </c>
      <c r="AU1373" s="38" t="str">
        <f>H1373</f>
        <v/>
      </c>
      <c r="AV1373" s="38" t="str">
        <f>H1374</f>
        <v/>
      </c>
      <c r="AW1373" s="38" t="str">
        <f>IF(H1375="画像","image","text")</f>
        <v>image</v>
      </c>
      <c r="AX1373" s="38" t="str">
        <f>H1376</f>
        <v/>
      </c>
    </row>
    <row r="1374" hidden="1" outlineLevel="2">
      <c r="A1374" s="24" t="s">
        <v>17</v>
      </c>
      <c r="B1374" s="25" t="s">
        <v>18</v>
      </c>
      <c r="C1374" s="24" t="str">
        <f>"リンク先URL"&amp;M1373</f>
        <v>リンク先URL4</v>
      </c>
      <c r="D1374" s="24" t="s">
        <v>85</v>
      </c>
      <c r="E1374" s="25" t="str">
        <f t="shared" ref="E1374:E1375" si="829">E1373</f>
        <v>不要</v>
      </c>
      <c r="F1374" s="41" t="str">
        <f t="shared" si="824"/>
        <v>遷移先のURLを指定できます</v>
      </c>
      <c r="G1374" s="63"/>
      <c r="H1374" s="35"/>
      <c r="I1374" s="24" t="s">
        <v>157</v>
      </c>
      <c r="K1374" s="4"/>
      <c r="L1374" s="4"/>
      <c r="M1374" s="4"/>
      <c r="N1374" s="4"/>
      <c r="O1374" s="4"/>
      <c r="P1374" s="4"/>
      <c r="Q1374" s="4"/>
      <c r="R1374" s="4"/>
      <c r="U1374" s="4"/>
    </row>
    <row r="1375" hidden="1" outlineLevel="2">
      <c r="A1375" s="24" t="s">
        <v>17</v>
      </c>
      <c r="B1375" s="25" t="s">
        <v>18</v>
      </c>
      <c r="C1375" s="24" t="str">
        <f>"リンク表示形式"&amp;M1373</f>
        <v>リンク表示形式4</v>
      </c>
      <c r="D1375" s="24" t="s">
        <v>85</v>
      </c>
      <c r="E1375" s="25" t="str">
        <f t="shared" si="829"/>
        <v>不要</v>
      </c>
      <c r="F1375" s="41" t="str">
        <f t="shared" si="824"/>
        <v>リンクの表示形式を「ボタン(文字表示)」か「画像」を選択することができます。</v>
      </c>
      <c r="G1375" s="63"/>
      <c r="H1375" s="35" t="s">
        <v>159</v>
      </c>
      <c r="I1375" s="98" t="s">
        <v>160</v>
      </c>
      <c r="K1375" s="4"/>
      <c r="L1375" s="4"/>
      <c r="M1375" s="4"/>
      <c r="N1375" s="4"/>
      <c r="O1375" s="4"/>
      <c r="P1375" s="4"/>
      <c r="Q1375" s="4"/>
      <c r="R1375" s="4"/>
      <c r="U1375" s="4"/>
    </row>
    <row r="1376" hidden="1" outlineLevel="2">
      <c r="A1376" s="24" t="s">
        <v>17</v>
      </c>
      <c r="B1376" s="25" t="s">
        <v>18</v>
      </c>
      <c r="C1376" s="24" t="str">
        <f>"ボタンの文言"&amp;M1373</f>
        <v>ボタンの文言4</v>
      </c>
      <c r="D1376" s="24" t="s">
        <v>85</v>
      </c>
      <c r="E1376" s="25" t="str">
        <f>IF($H1375="画像","不要","必須")</f>
        <v>不要</v>
      </c>
      <c r="F1376" s="41" t="str">
        <f t="shared" si="824"/>
        <v/>
      </c>
      <c r="G1376" s="63"/>
      <c r="H1376" s="35"/>
      <c r="I1376" s="2"/>
      <c r="K1376" s="4">
        <f t="shared" ref="K1376:K1377" si="830">LEN(H1376)</f>
        <v>0</v>
      </c>
      <c r="L1376" s="9">
        <v>14.0</v>
      </c>
      <c r="M1376" s="4"/>
      <c r="N1376" s="4"/>
      <c r="O1376" s="4"/>
      <c r="P1376" s="4"/>
      <c r="Q1376" s="4"/>
      <c r="R1376" s="4"/>
      <c r="U1376" s="4"/>
    </row>
    <row r="1377" hidden="1" outlineLevel="1" collapsed="1">
      <c r="A1377" s="24" t="s">
        <v>17</v>
      </c>
      <c r="B1377" s="25" t="s">
        <v>18</v>
      </c>
      <c r="C1377" s="24" t="str">
        <f>"リンク名"&amp;M1377</f>
        <v>リンク名5</v>
      </c>
      <c r="D1377" s="24" t="s">
        <v>85</v>
      </c>
      <c r="E1377" s="25" t="str">
        <f>IFS($B1359="なし","不要",$B1359&lt;M1377,"不要",$B1359&gt;M1373,"必須")</f>
        <v>不要</v>
      </c>
      <c r="F1377" s="41" t="str">
        <f t="shared" si="824"/>
        <v>20文字以内で設定ができます。
リンク名は画面には表示されないため、「結果～タイプ：リンク名」のようにどの結果のリンクかが分かるように記載をお願いします。</v>
      </c>
      <c r="G1377" s="63"/>
      <c r="H1377" s="35"/>
      <c r="I1377" s="2"/>
      <c r="K1377" s="4">
        <f t="shared" si="830"/>
        <v>0</v>
      </c>
      <c r="L1377" s="9">
        <v>20.0</v>
      </c>
      <c r="M1377" s="9">
        <f>M1373+1</f>
        <v>5</v>
      </c>
      <c r="N1377" s="4"/>
      <c r="O1377" s="4"/>
      <c r="P1377" s="4"/>
      <c r="Q1377" s="4"/>
      <c r="R1377" s="4"/>
      <c r="U1377" s="4"/>
      <c r="AR1377" s="36">
        <v>1.0</v>
      </c>
      <c r="AS1377" s="36">
        <f>AS1373</f>
        <v>28</v>
      </c>
      <c r="AT1377" s="36">
        <f>AT1373+1</f>
        <v>5</v>
      </c>
      <c r="AU1377" s="38" t="str">
        <f>H1377</f>
        <v/>
      </c>
      <c r="AV1377" s="38" t="str">
        <f>H1378</f>
        <v/>
      </c>
      <c r="AW1377" s="38" t="str">
        <f>IF(H1379="画像","image","text")</f>
        <v>image</v>
      </c>
      <c r="AX1377" s="38" t="str">
        <f>H1380</f>
        <v/>
      </c>
    </row>
    <row r="1378" hidden="1" outlineLevel="2">
      <c r="A1378" s="24" t="s">
        <v>17</v>
      </c>
      <c r="B1378" s="25" t="s">
        <v>18</v>
      </c>
      <c r="C1378" s="24" t="str">
        <f>"リンク先URL"&amp;M1377</f>
        <v>リンク先URL5</v>
      </c>
      <c r="D1378" s="24" t="s">
        <v>85</v>
      </c>
      <c r="E1378" s="25" t="str">
        <f t="shared" ref="E1378:E1379" si="831">E1377</f>
        <v>不要</v>
      </c>
      <c r="F1378" s="41" t="str">
        <f t="shared" si="824"/>
        <v>遷移先のURLを指定できます</v>
      </c>
      <c r="G1378" s="63"/>
      <c r="H1378" s="35"/>
      <c r="I1378" s="24" t="s">
        <v>157</v>
      </c>
      <c r="K1378" s="4"/>
      <c r="L1378" s="4"/>
      <c r="M1378" s="4"/>
      <c r="N1378" s="4"/>
      <c r="O1378" s="4"/>
      <c r="P1378" s="4"/>
      <c r="Q1378" s="4"/>
      <c r="R1378" s="4"/>
      <c r="U1378" s="4"/>
    </row>
    <row r="1379" hidden="1" outlineLevel="2">
      <c r="A1379" s="24" t="s">
        <v>17</v>
      </c>
      <c r="B1379" s="25" t="s">
        <v>18</v>
      </c>
      <c r="C1379" s="24" t="str">
        <f>"リンク表示形式"&amp;M1377</f>
        <v>リンク表示形式5</v>
      </c>
      <c r="D1379" s="24" t="s">
        <v>85</v>
      </c>
      <c r="E1379" s="25" t="str">
        <f t="shared" si="831"/>
        <v>不要</v>
      </c>
      <c r="F1379" s="41" t="str">
        <f t="shared" si="824"/>
        <v>リンクの表示形式を「ボタン(文字表示)」か「画像」を選択することができます。</v>
      </c>
      <c r="G1379" s="63"/>
      <c r="H1379" s="35" t="s">
        <v>159</v>
      </c>
      <c r="I1379" s="98" t="s">
        <v>160</v>
      </c>
      <c r="K1379" s="4"/>
      <c r="L1379" s="4"/>
      <c r="M1379" s="4"/>
      <c r="N1379" s="4"/>
      <c r="O1379" s="4"/>
      <c r="P1379" s="4"/>
      <c r="Q1379" s="4"/>
      <c r="R1379" s="4"/>
      <c r="U1379" s="4"/>
    </row>
    <row r="1380" hidden="1" outlineLevel="2">
      <c r="A1380" s="24" t="s">
        <v>17</v>
      </c>
      <c r="B1380" s="25" t="s">
        <v>18</v>
      </c>
      <c r="C1380" s="24" t="str">
        <f>"ボタンの文言"&amp;M1377</f>
        <v>ボタンの文言5</v>
      </c>
      <c r="D1380" s="24" t="s">
        <v>85</v>
      </c>
      <c r="E1380" s="25" t="str">
        <f>IF($H1379="画像","不要","必須")</f>
        <v>不要</v>
      </c>
      <c r="F1380" s="41" t="str">
        <f t="shared" si="824"/>
        <v/>
      </c>
      <c r="G1380" s="63"/>
      <c r="H1380" s="35"/>
      <c r="I1380" s="2"/>
      <c r="K1380" s="4">
        <f t="shared" ref="K1380:K1381" si="832">LEN(H1380)</f>
        <v>0</v>
      </c>
      <c r="L1380" s="9">
        <v>14.0</v>
      </c>
      <c r="M1380" s="4"/>
      <c r="N1380" s="4"/>
      <c r="O1380" s="4"/>
      <c r="P1380" s="4"/>
      <c r="Q1380" s="4"/>
      <c r="R1380" s="4"/>
      <c r="U1380" s="4"/>
    </row>
    <row r="1381" hidden="1" outlineLevel="1" collapsed="1">
      <c r="A1381" s="24" t="s">
        <v>17</v>
      </c>
      <c r="B1381" s="25" t="s">
        <v>18</v>
      </c>
      <c r="C1381" s="24" t="str">
        <f>"リンク名"&amp;M1381</f>
        <v>リンク名6</v>
      </c>
      <c r="D1381" s="24" t="s">
        <v>85</v>
      </c>
      <c r="E1381" s="25" t="str">
        <f>IFS($B1359="なし","不要",$B1359&lt;M1381,"不要",$B1359&gt;M1377,"必須")</f>
        <v>不要</v>
      </c>
      <c r="F1381" s="41" t="str">
        <f t="shared" si="824"/>
        <v>20文字以内で設定ができます。
リンク名は画面には表示されないため、「結果～タイプ：リンク名」のようにどの結果のリンクかが分かるように記載をお願いします。</v>
      </c>
      <c r="G1381" s="63"/>
      <c r="H1381" s="35"/>
      <c r="I1381" s="2"/>
      <c r="K1381" s="4">
        <f t="shared" si="832"/>
        <v>0</v>
      </c>
      <c r="L1381" s="9">
        <v>20.0</v>
      </c>
      <c r="M1381" s="9">
        <f>M1377+1</f>
        <v>6</v>
      </c>
      <c r="N1381" s="4"/>
      <c r="O1381" s="4"/>
      <c r="P1381" s="4"/>
      <c r="Q1381" s="4"/>
      <c r="R1381" s="4"/>
      <c r="U1381" s="4"/>
      <c r="AR1381" s="36">
        <v>1.0</v>
      </c>
      <c r="AS1381" s="36">
        <f>AS1377</f>
        <v>28</v>
      </c>
      <c r="AT1381" s="36">
        <f>AT1377+1</f>
        <v>6</v>
      </c>
      <c r="AU1381" s="38" t="str">
        <f>H1381</f>
        <v/>
      </c>
      <c r="AV1381" s="38" t="str">
        <f>H1382</f>
        <v/>
      </c>
      <c r="AW1381" s="38" t="str">
        <f>IF(H1383="画像","image","text")</f>
        <v>image</v>
      </c>
      <c r="AX1381" s="38" t="str">
        <f>H1384</f>
        <v/>
      </c>
    </row>
    <row r="1382" hidden="1" outlineLevel="2">
      <c r="A1382" s="24" t="s">
        <v>17</v>
      </c>
      <c r="B1382" s="25" t="s">
        <v>18</v>
      </c>
      <c r="C1382" s="24" t="str">
        <f>"リンク先URL"&amp;M1381</f>
        <v>リンク先URL6</v>
      </c>
      <c r="D1382" s="24" t="s">
        <v>85</v>
      </c>
      <c r="E1382" s="25" t="str">
        <f t="shared" ref="E1382:E1383" si="833">E1381</f>
        <v>不要</v>
      </c>
      <c r="F1382" s="41" t="str">
        <f t="shared" si="824"/>
        <v>遷移先のURLを指定できます</v>
      </c>
      <c r="G1382" s="63"/>
      <c r="H1382" s="35"/>
      <c r="I1382" s="24" t="s">
        <v>157</v>
      </c>
      <c r="K1382" s="4"/>
      <c r="L1382" s="4"/>
      <c r="M1382" s="4"/>
      <c r="N1382" s="4"/>
      <c r="O1382" s="4"/>
      <c r="P1382" s="4"/>
      <c r="Q1382" s="4"/>
      <c r="R1382" s="4"/>
      <c r="U1382" s="4"/>
    </row>
    <row r="1383" hidden="1" outlineLevel="2">
      <c r="A1383" s="24" t="s">
        <v>17</v>
      </c>
      <c r="B1383" s="25" t="s">
        <v>18</v>
      </c>
      <c r="C1383" s="24" t="str">
        <f>"リンク表示形式"&amp;M1381</f>
        <v>リンク表示形式6</v>
      </c>
      <c r="D1383" s="24" t="s">
        <v>85</v>
      </c>
      <c r="E1383" s="25" t="str">
        <f t="shared" si="833"/>
        <v>不要</v>
      </c>
      <c r="F1383" s="41" t="str">
        <f t="shared" si="824"/>
        <v>リンクの表示形式を「ボタン(文字表示)」か「画像」を選択することができます。</v>
      </c>
      <c r="G1383" s="63"/>
      <c r="H1383" s="35" t="s">
        <v>159</v>
      </c>
      <c r="I1383" s="98" t="s">
        <v>160</v>
      </c>
      <c r="K1383" s="4"/>
      <c r="L1383" s="4"/>
      <c r="M1383" s="4"/>
      <c r="N1383" s="4"/>
      <c r="O1383" s="4"/>
      <c r="P1383" s="4"/>
      <c r="Q1383" s="4"/>
      <c r="R1383" s="4"/>
      <c r="U1383" s="4"/>
    </row>
    <row r="1384" hidden="1" outlineLevel="2">
      <c r="A1384" s="24" t="s">
        <v>17</v>
      </c>
      <c r="B1384" s="25" t="s">
        <v>18</v>
      </c>
      <c r="C1384" s="24" t="str">
        <f>"ボタンの文言"&amp;M1381</f>
        <v>ボタンの文言6</v>
      </c>
      <c r="D1384" s="24" t="s">
        <v>85</v>
      </c>
      <c r="E1384" s="25" t="str">
        <f>IF($H1383="画像","不要","必須")</f>
        <v>不要</v>
      </c>
      <c r="F1384" s="41" t="str">
        <f t="shared" si="824"/>
        <v/>
      </c>
      <c r="G1384" s="63"/>
      <c r="H1384" s="35"/>
      <c r="I1384" s="2"/>
      <c r="K1384" s="4">
        <f t="shared" ref="K1384:K1385" si="834">LEN(H1384)</f>
        <v>0</v>
      </c>
      <c r="L1384" s="9">
        <v>14.0</v>
      </c>
      <c r="M1384" s="4"/>
      <c r="N1384" s="4"/>
      <c r="O1384" s="4"/>
      <c r="P1384" s="4"/>
      <c r="Q1384" s="4"/>
      <c r="R1384" s="4"/>
      <c r="U1384" s="4"/>
    </row>
    <row r="1385" hidden="1" outlineLevel="1" collapsed="1">
      <c r="A1385" s="24" t="s">
        <v>17</v>
      </c>
      <c r="B1385" s="25" t="s">
        <v>18</v>
      </c>
      <c r="C1385" s="24" t="str">
        <f>"リンク名"&amp;M1385</f>
        <v>リンク名7</v>
      </c>
      <c r="D1385" s="24" t="s">
        <v>85</v>
      </c>
      <c r="E1385" s="25" t="str">
        <f>IFS($B1359="なし","不要",$B1359&lt;M1385,"不要",$B1359&gt;M1381,"必須")</f>
        <v>不要</v>
      </c>
      <c r="F1385" s="41" t="str">
        <f t="shared" si="824"/>
        <v>20文字以内で設定ができます。
リンク名は画面には表示されないため、「結果～タイプ：リンク名」のようにどの結果のリンクかが分かるように記載をお願いします。</v>
      </c>
      <c r="G1385" s="63"/>
      <c r="H1385" s="35"/>
      <c r="I1385" s="2"/>
      <c r="K1385" s="4">
        <f t="shared" si="834"/>
        <v>0</v>
      </c>
      <c r="L1385" s="9">
        <v>20.0</v>
      </c>
      <c r="M1385" s="9">
        <f>M1381+1</f>
        <v>7</v>
      </c>
      <c r="N1385" s="4"/>
      <c r="O1385" s="4"/>
      <c r="P1385" s="4"/>
      <c r="Q1385" s="4"/>
      <c r="R1385" s="4"/>
      <c r="U1385" s="4"/>
      <c r="AR1385" s="36">
        <v>1.0</v>
      </c>
      <c r="AS1385" s="36">
        <f>AS1381</f>
        <v>28</v>
      </c>
      <c r="AT1385" s="36">
        <f>AT1381+1</f>
        <v>7</v>
      </c>
      <c r="AU1385" s="38" t="str">
        <f>H1385</f>
        <v/>
      </c>
      <c r="AV1385" s="38" t="str">
        <f>H1386</f>
        <v/>
      </c>
      <c r="AW1385" s="38" t="str">
        <f>IF(H1387="画像","image","text")</f>
        <v>image</v>
      </c>
      <c r="AX1385" s="38" t="str">
        <f>H1388</f>
        <v/>
      </c>
    </row>
    <row r="1386" hidden="1" outlineLevel="2">
      <c r="A1386" s="24" t="s">
        <v>17</v>
      </c>
      <c r="B1386" s="25" t="s">
        <v>18</v>
      </c>
      <c r="C1386" s="24" t="str">
        <f>"リンク先URL"&amp;M1385</f>
        <v>リンク先URL7</v>
      </c>
      <c r="D1386" s="24" t="s">
        <v>85</v>
      </c>
      <c r="E1386" s="25" t="str">
        <f t="shared" ref="E1386:E1387" si="835">E1385</f>
        <v>不要</v>
      </c>
      <c r="F1386" s="41" t="str">
        <f t="shared" si="824"/>
        <v>遷移先のURLを指定できます</v>
      </c>
      <c r="G1386" s="63"/>
      <c r="H1386" s="35"/>
      <c r="I1386" s="24" t="s">
        <v>157</v>
      </c>
      <c r="K1386" s="4"/>
      <c r="L1386" s="4"/>
      <c r="M1386" s="4"/>
      <c r="N1386" s="4"/>
      <c r="O1386" s="4"/>
      <c r="P1386" s="4"/>
      <c r="Q1386" s="4"/>
      <c r="R1386" s="4"/>
      <c r="U1386" s="4"/>
    </row>
    <row r="1387" hidden="1" outlineLevel="2">
      <c r="A1387" s="24" t="s">
        <v>17</v>
      </c>
      <c r="B1387" s="25" t="s">
        <v>18</v>
      </c>
      <c r="C1387" s="24" t="str">
        <f>"リンク表示形式"&amp;M1385</f>
        <v>リンク表示形式7</v>
      </c>
      <c r="D1387" s="24" t="s">
        <v>85</v>
      </c>
      <c r="E1387" s="25" t="str">
        <f t="shared" si="835"/>
        <v>不要</v>
      </c>
      <c r="F1387" s="41" t="str">
        <f t="shared" si="824"/>
        <v>リンクの表示形式を「ボタン(文字表示)」か「画像」を選択することができます。</v>
      </c>
      <c r="G1387" s="63"/>
      <c r="H1387" s="35" t="s">
        <v>159</v>
      </c>
      <c r="I1387" s="98" t="s">
        <v>160</v>
      </c>
      <c r="K1387" s="4"/>
      <c r="L1387" s="4"/>
      <c r="M1387" s="4"/>
      <c r="N1387" s="4"/>
      <c r="O1387" s="4"/>
      <c r="P1387" s="4"/>
      <c r="Q1387" s="4"/>
      <c r="R1387" s="4"/>
      <c r="U1387" s="4"/>
    </row>
    <row r="1388" hidden="1" outlineLevel="2">
      <c r="A1388" s="24" t="s">
        <v>17</v>
      </c>
      <c r="B1388" s="25" t="s">
        <v>18</v>
      </c>
      <c r="C1388" s="24" t="str">
        <f>"ボタンの文言"&amp;M1385</f>
        <v>ボタンの文言7</v>
      </c>
      <c r="D1388" s="24" t="s">
        <v>85</v>
      </c>
      <c r="E1388" s="25" t="str">
        <f>IF($H1387="画像","不要","必須")</f>
        <v>不要</v>
      </c>
      <c r="F1388" s="41" t="str">
        <f t="shared" si="824"/>
        <v/>
      </c>
      <c r="G1388" s="63"/>
      <c r="H1388" s="35"/>
      <c r="I1388" s="2"/>
      <c r="K1388" s="4">
        <f t="shared" ref="K1388:K1389" si="836">LEN(H1388)</f>
        <v>0</v>
      </c>
      <c r="L1388" s="9">
        <v>14.0</v>
      </c>
      <c r="M1388" s="4"/>
      <c r="N1388" s="4"/>
      <c r="O1388" s="4"/>
      <c r="P1388" s="4"/>
      <c r="Q1388" s="4"/>
      <c r="R1388" s="4"/>
      <c r="U1388" s="4"/>
    </row>
    <row r="1389" hidden="1" outlineLevel="1" collapsed="1">
      <c r="A1389" s="24" t="s">
        <v>17</v>
      </c>
      <c r="B1389" s="25" t="s">
        <v>18</v>
      </c>
      <c r="C1389" s="24" t="str">
        <f>"リンク名"&amp;M1389</f>
        <v>リンク名8</v>
      </c>
      <c r="D1389" s="24" t="s">
        <v>85</v>
      </c>
      <c r="E1389" s="25" t="str">
        <f>IFS($B1359="なし","不要",$B1359&lt;M1389,"不要",$B1359&gt;M1385,"必須")</f>
        <v>不要</v>
      </c>
      <c r="F1389" s="41" t="str">
        <f t="shared" si="824"/>
        <v>20文字以内で設定ができます。
リンク名は画面には表示されないため、「結果～タイプ：リンク名」のようにどの結果のリンクかが分かるように記載をお願いします。</v>
      </c>
      <c r="G1389" s="63"/>
      <c r="H1389" s="35"/>
      <c r="I1389" s="2"/>
      <c r="K1389" s="4">
        <f t="shared" si="836"/>
        <v>0</v>
      </c>
      <c r="L1389" s="9">
        <v>20.0</v>
      </c>
      <c r="M1389" s="9">
        <f>M1385+1</f>
        <v>8</v>
      </c>
      <c r="N1389" s="4"/>
      <c r="O1389" s="4"/>
      <c r="P1389" s="4"/>
      <c r="Q1389" s="4"/>
      <c r="R1389" s="4"/>
      <c r="U1389" s="4"/>
      <c r="AR1389" s="36">
        <v>1.0</v>
      </c>
      <c r="AS1389" s="36">
        <f>AS1385</f>
        <v>28</v>
      </c>
      <c r="AT1389" s="36">
        <f>AT1385+1</f>
        <v>8</v>
      </c>
      <c r="AU1389" s="38" t="str">
        <f>H1389</f>
        <v/>
      </c>
      <c r="AV1389" s="38" t="str">
        <f>H1390</f>
        <v/>
      </c>
      <c r="AW1389" s="38" t="str">
        <f>IF(H1391="画像","image","text")</f>
        <v>image</v>
      </c>
      <c r="AX1389" s="38" t="str">
        <f>H1392</f>
        <v/>
      </c>
    </row>
    <row r="1390" hidden="1" outlineLevel="2">
      <c r="A1390" s="24" t="s">
        <v>17</v>
      </c>
      <c r="B1390" s="25" t="s">
        <v>18</v>
      </c>
      <c r="C1390" s="24" t="str">
        <f>"リンク先URL"&amp;M1389</f>
        <v>リンク先URL8</v>
      </c>
      <c r="D1390" s="24" t="s">
        <v>85</v>
      </c>
      <c r="E1390" s="25" t="str">
        <f t="shared" ref="E1390:E1391" si="837">E1389</f>
        <v>不要</v>
      </c>
      <c r="F1390" s="41" t="str">
        <f t="shared" si="824"/>
        <v>遷移先のURLを指定できます</v>
      </c>
      <c r="G1390" s="63"/>
      <c r="H1390" s="35"/>
      <c r="I1390" s="24" t="s">
        <v>157</v>
      </c>
      <c r="K1390" s="4"/>
      <c r="L1390" s="4"/>
      <c r="M1390" s="4"/>
      <c r="N1390" s="4"/>
      <c r="O1390" s="4"/>
      <c r="P1390" s="4"/>
      <c r="Q1390" s="4"/>
      <c r="R1390" s="4"/>
      <c r="U1390" s="4"/>
    </row>
    <row r="1391" hidden="1" outlineLevel="2">
      <c r="A1391" s="24" t="s">
        <v>17</v>
      </c>
      <c r="B1391" s="25" t="s">
        <v>18</v>
      </c>
      <c r="C1391" s="24" t="str">
        <f>"リンク表示形式"&amp;M1389</f>
        <v>リンク表示形式8</v>
      </c>
      <c r="D1391" s="24" t="s">
        <v>85</v>
      </c>
      <c r="E1391" s="25" t="str">
        <f t="shared" si="837"/>
        <v>不要</v>
      </c>
      <c r="F1391" s="41" t="str">
        <f t="shared" si="824"/>
        <v>リンクの表示形式を「ボタン(文字表示)」か「画像」を選択することができます。</v>
      </c>
      <c r="G1391" s="63"/>
      <c r="H1391" s="35" t="s">
        <v>159</v>
      </c>
      <c r="I1391" s="98" t="s">
        <v>160</v>
      </c>
      <c r="K1391" s="4"/>
      <c r="L1391" s="4"/>
      <c r="M1391" s="4"/>
      <c r="N1391" s="4"/>
      <c r="O1391" s="4"/>
      <c r="P1391" s="4"/>
      <c r="Q1391" s="4"/>
      <c r="R1391" s="4"/>
      <c r="U1391" s="4"/>
    </row>
    <row r="1392" hidden="1" outlineLevel="2">
      <c r="A1392" s="24" t="s">
        <v>17</v>
      </c>
      <c r="B1392" s="25" t="s">
        <v>18</v>
      </c>
      <c r="C1392" s="24" t="str">
        <f>"ボタンの文言"&amp;M1389</f>
        <v>ボタンの文言8</v>
      </c>
      <c r="D1392" s="24" t="s">
        <v>85</v>
      </c>
      <c r="E1392" s="25" t="str">
        <f>IF($H1391="画像","不要","必須")</f>
        <v>不要</v>
      </c>
      <c r="F1392" s="41" t="str">
        <f t="shared" si="824"/>
        <v/>
      </c>
      <c r="G1392" s="63"/>
      <c r="H1392" s="35"/>
      <c r="I1392" s="2"/>
      <c r="K1392" s="4">
        <f>LEN(H1392)</f>
        <v>0</v>
      </c>
      <c r="L1392" s="9">
        <v>14.0</v>
      </c>
      <c r="M1392" s="4"/>
      <c r="N1392" s="4"/>
      <c r="O1392" s="4"/>
      <c r="P1392" s="4"/>
      <c r="Q1392" s="4"/>
      <c r="R1392" s="4"/>
      <c r="U1392" s="4"/>
    </row>
    <row r="1393" collapsed="1">
      <c r="A1393" s="24" t="s">
        <v>17</v>
      </c>
      <c r="B1393" s="25" t="s">
        <v>18</v>
      </c>
      <c r="C1393" s="92" t="str">
        <f>"■ランク(結果)"&amp;$N1393</f>
        <v>■ランク(結果)29</v>
      </c>
      <c r="D1393" s="24"/>
      <c r="E1393" s="25" t="str">
        <f>IF($B$242&gt;=$N1393,"必須","不要")</f>
        <v>不要</v>
      </c>
      <c r="F1393" s="41"/>
      <c r="G1393" s="63"/>
      <c r="H1393" s="35"/>
      <c r="I1393" s="2"/>
      <c r="K1393" s="4"/>
      <c r="L1393" s="4"/>
      <c r="M1393" s="4"/>
      <c r="N1393" s="9">
        <f>N1352+1</f>
        <v>29</v>
      </c>
      <c r="O1393" s="4"/>
      <c r="P1393" s="4"/>
      <c r="Q1393" s="4"/>
      <c r="R1393" s="4"/>
      <c r="U1393" s="4"/>
      <c r="AA1393" s="36">
        <f>AA1352+1</f>
        <v>29</v>
      </c>
      <c r="AC1393" s="36">
        <v>1.0</v>
      </c>
      <c r="AE1393" s="38" t="str">
        <f>H1394</f>
        <v/>
      </c>
      <c r="AF1393" s="38" t="str">
        <f>H1395</f>
        <v/>
      </c>
      <c r="AG1393" s="38" t="str">
        <f>H1396</f>
        <v/>
      </c>
      <c r="AH1393" s="38" t="str">
        <f>H1397</f>
        <v/>
      </c>
      <c r="AI1393" s="38" t="str">
        <f>IF(AJ1393&lt;&gt;"","on","off")</f>
        <v>off</v>
      </c>
      <c r="AJ1393" s="38" t="str">
        <f>IFS(AND(B1398="する",B1399="する"),"all",AND(B1398="する",B1399="しない"),"url",AND(B1398="しない",B1399="する"),"x",AND(B1398="しない",B1399="しない"),"")</f>
        <v/>
      </c>
      <c r="AK1393" s="38" t="str">
        <f>H1399</f>
        <v/>
      </c>
      <c r="AN1393" s="38" t="str">
        <f>IF(B1400="なし","off","on")</f>
        <v>off</v>
      </c>
      <c r="AO1393" s="38" t="str">
        <f>H1401</f>
        <v/>
      </c>
    </row>
    <row r="1394" hidden="1" outlineLevel="1">
      <c r="A1394" s="24" t="s">
        <v>17</v>
      </c>
      <c r="B1394" s="25" t="s">
        <v>18</v>
      </c>
      <c r="C1394" s="24" t="str">
        <f>"ランク(結果)"&amp;$N1393&amp;"-ランク(結果)名"</f>
        <v>ランク(結果)29-ランク(結果)名</v>
      </c>
      <c r="D1394" s="24" t="s">
        <v>85</v>
      </c>
      <c r="E1394" s="25" t="str">
        <f>IF($B$242&gt;=$N1393,"必須","不要")</f>
        <v>不要</v>
      </c>
      <c r="F1394" s="41" t="str">
        <f t="shared" ref="F1394:F1399" si="838">F1353</f>
        <v>100文字以内で設定ができます</v>
      </c>
      <c r="G1394" s="63"/>
      <c r="H1394" s="35"/>
      <c r="I1394" s="2"/>
      <c r="K1394" s="4">
        <f t="shared" ref="K1394:K1396" si="839">LEN(H1394)</f>
        <v>0</v>
      </c>
      <c r="L1394" s="9">
        <v>100.0</v>
      </c>
      <c r="M1394" s="4"/>
      <c r="N1394" s="4"/>
      <c r="O1394" s="4"/>
      <c r="P1394" s="4"/>
      <c r="Q1394" s="4"/>
      <c r="R1394" s="4"/>
      <c r="U1394" s="4"/>
    </row>
    <row r="1395" hidden="1" outlineLevel="1">
      <c r="A1395" s="24" t="s">
        <v>17</v>
      </c>
      <c r="B1395" s="24" t="s">
        <v>53</v>
      </c>
      <c r="C1395" s="24" t="str">
        <f>"ランク(結果)"&amp;$N1393&amp;"-リード文"</f>
        <v>ランク(結果)29-リード文</v>
      </c>
      <c r="D1395" s="24" t="s">
        <v>85</v>
      </c>
      <c r="E1395" s="25" t="str">
        <f>IF($B1395="する","必須","不要")</f>
        <v>不要</v>
      </c>
      <c r="F1395" s="41" t="str">
        <f t="shared" si="838"/>
        <v>1,000文字以内で設定ができます</v>
      </c>
      <c r="G1395" s="63"/>
      <c r="H1395" s="35"/>
      <c r="I1395" s="2"/>
      <c r="K1395" s="4">
        <f t="shared" si="839"/>
        <v>0</v>
      </c>
      <c r="L1395" s="9">
        <v>1000.0</v>
      </c>
      <c r="M1395" s="4"/>
      <c r="N1395" s="4"/>
      <c r="O1395" s="4"/>
      <c r="P1395" s="4"/>
      <c r="Q1395" s="4"/>
      <c r="R1395" s="4"/>
      <c r="U1395" s="4"/>
    </row>
    <row r="1396" hidden="1" outlineLevel="1">
      <c r="A1396" s="24" t="s">
        <v>17</v>
      </c>
      <c r="B1396" s="25" t="s">
        <v>18</v>
      </c>
      <c r="C1396" s="24" t="str">
        <f>"ランク(結果)"&amp;$N1393&amp;"-説明文"</f>
        <v>ランク(結果)29-説明文</v>
      </c>
      <c r="D1396" s="24" t="s">
        <v>85</v>
      </c>
      <c r="E1396" s="25" t="str">
        <f>E1394</f>
        <v>不要</v>
      </c>
      <c r="F1396" s="41" t="str">
        <f t="shared" si="838"/>
        <v>1,000文字以内で設定ができます</v>
      </c>
      <c r="G1396" s="63"/>
      <c r="H1396" s="35"/>
      <c r="I1396" s="2"/>
      <c r="K1396" s="4">
        <f t="shared" si="839"/>
        <v>0</v>
      </c>
      <c r="L1396" s="9">
        <v>1000.0</v>
      </c>
      <c r="M1396" s="4"/>
      <c r="N1396" s="4"/>
      <c r="O1396" s="4"/>
      <c r="P1396" s="4"/>
      <c r="Q1396" s="4"/>
      <c r="R1396" s="4"/>
      <c r="U1396" s="4"/>
    </row>
    <row r="1397" hidden="1" outlineLevel="1">
      <c r="A1397" s="24" t="s">
        <v>17</v>
      </c>
      <c r="B1397" s="24" t="s">
        <v>53</v>
      </c>
      <c r="C1397" s="24" t="str">
        <f>"ランク(結果)"&amp;$N1393&amp;"-画像"</f>
        <v>ランク(結果)29-画像</v>
      </c>
      <c r="D1397" s="24" t="s">
        <v>85</v>
      </c>
      <c r="E1397" s="25" t="str">
        <f t="shared" ref="E1397:E1399" si="840">IF($B1397="する","必須","不要")</f>
        <v>不要</v>
      </c>
      <c r="F1397" s="41" t="str">
        <f t="shared" si="838"/>
        <v>フォーマット：PNGまたはJPG
ファイル容量上限：2MB
ファイル名：半角英数字のみ
Xで共有する場合の推奨サイズ：1,200px × 630px</v>
      </c>
      <c r="G1397" s="93" t="s">
        <v>277</v>
      </c>
      <c r="H1397" s="35"/>
      <c r="I1397" s="2"/>
      <c r="K1397" s="4"/>
      <c r="L1397" s="4"/>
      <c r="M1397" s="4"/>
      <c r="N1397" s="4"/>
      <c r="O1397" s="4"/>
      <c r="P1397" s="4"/>
      <c r="Q1397" s="4"/>
      <c r="R1397" s="4"/>
      <c r="U1397" s="4"/>
    </row>
    <row r="1398" hidden="1" outlineLevel="1">
      <c r="A1398" s="24" t="s">
        <v>17</v>
      </c>
      <c r="B1398" s="24" t="s">
        <v>53</v>
      </c>
      <c r="C1398" s="24" t="s">
        <v>146</v>
      </c>
      <c r="D1398" s="24" t="s">
        <v>85</v>
      </c>
      <c r="E1398" s="25" t="str">
        <f t="shared" si="840"/>
        <v>不要</v>
      </c>
      <c r="F1398" s="41" t="str">
        <f t="shared" si="838"/>
        <v>結果ページに共有リンクを設置するか選択ができます。</v>
      </c>
      <c r="G1398" s="63"/>
      <c r="H1398" s="40"/>
      <c r="I1398" s="2"/>
      <c r="K1398" s="4"/>
      <c r="L1398" s="4"/>
      <c r="M1398" s="4"/>
      <c r="N1398" s="4"/>
      <c r="O1398" s="4"/>
      <c r="P1398" s="4"/>
      <c r="Q1398" s="4"/>
      <c r="R1398" s="4"/>
      <c r="U1398" s="4"/>
    </row>
    <row r="1399" hidden="1" outlineLevel="1">
      <c r="A1399" s="24" t="s">
        <v>17</v>
      </c>
      <c r="B1399" s="24" t="s">
        <v>53</v>
      </c>
      <c r="C1399" s="24" t="s">
        <v>148</v>
      </c>
      <c r="D1399" s="24" t="s">
        <v>85</v>
      </c>
      <c r="E1399" s="25" t="str">
        <f t="shared" si="840"/>
        <v>不要</v>
      </c>
      <c r="F1399" s="41" t="str">
        <f t="shared" si="838"/>
        <v>結果ページにXの共有リンクを設置するか選択ができます(120文字以内)。
記載いただいた内容が120文字以内でも、投稿時に文字数を超える可能性があります。その際は別途、文字数の調整をお願いいたします。</v>
      </c>
      <c r="G1399" s="63"/>
      <c r="H1399" s="35"/>
      <c r="I1399" s="2"/>
      <c r="K1399" s="4">
        <f>LEN(H1399)</f>
        <v>0</v>
      </c>
      <c r="L1399" s="9">
        <v>120.0</v>
      </c>
      <c r="M1399" s="4"/>
      <c r="N1399" s="4"/>
      <c r="O1399" s="4"/>
      <c r="P1399" s="4"/>
      <c r="Q1399" s="4"/>
      <c r="R1399" s="4"/>
      <c r="U1399" s="4"/>
    </row>
    <row r="1400" hidden="1" outlineLevel="1">
      <c r="A1400" s="94" t="s">
        <v>150</v>
      </c>
      <c r="B1400" s="95" t="s">
        <v>2</v>
      </c>
      <c r="C1400" s="96" t="s">
        <v>162</v>
      </c>
      <c r="D1400" s="62" t="s">
        <v>152</v>
      </c>
      <c r="E1400" s="25"/>
      <c r="F1400" s="41"/>
      <c r="G1400" s="63"/>
      <c r="H1400" s="35"/>
      <c r="I1400" s="2"/>
      <c r="K1400" s="4"/>
      <c r="L1400" s="9"/>
      <c r="M1400" s="4"/>
      <c r="N1400" s="4"/>
      <c r="O1400" s="4"/>
      <c r="P1400" s="4"/>
      <c r="Q1400" s="4"/>
      <c r="R1400" s="4"/>
      <c r="U1400" s="4"/>
    </row>
    <row r="1401" hidden="1" outlineLevel="1">
      <c r="A1401" s="24" t="s">
        <v>17</v>
      </c>
      <c r="B1401" s="25" t="s">
        <v>18</v>
      </c>
      <c r="C1401" s="24" t="s">
        <v>153</v>
      </c>
      <c r="D1401" s="24" t="s">
        <v>85</v>
      </c>
      <c r="E1401" s="25" t="str">
        <f>IF(B1400="なし","不要","必須")</f>
        <v>不要</v>
      </c>
      <c r="F1401" s="41" t="str">
        <f t="shared" ref="F1401:F1405" si="841">F1360</f>
        <v>20文字以内で設定ができます</v>
      </c>
      <c r="G1401" s="63"/>
      <c r="H1401" s="35"/>
      <c r="I1401" s="2"/>
      <c r="K1401" s="4">
        <f t="shared" ref="K1401:K1402" si="842">LEN(H1401)</f>
        <v>0</v>
      </c>
      <c r="L1401" s="9">
        <v>20.0</v>
      </c>
      <c r="M1401" s="9" t="s">
        <v>2</v>
      </c>
      <c r="N1401" s="4"/>
      <c r="O1401" s="4"/>
      <c r="P1401" s="4"/>
      <c r="Q1401" s="4"/>
      <c r="R1401" s="4"/>
      <c r="U1401" s="4"/>
    </row>
    <row r="1402" hidden="1" outlineLevel="1" collapsed="1">
      <c r="A1402" s="24" t="s">
        <v>17</v>
      </c>
      <c r="B1402" s="25" t="s">
        <v>18</v>
      </c>
      <c r="C1402" s="24" t="str">
        <f>"リンク名"&amp;M1402</f>
        <v>リンク名1</v>
      </c>
      <c r="D1402" s="24" t="s">
        <v>85</v>
      </c>
      <c r="E1402" s="25" t="str">
        <f t="shared" ref="E1402:E1404" si="843">E1401</f>
        <v>不要</v>
      </c>
      <c r="F1402" s="41" t="str">
        <f t="shared" si="841"/>
        <v>20文字以内で設定ができます。
リンク名は画面には表示されないため、「結果～タイプ：リンク名」のようにどの結果のリンクかが分かるように記載をお願いします。</v>
      </c>
      <c r="G1402" s="63"/>
      <c r="H1402" s="35"/>
      <c r="I1402" s="2"/>
      <c r="K1402" s="4">
        <f t="shared" si="842"/>
        <v>0</v>
      </c>
      <c r="L1402" s="9">
        <v>20.0</v>
      </c>
      <c r="M1402" s="9">
        <v>1.0</v>
      </c>
      <c r="N1402" s="4"/>
      <c r="O1402" s="4"/>
      <c r="P1402" s="4"/>
      <c r="Q1402" s="4"/>
      <c r="R1402" s="4"/>
      <c r="U1402" s="4"/>
      <c r="AR1402" s="36">
        <v>1.0</v>
      </c>
      <c r="AS1402" s="36">
        <f>AS1361+1</f>
        <v>29</v>
      </c>
      <c r="AT1402" s="36">
        <v>1.0</v>
      </c>
      <c r="AU1402" s="38" t="str">
        <f>H1402</f>
        <v/>
      </c>
      <c r="AV1402" s="38" t="str">
        <f>H1403</f>
        <v/>
      </c>
      <c r="AW1402" s="38" t="str">
        <f>IF(H1404="画像","image","text")</f>
        <v>image</v>
      </c>
      <c r="AX1402" s="38" t="str">
        <f>H1405</f>
        <v/>
      </c>
    </row>
    <row r="1403" hidden="1" outlineLevel="2">
      <c r="A1403" s="24" t="s">
        <v>17</v>
      </c>
      <c r="B1403" s="25" t="s">
        <v>18</v>
      </c>
      <c r="C1403" s="24" t="str">
        <f>"リンク先URL"&amp;M1402</f>
        <v>リンク先URL1</v>
      </c>
      <c r="D1403" s="24" t="s">
        <v>85</v>
      </c>
      <c r="E1403" s="25" t="str">
        <f t="shared" si="843"/>
        <v>不要</v>
      </c>
      <c r="F1403" s="41" t="str">
        <f t="shared" si="841"/>
        <v>遷移先のURLを指定できます</v>
      </c>
      <c r="G1403" s="63"/>
      <c r="H1403" s="35"/>
      <c r="I1403" s="24" t="s">
        <v>157</v>
      </c>
      <c r="K1403" s="4"/>
      <c r="L1403" s="4"/>
      <c r="M1403" s="4"/>
      <c r="N1403" s="4"/>
      <c r="O1403" s="4"/>
      <c r="P1403" s="4"/>
      <c r="Q1403" s="4"/>
      <c r="R1403" s="4"/>
      <c r="U1403" s="4"/>
    </row>
    <row r="1404" hidden="1" outlineLevel="2">
      <c r="A1404" s="24" t="s">
        <v>17</v>
      </c>
      <c r="B1404" s="25" t="s">
        <v>18</v>
      </c>
      <c r="C1404" s="24" t="str">
        <f>"リンク表示形式"&amp;M1402</f>
        <v>リンク表示形式1</v>
      </c>
      <c r="D1404" s="24" t="s">
        <v>85</v>
      </c>
      <c r="E1404" s="25" t="str">
        <f t="shared" si="843"/>
        <v>不要</v>
      </c>
      <c r="F1404" s="41" t="str">
        <f t="shared" si="841"/>
        <v>リンクの表示形式を「ボタン(文字表示)」か「画像」を選択することができます。</v>
      </c>
      <c r="G1404" s="63"/>
      <c r="H1404" s="35" t="s">
        <v>159</v>
      </c>
      <c r="I1404" s="98" t="s">
        <v>160</v>
      </c>
      <c r="K1404" s="4"/>
      <c r="L1404" s="4"/>
      <c r="M1404" s="4"/>
      <c r="N1404" s="4"/>
      <c r="O1404" s="4"/>
      <c r="P1404" s="4"/>
      <c r="Q1404" s="4"/>
      <c r="R1404" s="4"/>
      <c r="U1404" s="4"/>
    </row>
    <row r="1405" hidden="1" outlineLevel="2">
      <c r="A1405" s="24" t="s">
        <v>17</v>
      </c>
      <c r="B1405" s="25" t="s">
        <v>18</v>
      </c>
      <c r="C1405" s="24" t="str">
        <f>"ボタンの文言"&amp;M1402</f>
        <v>ボタンの文言1</v>
      </c>
      <c r="D1405" s="24" t="s">
        <v>85</v>
      </c>
      <c r="E1405" s="25" t="str">
        <f>IF($H1404="画像","不要","必須")</f>
        <v>不要</v>
      </c>
      <c r="F1405" s="41" t="str">
        <f t="shared" si="841"/>
        <v/>
      </c>
      <c r="G1405" s="63"/>
      <c r="H1405" s="35"/>
      <c r="I1405" s="2"/>
      <c r="K1405" s="4">
        <f t="shared" ref="K1405:K1406" si="844">LEN(H1405)</f>
        <v>0</v>
      </c>
      <c r="L1405" s="9">
        <v>14.0</v>
      </c>
      <c r="M1405" s="4"/>
      <c r="N1405" s="4"/>
      <c r="O1405" s="4"/>
      <c r="P1405" s="4"/>
      <c r="Q1405" s="4"/>
      <c r="R1405" s="4"/>
      <c r="U1405" s="4"/>
    </row>
    <row r="1406" hidden="1" outlineLevel="1" collapsed="1">
      <c r="A1406" s="24" t="s">
        <v>17</v>
      </c>
      <c r="B1406" s="25" t="s">
        <v>18</v>
      </c>
      <c r="C1406" s="24" t="str">
        <f>"リンク名"&amp;M1406</f>
        <v>リンク名2</v>
      </c>
      <c r="D1406" s="24" t="s">
        <v>85</v>
      </c>
      <c r="E1406" s="25" t="str">
        <f>IFS($B1400="なし","不要",$B1400&lt;M1406,"不要",$B1400&gt;M1402,"必須")</f>
        <v>不要</v>
      </c>
      <c r="F1406" s="41" t="str">
        <f t="shared" ref="F1406:F1433" si="845">F1402</f>
        <v>20文字以内で設定ができます。
リンク名は画面には表示されないため、「結果～タイプ：リンク名」のようにどの結果のリンクかが分かるように記載をお願いします。</v>
      </c>
      <c r="G1406" s="63"/>
      <c r="H1406" s="35"/>
      <c r="I1406" s="2"/>
      <c r="K1406" s="4">
        <f t="shared" si="844"/>
        <v>0</v>
      </c>
      <c r="L1406" s="9">
        <v>20.0</v>
      </c>
      <c r="M1406" s="9">
        <f>M1402+1</f>
        <v>2</v>
      </c>
      <c r="N1406" s="4"/>
      <c r="O1406" s="4"/>
      <c r="P1406" s="4"/>
      <c r="Q1406" s="4"/>
      <c r="R1406" s="4"/>
      <c r="U1406" s="4"/>
      <c r="AR1406" s="36">
        <v>1.0</v>
      </c>
      <c r="AS1406" s="36">
        <f>AS1402</f>
        <v>29</v>
      </c>
      <c r="AT1406" s="36">
        <f>AT1402+1</f>
        <v>2</v>
      </c>
      <c r="AU1406" s="38" t="str">
        <f>H1406</f>
        <v/>
      </c>
      <c r="AV1406" s="38" t="str">
        <f>H1407</f>
        <v/>
      </c>
      <c r="AW1406" s="38" t="str">
        <f>IF(H1408="画像","image","text")</f>
        <v>image</v>
      </c>
      <c r="AX1406" s="38" t="str">
        <f>H1409</f>
        <v/>
      </c>
    </row>
    <row r="1407" hidden="1" outlineLevel="2">
      <c r="A1407" s="24" t="s">
        <v>17</v>
      </c>
      <c r="B1407" s="25" t="s">
        <v>18</v>
      </c>
      <c r="C1407" s="24" t="str">
        <f>"リンク先URL"&amp;M1406</f>
        <v>リンク先URL2</v>
      </c>
      <c r="D1407" s="24" t="s">
        <v>85</v>
      </c>
      <c r="E1407" s="25" t="str">
        <f t="shared" ref="E1407:E1408" si="846">E1406</f>
        <v>不要</v>
      </c>
      <c r="F1407" s="41" t="str">
        <f t="shared" si="845"/>
        <v>遷移先のURLを指定できます</v>
      </c>
      <c r="G1407" s="63"/>
      <c r="H1407" s="35"/>
      <c r="I1407" s="24" t="s">
        <v>157</v>
      </c>
      <c r="K1407" s="4"/>
      <c r="L1407" s="4"/>
      <c r="M1407" s="4"/>
      <c r="N1407" s="4"/>
      <c r="O1407" s="4"/>
      <c r="P1407" s="4"/>
      <c r="Q1407" s="4"/>
      <c r="R1407" s="4"/>
      <c r="U1407" s="4"/>
    </row>
    <row r="1408" hidden="1" outlineLevel="2">
      <c r="A1408" s="24" t="s">
        <v>17</v>
      </c>
      <c r="B1408" s="25" t="s">
        <v>18</v>
      </c>
      <c r="C1408" s="24" t="str">
        <f>"リンク表示形式"&amp;M1406</f>
        <v>リンク表示形式2</v>
      </c>
      <c r="D1408" s="24" t="s">
        <v>85</v>
      </c>
      <c r="E1408" s="25" t="str">
        <f t="shared" si="846"/>
        <v>不要</v>
      </c>
      <c r="F1408" s="41" t="str">
        <f t="shared" si="845"/>
        <v>リンクの表示形式を「ボタン(文字表示)」か「画像」を選択することができます。</v>
      </c>
      <c r="G1408" s="63"/>
      <c r="H1408" s="35" t="s">
        <v>159</v>
      </c>
      <c r="I1408" s="98" t="s">
        <v>160</v>
      </c>
      <c r="K1408" s="4"/>
      <c r="L1408" s="4"/>
      <c r="M1408" s="4"/>
      <c r="N1408" s="4"/>
      <c r="O1408" s="4"/>
      <c r="P1408" s="4"/>
      <c r="Q1408" s="4"/>
      <c r="R1408" s="4"/>
      <c r="U1408" s="4"/>
    </row>
    <row r="1409" hidden="1" outlineLevel="2">
      <c r="A1409" s="24" t="s">
        <v>17</v>
      </c>
      <c r="B1409" s="25" t="s">
        <v>18</v>
      </c>
      <c r="C1409" s="24" t="str">
        <f>"ボタンの文言"&amp;M1406</f>
        <v>ボタンの文言2</v>
      </c>
      <c r="D1409" s="24" t="s">
        <v>85</v>
      </c>
      <c r="E1409" s="25" t="str">
        <f>IF($H1408="画像","不要","必須")</f>
        <v>不要</v>
      </c>
      <c r="F1409" s="41" t="str">
        <f t="shared" si="845"/>
        <v/>
      </c>
      <c r="G1409" s="63"/>
      <c r="H1409" s="35"/>
      <c r="I1409" s="2"/>
      <c r="K1409" s="4">
        <f t="shared" ref="K1409:K1410" si="847">LEN(H1409)</f>
        <v>0</v>
      </c>
      <c r="L1409" s="9">
        <v>14.0</v>
      </c>
      <c r="M1409" s="4"/>
      <c r="N1409" s="4"/>
      <c r="O1409" s="4"/>
      <c r="P1409" s="4"/>
      <c r="Q1409" s="4"/>
      <c r="R1409" s="4"/>
      <c r="U1409" s="4"/>
    </row>
    <row r="1410" hidden="1" outlineLevel="1" collapsed="1">
      <c r="A1410" s="24" t="s">
        <v>17</v>
      </c>
      <c r="B1410" s="25" t="s">
        <v>18</v>
      </c>
      <c r="C1410" s="24" t="str">
        <f>"リンク名"&amp;M1410</f>
        <v>リンク名3</v>
      </c>
      <c r="D1410" s="24" t="s">
        <v>85</v>
      </c>
      <c r="E1410" s="25" t="str">
        <f>IFS($B1400="なし","不要",$B1400&lt;M1410,"不要",$B1400&gt;M1406,"必須")</f>
        <v>不要</v>
      </c>
      <c r="F1410" s="41" t="str">
        <f t="shared" si="845"/>
        <v>20文字以内で設定ができます。
リンク名は画面には表示されないため、「結果～タイプ：リンク名」のようにどの結果のリンクかが分かるように記載をお願いします。</v>
      </c>
      <c r="G1410" s="63"/>
      <c r="H1410" s="35"/>
      <c r="I1410" s="2"/>
      <c r="K1410" s="4">
        <f t="shared" si="847"/>
        <v>0</v>
      </c>
      <c r="L1410" s="9">
        <v>20.0</v>
      </c>
      <c r="M1410" s="9">
        <f>M1406+1</f>
        <v>3</v>
      </c>
      <c r="N1410" s="4"/>
      <c r="O1410" s="4"/>
      <c r="P1410" s="4"/>
      <c r="Q1410" s="4"/>
      <c r="R1410" s="4"/>
      <c r="U1410" s="4"/>
      <c r="AR1410" s="36">
        <v>1.0</v>
      </c>
      <c r="AS1410" s="36">
        <f>AS1406</f>
        <v>29</v>
      </c>
      <c r="AT1410" s="36">
        <f>AT1406+1</f>
        <v>3</v>
      </c>
      <c r="AU1410" s="38" t="str">
        <f>H1410</f>
        <v/>
      </c>
      <c r="AV1410" s="38" t="str">
        <f>H1411</f>
        <v/>
      </c>
      <c r="AW1410" s="38" t="str">
        <f>IF(H1412="画像","image","text")</f>
        <v>image</v>
      </c>
      <c r="AX1410" s="38" t="str">
        <f>H1413</f>
        <v/>
      </c>
    </row>
    <row r="1411" hidden="1" outlineLevel="2">
      <c r="A1411" s="24" t="s">
        <v>17</v>
      </c>
      <c r="B1411" s="25" t="s">
        <v>18</v>
      </c>
      <c r="C1411" s="24" t="str">
        <f>"リンク先URL"&amp;M1410</f>
        <v>リンク先URL3</v>
      </c>
      <c r="D1411" s="24" t="s">
        <v>85</v>
      </c>
      <c r="E1411" s="25" t="str">
        <f t="shared" ref="E1411:E1412" si="848">E1410</f>
        <v>不要</v>
      </c>
      <c r="F1411" s="41" t="str">
        <f t="shared" si="845"/>
        <v>遷移先のURLを指定できます</v>
      </c>
      <c r="G1411" s="63"/>
      <c r="H1411" s="35"/>
      <c r="I1411" s="24" t="s">
        <v>157</v>
      </c>
      <c r="K1411" s="4"/>
      <c r="L1411" s="4"/>
      <c r="M1411" s="4"/>
      <c r="N1411" s="4"/>
      <c r="O1411" s="4"/>
      <c r="P1411" s="4"/>
      <c r="Q1411" s="4"/>
      <c r="R1411" s="4"/>
      <c r="U1411" s="4"/>
    </row>
    <row r="1412" hidden="1" outlineLevel="2">
      <c r="A1412" s="24" t="s">
        <v>17</v>
      </c>
      <c r="B1412" s="25" t="s">
        <v>18</v>
      </c>
      <c r="C1412" s="24" t="str">
        <f>"リンク表示形式"&amp;M1410</f>
        <v>リンク表示形式3</v>
      </c>
      <c r="D1412" s="24" t="s">
        <v>85</v>
      </c>
      <c r="E1412" s="25" t="str">
        <f t="shared" si="848"/>
        <v>不要</v>
      </c>
      <c r="F1412" s="41" t="str">
        <f t="shared" si="845"/>
        <v>リンクの表示形式を「ボタン(文字表示)」か「画像」を選択することができます。</v>
      </c>
      <c r="G1412" s="63"/>
      <c r="H1412" s="35" t="s">
        <v>159</v>
      </c>
      <c r="I1412" s="98" t="s">
        <v>160</v>
      </c>
      <c r="K1412" s="4"/>
      <c r="L1412" s="4"/>
      <c r="M1412" s="4"/>
      <c r="N1412" s="4"/>
      <c r="O1412" s="4"/>
      <c r="P1412" s="4"/>
      <c r="Q1412" s="4"/>
      <c r="R1412" s="4"/>
      <c r="U1412" s="4"/>
    </row>
    <row r="1413" hidden="1" outlineLevel="2">
      <c r="A1413" s="24" t="s">
        <v>17</v>
      </c>
      <c r="B1413" s="25" t="s">
        <v>18</v>
      </c>
      <c r="C1413" s="24" t="str">
        <f>"ボタンの文言"&amp;M1410</f>
        <v>ボタンの文言3</v>
      </c>
      <c r="D1413" s="24" t="s">
        <v>85</v>
      </c>
      <c r="E1413" s="25" t="str">
        <f>IF($H1412="画像","不要","必須")</f>
        <v>不要</v>
      </c>
      <c r="F1413" s="41" t="str">
        <f t="shared" si="845"/>
        <v/>
      </c>
      <c r="G1413" s="63"/>
      <c r="H1413" s="35"/>
      <c r="I1413" s="2"/>
      <c r="K1413" s="4">
        <f t="shared" ref="K1413:K1414" si="849">LEN(H1413)</f>
        <v>0</v>
      </c>
      <c r="L1413" s="9">
        <v>14.0</v>
      </c>
      <c r="M1413" s="4"/>
      <c r="N1413" s="4"/>
      <c r="O1413" s="4"/>
      <c r="P1413" s="4"/>
      <c r="Q1413" s="4"/>
      <c r="R1413" s="4"/>
      <c r="U1413" s="4"/>
    </row>
    <row r="1414" hidden="1" outlineLevel="1" collapsed="1">
      <c r="A1414" s="24" t="s">
        <v>17</v>
      </c>
      <c r="B1414" s="25" t="s">
        <v>18</v>
      </c>
      <c r="C1414" s="24" t="str">
        <f>"リンク名"&amp;M1414</f>
        <v>リンク名4</v>
      </c>
      <c r="D1414" s="24" t="s">
        <v>85</v>
      </c>
      <c r="E1414" s="25" t="str">
        <f>IFS($B1400="なし","不要",$B1400&lt;M1414,"不要",$B1400&gt;M1410,"必須")</f>
        <v>不要</v>
      </c>
      <c r="F1414" s="41" t="str">
        <f t="shared" si="845"/>
        <v>20文字以内で設定ができます。
リンク名は画面には表示されないため、「結果～タイプ：リンク名」のようにどの結果のリンクかが分かるように記載をお願いします。</v>
      </c>
      <c r="G1414" s="63"/>
      <c r="H1414" s="35"/>
      <c r="I1414" s="2"/>
      <c r="K1414" s="4">
        <f t="shared" si="849"/>
        <v>0</v>
      </c>
      <c r="L1414" s="9">
        <v>20.0</v>
      </c>
      <c r="M1414" s="9">
        <f>M1410+1</f>
        <v>4</v>
      </c>
      <c r="N1414" s="4"/>
      <c r="O1414" s="4"/>
      <c r="P1414" s="4"/>
      <c r="Q1414" s="4"/>
      <c r="R1414" s="4"/>
      <c r="U1414" s="4"/>
      <c r="AR1414" s="36">
        <v>1.0</v>
      </c>
      <c r="AS1414" s="36">
        <f>AS1410</f>
        <v>29</v>
      </c>
      <c r="AT1414" s="36">
        <f>AT1410+1</f>
        <v>4</v>
      </c>
      <c r="AU1414" s="38" t="str">
        <f>H1414</f>
        <v/>
      </c>
      <c r="AV1414" s="38" t="str">
        <f>H1415</f>
        <v/>
      </c>
      <c r="AW1414" s="38" t="str">
        <f>IF(H1416="画像","image","text")</f>
        <v>image</v>
      </c>
      <c r="AX1414" s="38" t="str">
        <f>H1417</f>
        <v/>
      </c>
    </row>
    <row r="1415" hidden="1" outlineLevel="2">
      <c r="A1415" s="24" t="s">
        <v>17</v>
      </c>
      <c r="B1415" s="25" t="s">
        <v>18</v>
      </c>
      <c r="C1415" s="24" t="str">
        <f>"リンク先URL"&amp;M1414</f>
        <v>リンク先URL4</v>
      </c>
      <c r="D1415" s="24" t="s">
        <v>85</v>
      </c>
      <c r="E1415" s="25" t="str">
        <f t="shared" ref="E1415:E1416" si="850">E1414</f>
        <v>不要</v>
      </c>
      <c r="F1415" s="41" t="str">
        <f t="shared" si="845"/>
        <v>遷移先のURLを指定できます</v>
      </c>
      <c r="G1415" s="63"/>
      <c r="H1415" s="35"/>
      <c r="I1415" s="24" t="s">
        <v>157</v>
      </c>
      <c r="K1415" s="4"/>
      <c r="L1415" s="4"/>
      <c r="M1415" s="4"/>
      <c r="N1415" s="4"/>
      <c r="O1415" s="4"/>
      <c r="P1415" s="4"/>
      <c r="Q1415" s="4"/>
      <c r="R1415" s="4"/>
      <c r="U1415" s="4"/>
    </row>
    <row r="1416" hidden="1" outlineLevel="2">
      <c r="A1416" s="24" t="s">
        <v>17</v>
      </c>
      <c r="B1416" s="25" t="s">
        <v>18</v>
      </c>
      <c r="C1416" s="24" t="str">
        <f>"リンク表示形式"&amp;M1414</f>
        <v>リンク表示形式4</v>
      </c>
      <c r="D1416" s="24" t="s">
        <v>85</v>
      </c>
      <c r="E1416" s="25" t="str">
        <f t="shared" si="850"/>
        <v>不要</v>
      </c>
      <c r="F1416" s="41" t="str">
        <f t="shared" si="845"/>
        <v>リンクの表示形式を「ボタン(文字表示)」か「画像」を選択することができます。</v>
      </c>
      <c r="G1416" s="63"/>
      <c r="H1416" s="35" t="s">
        <v>159</v>
      </c>
      <c r="I1416" s="98" t="s">
        <v>160</v>
      </c>
      <c r="K1416" s="4"/>
      <c r="L1416" s="4"/>
      <c r="M1416" s="4"/>
      <c r="N1416" s="4"/>
      <c r="O1416" s="4"/>
      <c r="P1416" s="4"/>
      <c r="Q1416" s="4"/>
      <c r="R1416" s="4"/>
      <c r="U1416" s="4"/>
    </row>
    <row r="1417" hidden="1" outlineLevel="2">
      <c r="A1417" s="24" t="s">
        <v>17</v>
      </c>
      <c r="B1417" s="25" t="s">
        <v>18</v>
      </c>
      <c r="C1417" s="24" t="str">
        <f>"ボタンの文言"&amp;M1414</f>
        <v>ボタンの文言4</v>
      </c>
      <c r="D1417" s="24" t="s">
        <v>85</v>
      </c>
      <c r="E1417" s="25" t="str">
        <f>IF($H1416="画像","不要","必須")</f>
        <v>不要</v>
      </c>
      <c r="F1417" s="41" t="str">
        <f t="shared" si="845"/>
        <v/>
      </c>
      <c r="G1417" s="63"/>
      <c r="H1417" s="35"/>
      <c r="I1417" s="2"/>
      <c r="K1417" s="4">
        <f t="shared" ref="K1417:K1418" si="851">LEN(H1417)</f>
        <v>0</v>
      </c>
      <c r="L1417" s="9">
        <v>14.0</v>
      </c>
      <c r="M1417" s="4"/>
      <c r="N1417" s="4"/>
      <c r="O1417" s="4"/>
      <c r="P1417" s="4"/>
      <c r="Q1417" s="4"/>
      <c r="R1417" s="4"/>
      <c r="U1417" s="4"/>
    </row>
    <row r="1418" hidden="1" outlineLevel="1" collapsed="1">
      <c r="A1418" s="24" t="s">
        <v>17</v>
      </c>
      <c r="B1418" s="25" t="s">
        <v>18</v>
      </c>
      <c r="C1418" s="24" t="str">
        <f>"リンク名"&amp;M1418</f>
        <v>リンク名5</v>
      </c>
      <c r="D1418" s="24" t="s">
        <v>85</v>
      </c>
      <c r="E1418" s="25" t="str">
        <f>IFS($B1400="なし","不要",$B1400&lt;M1418,"不要",$B1400&gt;M1414,"必須")</f>
        <v>不要</v>
      </c>
      <c r="F1418" s="41" t="str">
        <f t="shared" si="845"/>
        <v>20文字以内で設定ができます。
リンク名は画面には表示されないため、「結果～タイプ：リンク名」のようにどの結果のリンクかが分かるように記載をお願いします。</v>
      </c>
      <c r="G1418" s="63"/>
      <c r="H1418" s="35"/>
      <c r="I1418" s="2"/>
      <c r="K1418" s="4">
        <f t="shared" si="851"/>
        <v>0</v>
      </c>
      <c r="L1418" s="9">
        <v>20.0</v>
      </c>
      <c r="M1418" s="9">
        <f>M1414+1</f>
        <v>5</v>
      </c>
      <c r="N1418" s="4"/>
      <c r="O1418" s="4"/>
      <c r="P1418" s="4"/>
      <c r="Q1418" s="4"/>
      <c r="R1418" s="4"/>
      <c r="U1418" s="4"/>
      <c r="AR1418" s="36">
        <v>1.0</v>
      </c>
      <c r="AS1418" s="36">
        <f>AS1414</f>
        <v>29</v>
      </c>
      <c r="AT1418" s="36">
        <f>AT1414+1</f>
        <v>5</v>
      </c>
      <c r="AU1418" s="38" t="str">
        <f>H1418</f>
        <v/>
      </c>
      <c r="AV1418" s="38" t="str">
        <f>H1419</f>
        <v/>
      </c>
      <c r="AW1418" s="38" t="str">
        <f>IF(H1420="画像","image","text")</f>
        <v>image</v>
      </c>
      <c r="AX1418" s="38" t="str">
        <f>H1421</f>
        <v/>
      </c>
    </row>
    <row r="1419" hidden="1" outlineLevel="2">
      <c r="A1419" s="24" t="s">
        <v>17</v>
      </c>
      <c r="B1419" s="25" t="s">
        <v>18</v>
      </c>
      <c r="C1419" s="24" t="str">
        <f>"リンク先URL"&amp;M1418</f>
        <v>リンク先URL5</v>
      </c>
      <c r="D1419" s="24" t="s">
        <v>85</v>
      </c>
      <c r="E1419" s="25" t="str">
        <f t="shared" ref="E1419:E1420" si="852">E1418</f>
        <v>不要</v>
      </c>
      <c r="F1419" s="41" t="str">
        <f t="shared" si="845"/>
        <v>遷移先のURLを指定できます</v>
      </c>
      <c r="G1419" s="63"/>
      <c r="H1419" s="35"/>
      <c r="I1419" s="24" t="s">
        <v>157</v>
      </c>
      <c r="K1419" s="4"/>
      <c r="L1419" s="4"/>
      <c r="M1419" s="4"/>
      <c r="N1419" s="4"/>
      <c r="O1419" s="4"/>
      <c r="P1419" s="4"/>
      <c r="Q1419" s="4"/>
      <c r="R1419" s="4"/>
      <c r="U1419" s="4"/>
    </row>
    <row r="1420" hidden="1" outlineLevel="2">
      <c r="A1420" s="24" t="s">
        <v>17</v>
      </c>
      <c r="B1420" s="25" t="s">
        <v>18</v>
      </c>
      <c r="C1420" s="24" t="str">
        <f>"リンク表示形式"&amp;M1418</f>
        <v>リンク表示形式5</v>
      </c>
      <c r="D1420" s="24" t="s">
        <v>85</v>
      </c>
      <c r="E1420" s="25" t="str">
        <f t="shared" si="852"/>
        <v>不要</v>
      </c>
      <c r="F1420" s="41" t="str">
        <f t="shared" si="845"/>
        <v>リンクの表示形式を「ボタン(文字表示)」か「画像」を選択することができます。</v>
      </c>
      <c r="G1420" s="63"/>
      <c r="H1420" s="35" t="s">
        <v>159</v>
      </c>
      <c r="I1420" s="98" t="s">
        <v>160</v>
      </c>
      <c r="K1420" s="4"/>
      <c r="L1420" s="4"/>
      <c r="M1420" s="4"/>
      <c r="N1420" s="4"/>
      <c r="O1420" s="4"/>
      <c r="P1420" s="4"/>
      <c r="Q1420" s="4"/>
      <c r="R1420" s="4"/>
      <c r="U1420" s="4"/>
    </row>
    <row r="1421" hidden="1" outlineLevel="2">
      <c r="A1421" s="24" t="s">
        <v>17</v>
      </c>
      <c r="B1421" s="25" t="s">
        <v>18</v>
      </c>
      <c r="C1421" s="24" t="str">
        <f>"ボタンの文言"&amp;M1418</f>
        <v>ボタンの文言5</v>
      </c>
      <c r="D1421" s="24" t="s">
        <v>85</v>
      </c>
      <c r="E1421" s="25" t="str">
        <f>IF($H1420="画像","不要","必須")</f>
        <v>不要</v>
      </c>
      <c r="F1421" s="41" t="str">
        <f t="shared" si="845"/>
        <v/>
      </c>
      <c r="G1421" s="63"/>
      <c r="H1421" s="35"/>
      <c r="I1421" s="2"/>
      <c r="K1421" s="4">
        <f t="shared" ref="K1421:K1422" si="853">LEN(H1421)</f>
        <v>0</v>
      </c>
      <c r="L1421" s="9">
        <v>14.0</v>
      </c>
      <c r="M1421" s="4"/>
      <c r="N1421" s="4"/>
      <c r="O1421" s="4"/>
      <c r="P1421" s="4"/>
      <c r="Q1421" s="4"/>
      <c r="R1421" s="4"/>
      <c r="U1421" s="4"/>
    </row>
    <row r="1422" hidden="1" outlineLevel="1" collapsed="1">
      <c r="A1422" s="24" t="s">
        <v>17</v>
      </c>
      <c r="B1422" s="25" t="s">
        <v>18</v>
      </c>
      <c r="C1422" s="24" t="str">
        <f>"リンク名"&amp;M1422</f>
        <v>リンク名6</v>
      </c>
      <c r="D1422" s="24" t="s">
        <v>85</v>
      </c>
      <c r="E1422" s="25" t="str">
        <f>IFS($B1400="なし","不要",$B1400&lt;M1422,"不要",$B1400&gt;M1418,"必須")</f>
        <v>不要</v>
      </c>
      <c r="F1422" s="41" t="str">
        <f t="shared" si="845"/>
        <v>20文字以内で設定ができます。
リンク名は画面には表示されないため、「結果～タイプ：リンク名」のようにどの結果のリンクかが分かるように記載をお願いします。</v>
      </c>
      <c r="G1422" s="63"/>
      <c r="H1422" s="35"/>
      <c r="I1422" s="2"/>
      <c r="K1422" s="4">
        <f t="shared" si="853"/>
        <v>0</v>
      </c>
      <c r="L1422" s="9">
        <v>20.0</v>
      </c>
      <c r="M1422" s="9">
        <f>M1418+1</f>
        <v>6</v>
      </c>
      <c r="N1422" s="4"/>
      <c r="O1422" s="4"/>
      <c r="P1422" s="4"/>
      <c r="Q1422" s="4"/>
      <c r="R1422" s="4"/>
      <c r="U1422" s="4"/>
      <c r="AR1422" s="36">
        <v>1.0</v>
      </c>
      <c r="AS1422" s="36">
        <f>AS1418</f>
        <v>29</v>
      </c>
      <c r="AT1422" s="36">
        <f>AT1418+1</f>
        <v>6</v>
      </c>
      <c r="AU1422" s="38" t="str">
        <f>H1422</f>
        <v/>
      </c>
      <c r="AV1422" s="38" t="str">
        <f>H1423</f>
        <v/>
      </c>
      <c r="AW1422" s="38" t="str">
        <f>IF(H1424="画像","image","text")</f>
        <v>image</v>
      </c>
      <c r="AX1422" s="38" t="str">
        <f>H1425</f>
        <v/>
      </c>
    </row>
    <row r="1423" hidden="1" outlineLevel="2">
      <c r="A1423" s="24" t="s">
        <v>17</v>
      </c>
      <c r="B1423" s="25" t="s">
        <v>18</v>
      </c>
      <c r="C1423" s="24" t="str">
        <f>"リンク先URL"&amp;M1422</f>
        <v>リンク先URL6</v>
      </c>
      <c r="D1423" s="24" t="s">
        <v>85</v>
      </c>
      <c r="E1423" s="25" t="str">
        <f t="shared" ref="E1423:E1424" si="854">E1422</f>
        <v>不要</v>
      </c>
      <c r="F1423" s="41" t="str">
        <f t="shared" si="845"/>
        <v>遷移先のURLを指定できます</v>
      </c>
      <c r="G1423" s="63"/>
      <c r="H1423" s="35"/>
      <c r="I1423" s="24" t="s">
        <v>157</v>
      </c>
      <c r="K1423" s="4"/>
      <c r="L1423" s="4"/>
      <c r="M1423" s="4"/>
      <c r="N1423" s="4"/>
      <c r="O1423" s="4"/>
      <c r="P1423" s="4"/>
      <c r="Q1423" s="4"/>
      <c r="R1423" s="4"/>
      <c r="U1423" s="4"/>
    </row>
    <row r="1424" hidden="1" outlineLevel="2">
      <c r="A1424" s="24" t="s">
        <v>17</v>
      </c>
      <c r="B1424" s="25" t="s">
        <v>18</v>
      </c>
      <c r="C1424" s="24" t="str">
        <f>"リンク表示形式"&amp;M1422</f>
        <v>リンク表示形式6</v>
      </c>
      <c r="D1424" s="24" t="s">
        <v>85</v>
      </c>
      <c r="E1424" s="25" t="str">
        <f t="shared" si="854"/>
        <v>不要</v>
      </c>
      <c r="F1424" s="41" t="str">
        <f t="shared" si="845"/>
        <v>リンクの表示形式を「ボタン(文字表示)」か「画像」を選択することができます。</v>
      </c>
      <c r="G1424" s="63"/>
      <c r="H1424" s="35" t="s">
        <v>159</v>
      </c>
      <c r="I1424" s="98" t="s">
        <v>160</v>
      </c>
      <c r="K1424" s="4"/>
      <c r="L1424" s="4"/>
      <c r="M1424" s="4"/>
      <c r="N1424" s="4"/>
      <c r="O1424" s="4"/>
      <c r="P1424" s="4"/>
      <c r="Q1424" s="4"/>
      <c r="R1424" s="4"/>
      <c r="U1424" s="4"/>
    </row>
    <row r="1425" hidden="1" outlineLevel="2">
      <c r="A1425" s="24" t="s">
        <v>17</v>
      </c>
      <c r="B1425" s="25" t="s">
        <v>18</v>
      </c>
      <c r="C1425" s="24" t="str">
        <f>"ボタンの文言"&amp;M1422</f>
        <v>ボタンの文言6</v>
      </c>
      <c r="D1425" s="24" t="s">
        <v>85</v>
      </c>
      <c r="E1425" s="25" t="str">
        <f>IF($H1424="画像","不要","必須")</f>
        <v>不要</v>
      </c>
      <c r="F1425" s="41" t="str">
        <f t="shared" si="845"/>
        <v/>
      </c>
      <c r="G1425" s="63"/>
      <c r="H1425" s="35"/>
      <c r="I1425" s="2"/>
      <c r="K1425" s="4">
        <f t="shared" ref="K1425:K1426" si="855">LEN(H1425)</f>
        <v>0</v>
      </c>
      <c r="L1425" s="9">
        <v>14.0</v>
      </c>
      <c r="M1425" s="4"/>
      <c r="N1425" s="4"/>
      <c r="O1425" s="4"/>
      <c r="P1425" s="4"/>
      <c r="Q1425" s="4"/>
      <c r="R1425" s="4"/>
      <c r="U1425" s="4"/>
    </row>
    <row r="1426" hidden="1" outlineLevel="1" collapsed="1">
      <c r="A1426" s="24" t="s">
        <v>17</v>
      </c>
      <c r="B1426" s="25" t="s">
        <v>18</v>
      </c>
      <c r="C1426" s="24" t="str">
        <f>"リンク名"&amp;M1426</f>
        <v>リンク名7</v>
      </c>
      <c r="D1426" s="24" t="s">
        <v>85</v>
      </c>
      <c r="E1426" s="25" t="str">
        <f>IFS($B1400="なし","不要",$B1400&lt;M1426,"不要",$B1400&gt;M1422,"必須")</f>
        <v>不要</v>
      </c>
      <c r="F1426" s="41" t="str">
        <f t="shared" si="845"/>
        <v>20文字以内で設定ができます。
リンク名は画面には表示されないため、「結果～タイプ：リンク名」のようにどの結果のリンクかが分かるように記載をお願いします。</v>
      </c>
      <c r="G1426" s="63"/>
      <c r="H1426" s="35"/>
      <c r="I1426" s="2"/>
      <c r="K1426" s="4">
        <f t="shared" si="855"/>
        <v>0</v>
      </c>
      <c r="L1426" s="9">
        <v>20.0</v>
      </c>
      <c r="M1426" s="9">
        <f>M1422+1</f>
        <v>7</v>
      </c>
      <c r="N1426" s="4"/>
      <c r="O1426" s="4"/>
      <c r="P1426" s="4"/>
      <c r="Q1426" s="4"/>
      <c r="R1426" s="4"/>
      <c r="U1426" s="4"/>
      <c r="AR1426" s="36">
        <v>1.0</v>
      </c>
      <c r="AS1426" s="36">
        <f>AS1422</f>
        <v>29</v>
      </c>
      <c r="AT1426" s="36">
        <f>AT1422+1</f>
        <v>7</v>
      </c>
      <c r="AU1426" s="38" t="str">
        <f>H1426</f>
        <v/>
      </c>
      <c r="AV1426" s="38" t="str">
        <f>H1427</f>
        <v/>
      </c>
      <c r="AW1426" s="38" t="str">
        <f>IF(H1428="画像","image","text")</f>
        <v>image</v>
      </c>
      <c r="AX1426" s="38" t="str">
        <f>H1429</f>
        <v/>
      </c>
    </row>
    <row r="1427" hidden="1" outlineLevel="2">
      <c r="A1427" s="24" t="s">
        <v>17</v>
      </c>
      <c r="B1427" s="25" t="s">
        <v>18</v>
      </c>
      <c r="C1427" s="24" t="str">
        <f>"リンク先URL"&amp;M1426</f>
        <v>リンク先URL7</v>
      </c>
      <c r="D1427" s="24" t="s">
        <v>85</v>
      </c>
      <c r="E1427" s="25" t="str">
        <f t="shared" ref="E1427:E1428" si="856">E1426</f>
        <v>不要</v>
      </c>
      <c r="F1427" s="41" t="str">
        <f t="shared" si="845"/>
        <v>遷移先のURLを指定できます</v>
      </c>
      <c r="G1427" s="63"/>
      <c r="H1427" s="35"/>
      <c r="I1427" s="24" t="s">
        <v>157</v>
      </c>
      <c r="K1427" s="4"/>
      <c r="L1427" s="4"/>
      <c r="M1427" s="4"/>
      <c r="N1427" s="4"/>
      <c r="O1427" s="4"/>
      <c r="P1427" s="4"/>
      <c r="Q1427" s="4"/>
      <c r="R1427" s="4"/>
      <c r="U1427" s="4"/>
    </row>
    <row r="1428" hidden="1" outlineLevel="2">
      <c r="A1428" s="24" t="s">
        <v>17</v>
      </c>
      <c r="B1428" s="25" t="s">
        <v>18</v>
      </c>
      <c r="C1428" s="24" t="str">
        <f>"リンク表示形式"&amp;M1426</f>
        <v>リンク表示形式7</v>
      </c>
      <c r="D1428" s="24" t="s">
        <v>85</v>
      </c>
      <c r="E1428" s="25" t="str">
        <f t="shared" si="856"/>
        <v>不要</v>
      </c>
      <c r="F1428" s="41" t="str">
        <f t="shared" si="845"/>
        <v>リンクの表示形式を「ボタン(文字表示)」か「画像」を選択することができます。</v>
      </c>
      <c r="G1428" s="63"/>
      <c r="H1428" s="35" t="s">
        <v>159</v>
      </c>
      <c r="I1428" s="98" t="s">
        <v>160</v>
      </c>
      <c r="K1428" s="4"/>
      <c r="L1428" s="4"/>
      <c r="M1428" s="4"/>
      <c r="N1428" s="4"/>
      <c r="O1428" s="4"/>
      <c r="P1428" s="4"/>
      <c r="Q1428" s="4"/>
      <c r="R1428" s="4"/>
      <c r="U1428" s="4"/>
    </row>
    <row r="1429" hidden="1" outlineLevel="2">
      <c r="A1429" s="24" t="s">
        <v>17</v>
      </c>
      <c r="B1429" s="25" t="s">
        <v>18</v>
      </c>
      <c r="C1429" s="24" t="str">
        <f>"ボタンの文言"&amp;M1426</f>
        <v>ボタンの文言7</v>
      </c>
      <c r="D1429" s="24" t="s">
        <v>85</v>
      </c>
      <c r="E1429" s="25" t="str">
        <f>IF($H1428="画像","不要","必須")</f>
        <v>不要</v>
      </c>
      <c r="F1429" s="41" t="str">
        <f t="shared" si="845"/>
        <v/>
      </c>
      <c r="G1429" s="63"/>
      <c r="H1429" s="35"/>
      <c r="I1429" s="2"/>
      <c r="K1429" s="4">
        <f t="shared" ref="K1429:K1430" si="857">LEN(H1429)</f>
        <v>0</v>
      </c>
      <c r="L1429" s="9">
        <v>14.0</v>
      </c>
      <c r="M1429" s="4"/>
      <c r="N1429" s="4"/>
      <c r="O1429" s="4"/>
      <c r="P1429" s="4"/>
      <c r="Q1429" s="4"/>
      <c r="R1429" s="4"/>
      <c r="U1429" s="4"/>
    </row>
    <row r="1430" hidden="1" outlineLevel="1" collapsed="1">
      <c r="A1430" s="24" t="s">
        <v>17</v>
      </c>
      <c r="B1430" s="25" t="s">
        <v>18</v>
      </c>
      <c r="C1430" s="24" t="str">
        <f>"リンク名"&amp;M1430</f>
        <v>リンク名8</v>
      </c>
      <c r="D1430" s="24" t="s">
        <v>85</v>
      </c>
      <c r="E1430" s="25" t="str">
        <f>IFS($B1400="なし","不要",$B1400&lt;M1430,"不要",$B1400&gt;M1426,"必須")</f>
        <v>不要</v>
      </c>
      <c r="F1430" s="41" t="str">
        <f t="shared" si="845"/>
        <v>20文字以内で設定ができます。
リンク名は画面には表示されないため、「結果～タイプ：リンク名」のようにどの結果のリンクかが分かるように記載をお願いします。</v>
      </c>
      <c r="G1430" s="63"/>
      <c r="H1430" s="35"/>
      <c r="I1430" s="2"/>
      <c r="K1430" s="4">
        <f t="shared" si="857"/>
        <v>0</v>
      </c>
      <c r="L1430" s="9">
        <v>20.0</v>
      </c>
      <c r="M1430" s="9">
        <f>M1426+1</f>
        <v>8</v>
      </c>
      <c r="N1430" s="4"/>
      <c r="O1430" s="4"/>
      <c r="P1430" s="4"/>
      <c r="Q1430" s="4"/>
      <c r="R1430" s="4"/>
      <c r="U1430" s="4"/>
      <c r="AR1430" s="36">
        <v>1.0</v>
      </c>
      <c r="AS1430" s="36">
        <f>AS1426</f>
        <v>29</v>
      </c>
      <c r="AT1430" s="36">
        <f>AT1426+1</f>
        <v>8</v>
      </c>
      <c r="AU1430" s="38" t="str">
        <f>H1430</f>
        <v/>
      </c>
      <c r="AV1430" s="38" t="str">
        <f>H1431</f>
        <v/>
      </c>
      <c r="AW1430" s="38" t="str">
        <f>IF(H1432="画像","image","text")</f>
        <v>image</v>
      </c>
      <c r="AX1430" s="38" t="str">
        <f>H1433</f>
        <v/>
      </c>
    </row>
    <row r="1431" hidden="1" outlineLevel="2">
      <c r="A1431" s="24" t="s">
        <v>17</v>
      </c>
      <c r="B1431" s="25" t="s">
        <v>18</v>
      </c>
      <c r="C1431" s="24" t="str">
        <f>"リンク先URL"&amp;M1430</f>
        <v>リンク先URL8</v>
      </c>
      <c r="D1431" s="24" t="s">
        <v>85</v>
      </c>
      <c r="E1431" s="25" t="str">
        <f t="shared" ref="E1431:E1432" si="858">E1430</f>
        <v>不要</v>
      </c>
      <c r="F1431" s="41" t="str">
        <f t="shared" si="845"/>
        <v>遷移先のURLを指定できます</v>
      </c>
      <c r="G1431" s="63"/>
      <c r="H1431" s="35"/>
      <c r="I1431" s="24" t="s">
        <v>157</v>
      </c>
      <c r="K1431" s="4"/>
      <c r="L1431" s="4"/>
      <c r="M1431" s="4"/>
      <c r="N1431" s="4"/>
      <c r="O1431" s="4"/>
      <c r="P1431" s="4"/>
      <c r="Q1431" s="4"/>
      <c r="R1431" s="4"/>
      <c r="U1431" s="4"/>
    </row>
    <row r="1432" hidden="1" outlineLevel="2">
      <c r="A1432" s="24" t="s">
        <v>17</v>
      </c>
      <c r="B1432" s="25" t="s">
        <v>18</v>
      </c>
      <c r="C1432" s="24" t="str">
        <f>"リンク表示形式"&amp;M1430</f>
        <v>リンク表示形式8</v>
      </c>
      <c r="D1432" s="24" t="s">
        <v>85</v>
      </c>
      <c r="E1432" s="25" t="str">
        <f t="shared" si="858"/>
        <v>不要</v>
      </c>
      <c r="F1432" s="41" t="str">
        <f t="shared" si="845"/>
        <v>リンクの表示形式を「ボタン(文字表示)」か「画像」を選択することができます。</v>
      </c>
      <c r="G1432" s="63"/>
      <c r="H1432" s="35" t="s">
        <v>159</v>
      </c>
      <c r="I1432" s="98" t="s">
        <v>160</v>
      </c>
      <c r="K1432" s="4"/>
      <c r="L1432" s="4"/>
      <c r="M1432" s="4"/>
      <c r="N1432" s="4"/>
      <c r="O1432" s="4"/>
      <c r="P1432" s="4"/>
      <c r="Q1432" s="4"/>
      <c r="R1432" s="4"/>
      <c r="U1432" s="4"/>
    </row>
    <row r="1433" hidden="1" outlineLevel="2">
      <c r="A1433" s="24" t="s">
        <v>17</v>
      </c>
      <c r="B1433" s="25" t="s">
        <v>18</v>
      </c>
      <c r="C1433" s="24" t="str">
        <f>"ボタンの文言"&amp;M1430</f>
        <v>ボタンの文言8</v>
      </c>
      <c r="D1433" s="24" t="s">
        <v>85</v>
      </c>
      <c r="E1433" s="25" t="str">
        <f>IF($H1432="画像","不要","必須")</f>
        <v>不要</v>
      </c>
      <c r="F1433" s="41" t="str">
        <f t="shared" si="845"/>
        <v/>
      </c>
      <c r="G1433" s="63"/>
      <c r="H1433" s="35"/>
      <c r="I1433" s="2"/>
      <c r="K1433" s="4">
        <f>LEN(H1433)</f>
        <v>0</v>
      </c>
      <c r="L1433" s="9">
        <v>14.0</v>
      </c>
      <c r="M1433" s="4"/>
      <c r="N1433" s="4"/>
      <c r="O1433" s="4"/>
      <c r="P1433" s="4"/>
      <c r="Q1433" s="4"/>
      <c r="R1433" s="4"/>
      <c r="U1433" s="4"/>
    </row>
    <row r="1434" collapsed="1">
      <c r="A1434" s="24" t="s">
        <v>17</v>
      </c>
      <c r="B1434" s="25" t="s">
        <v>18</v>
      </c>
      <c r="C1434" s="92" t="str">
        <f>"■ランク(結果)"&amp;$N1434</f>
        <v>■ランク(結果)30</v>
      </c>
      <c r="D1434" s="24"/>
      <c r="E1434" s="25" t="str">
        <f>IF($B$242&gt;=$N1434,"必須","不要")</f>
        <v>不要</v>
      </c>
      <c r="F1434" s="41"/>
      <c r="G1434" s="63"/>
      <c r="H1434" s="35"/>
      <c r="I1434" s="2"/>
      <c r="K1434" s="4"/>
      <c r="L1434" s="4"/>
      <c r="M1434" s="4"/>
      <c r="N1434" s="9">
        <f>N1393+1</f>
        <v>30</v>
      </c>
      <c r="O1434" s="4"/>
      <c r="P1434" s="4"/>
      <c r="Q1434" s="4"/>
      <c r="R1434" s="4"/>
      <c r="U1434" s="4"/>
      <c r="AA1434" s="36">
        <f>AA1393+1</f>
        <v>30</v>
      </c>
      <c r="AC1434" s="36">
        <v>1.0</v>
      </c>
      <c r="AE1434" s="38" t="str">
        <f>H1435</f>
        <v/>
      </c>
      <c r="AF1434" s="38" t="str">
        <f>H1436</f>
        <v/>
      </c>
      <c r="AG1434" s="38" t="str">
        <f>H1437</f>
        <v/>
      </c>
      <c r="AH1434" s="38" t="str">
        <f>H1438</f>
        <v/>
      </c>
      <c r="AI1434" s="38" t="str">
        <f>IF(AJ1434&lt;&gt;"","on","off")</f>
        <v>off</v>
      </c>
      <c r="AJ1434" s="38" t="str">
        <f>IFS(AND(B1439="する",B1440="する"),"all",AND(B1439="する",B1440="しない"),"url",AND(B1439="しない",B1440="する"),"x",AND(B1439="しない",B1440="しない"),"")</f>
        <v/>
      </c>
      <c r="AK1434" s="38" t="str">
        <f>H1440</f>
        <v/>
      </c>
      <c r="AN1434" s="38" t="str">
        <f>IF(B1441="なし","off","on")</f>
        <v>off</v>
      </c>
      <c r="AO1434" s="38" t="str">
        <f>H1442</f>
        <v/>
      </c>
    </row>
    <row r="1435" hidden="1" outlineLevel="1">
      <c r="A1435" s="24" t="s">
        <v>17</v>
      </c>
      <c r="B1435" s="25" t="s">
        <v>18</v>
      </c>
      <c r="C1435" s="24" t="str">
        <f>"ランク(結果)"&amp;$N1434&amp;"-ランク(結果)名"</f>
        <v>ランク(結果)30-ランク(結果)名</v>
      </c>
      <c r="D1435" s="24" t="s">
        <v>85</v>
      </c>
      <c r="E1435" s="25" t="str">
        <f>IF($B$242&gt;=$N1434,"必須","不要")</f>
        <v>不要</v>
      </c>
      <c r="F1435" s="41" t="str">
        <f t="shared" ref="F1435:F1440" si="859">F1394</f>
        <v>100文字以内で設定ができます</v>
      </c>
      <c r="G1435" s="63"/>
      <c r="H1435" s="35"/>
      <c r="I1435" s="2"/>
      <c r="K1435" s="4">
        <f t="shared" ref="K1435:K1437" si="860">LEN(H1435)</f>
        <v>0</v>
      </c>
      <c r="L1435" s="9">
        <v>100.0</v>
      </c>
      <c r="M1435" s="4"/>
      <c r="N1435" s="4"/>
      <c r="O1435" s="4"/>
      <c r="P1435" s="4"/>
      <c r="Q1435" s="4"/>
      <c r="R1435" s="4"/>
      <c r="U1435" s="4"/>
    </row>
    <row r="1436" hidden="1" outlineLevel="1">
      <c r="A1436" s="24" t="s">
        <v>17</v>
      </c>
      <c r="B1436" s="24" t="s">
        <v>53</v>
      </c>
      <c r="C1436" s="24" t="str">
        <f>"ランク(結果)"&amp;$N1434&amp;"-リード文"</f>
        <v>ランク(結果)30-リード文</v>
      </c>
      <c r="D1436" s="24" t="s">
        <v>85</v>
      </c>
      <c r="E1436" s="25" t="str">
        <f>IF($B1436="する","必須","不要")</f>
        <v>不要</v>
      </c>
      <c r="F1436" s="41" t="str">
        <f t="shared" si="859"/>
        <v>1,000文字以内で設定ができます</v>
      </c>
      <c r="G1436" s="63"/>
      <c r="H1436" s="35"/>
      <c r="I1436" s="2"/>
      <c r="K1436" s="4">
        <f t="shared" si="860"/>
        <v>0</v>
      </c>
      <c r="L1436" s="9">
        <v>1000.0</v>
      </c>
      <c r="M1436" s="4"/>
      <c r="N1436" s="4"/>
      <c r="O1436" s="4"/>
      <c r="P1436" s="4"/>
      <c r="Q1436" s="4"/>
      <c r="R1436" s="4"/>
      <c r="U1436" s="4"/>
    </row>
    <row r="1437" hidden="1" outlineLevel="1">
      <c r="A1437" s="24" t="s">
        <v>17</v>
      </c>
      <c r="B1437" s="25" t="s">
        <v>18</v>
      </c>
      <c r="C1437" s="24" t="str">
        <f>"ランク(結果)"&amp;$N1434&amp;"-説明文"</f>
        <v>ランク(結果)30-説明文</v>
      </c>
      <c r="D1437" s="24" t="s">
        <v>85</v>
      </c>
      <c r="E1437" s="25" t="str">
        <f>E1435</f>
        <v>不要</v>
      </c>
      <c r="F1437" s="41" t="str">
        <f t="shared" si="859"/>
        <v>1,000文字以内で設定ができます</v>
      </c>
      <c r="G1437" s="63"/>
      <c r="H1437" s="35"/>
      <c r="I1437" s="2"/>
      <c r="K1437" s="4">
        <f t="shared" si="860"/>
        <v>0</v>
      </c>
      <c r="L1437" s="9">
        <v>1000.0</v>
      </c>
      <c r="M1437" s="4"/>
      <c r="N1437" s="4"/>
      <c r="O1437" s="4"/>
      <c r="P1437" s="4"/>
      <c r="Q1437" s="4"/>
      <c r="R1437" s="4"/>
      <c r="U1437" s="4"/>
    </row>
    <row r="1438" hidden="1" outlineLevel="1">
      <c r="A1438" s="24" t="s">
        <v>17</v>
      </c>
      <c r="B1438" s="24" t="s">
        <v>53</v>
      </c>
      <c r="C1438" s="24" t="str">
        <f>"ランク(結果)"&amp;$N1434&amp;"-画像"</f>
        <v>ランク(結果)30-画像</v>
      </c>
      <c r="D1438" s="24" t="s">
        <v>85</v>
      </c>
      <c r="E1438" s="25" t="str">
        <f t="shared" ref="E1438:E1440" si="861">IF($B1438="する","必須","不要")</f>
        <v>不要</v>
      </c>
      <c r="F1438" s="41" t="str">
        <f t="shared" si="859"/>
        <v>フォーマット：PNGまたはJPG
ファイル容量上限：2MB
ファイル名：半角英数字のみ
Xで共有する場合の推奨サイズ：1,200px × 630px</v>
      </c>
      <c r="G1438" s="93" t="s">
        <v>278</v>
      </c>
      <c r="H1438" s="35"/>
      <c r="I1438" s="2"/>
      <c r="K1438" s="4"/>
      <c r="L1438" s="4"/>
      <c r="M1438" s="4"/>
      <c r="N1438" s="4"/>
      <c r="O1438" s="4"/>
      <c r="P1438" s="4"/>
      <c r="Q1438" s="4"/>
      <c r="R1438" s="4"/>
      <c r="U1438" s="4"/>
    </row>
    <row r="1439" hidden="1" outlineLevel="1">
      <c r="A1439" s="24" t="s">
        <v>17</v>
      </c>
      <c r="B1439" s="24" t="s">
        <v>53</v>
      </c>
      <c r="C1439" s="24" t="s">
        <v>146</v>
      </c>
      <c r="D1439" s="24" t="s">
        <v>85</v>
      </c>
      <c r="E1439" s="25" t="str">
        <f t="shared" si="861"/>
        <v>不要</v>
      </c>
      <c r="F1439" s="41" t="str">
        <f t="shared" si="859"/>
        <v>結果ページに共有リンクを設置するか選択ができます。</v>
      </c>
      <c r="G1439" s="63"/>
      <c r="H1439" s="40"/>
      <c r="I1439" s="2"/>
      <c r="K1439" s="4"/>
      <c r="L1439" s="4"/>
      <c r="M1439" s="4"/>
      <c r="N1439" s="4"/>
      <c r="O1439" s="4"/>
      <c r="P1439" s="4"/>
      <c r="Q1439" s="4"/>
      <c r="R1439" s="4"/>
      <c r="U1439" s="4"/>
    </row>
    <row r="1440" hidden="1" outlineLevel="1">
      <c r="A1440" s="24" t="s">
        <v>17</v>
      </c>
      <c r="B1440" s="24" t="s">
        <v>53</v>
      </c>
      <c r="C1440" s="24" t="s">
        <v>148</v>
      </c>
      <c r="D1440" s="24" t="s">
        <v>85</v>
      </c>
      <c r="E1440" s="25" t="str">
        <f t="shared" si="861"/>
        <v>不要</v>
      </c>
      <c r="F1440" s="41" t="str">
        <f t="shared" si="859"/>
        <v>結果ページにXの共有リンクを設置するか選択ができます(120文字以内)。
記載いただいた内容が120文字以内でも、投稿時に文字数を超える可能性があります。その際は別途、文字数の調整をお願いいたします。</v>
      </c>
      <c r="G1440" s="63"/>
      <c r="H1440" s="35"/>
      <c r="I1440" s="2"/>
      <c r="K1440" s="4">
        <f>LEN(H1440)</f>
        <v>0</v>
      </c>
      <c r="L1440" s="9">
        <v>120.0</v>
      </c>
      <c r="M1440" s="4"/>
      <c r="N1440" s="4"/>
      <c r="O1440" s="4"/>
      <c r="P1440" s="4"/>
      <c r="Q1440" s="4"/>
      <c r="R1440" s="4"/>
      <c r="U1440" s="4"/>
    </row>
    <row r="1441" hidden="1" outlineLevel="1">
      <c r="A1441" s="94" t="s">
        <v>150</v>
      </c>
      <c r="B1441" s="95" t="s">
        <v>2</v>
      </c>
      <c r="C1441" s="96" t="s">
        <v>162</v>
      </c>
      <c r="D1441" s="62" t="s">
        <v>152</v>
      </c>
      <c r="E1441" s="25"/>
      <c r="F1441" s="41"/>
      <c r="G1441" s="63"/>
      <c r="H1441" s="35"/>
      <c r="I1441" s="2"/>
      <c r="K1441" s="4"/>
      <c r="L1441" s="9"/>
      <c r="M1441" s="4"/>
      <c r="N1441" s="4"/>
      <c r="O1441" s="4"/>
      <c r="P1441" s="4"/>
      <c r="Q1441" s="4"/>
      <c r="R1441" s="4"/>
      <c r="U1441" s="4"/>
    </row>
    <row r="1442" hidden="1" outlineLevel="1">
      <c r="A1442" s="24" t="s">
        <v>17</v>
      </c>
      <c r="B1442" s="25" t="s">
        <v>18</v>
      </c>
      <c r="C1442" s="24" t="s">
        <v>153</v>
      </c>
      <c r="D1442" s="24" t="s">
        <v>85</v>
      </c>
      <c r="E1442" s="25" t="str">
        <f>IF(B1441="なし","不要","必須")</f>
        <v>不要</v>
      </c>
      <c r="F1442" s="41" t="str">
        <f t="shared" ref="F1442:F1446" si="862">F1401</f>
        <v>20文字以内で設定ができます</v>
      </c>
      <c r="G1442" s="63"/>
      <c r="H1442" s="35"/>
      <c r="I1442" s="2"/>
      <c r="K1442" s="4">
        <f t="shared" ref="K1442:K1443" si="863">LEN(H1442)</f>
        <v>0</v>
      </c>
      <c r="L1442" s="9">
        <v>20.0</v>
      </c>
      <c r="M1442" s="9" t="s">
        <v>2</v>
      </c>
      <c r="N1442" s="4"/>
      <c r="O1442" s="4"/>
      <c r="P1442" s="4"/>
      <c r="Q1442" s="4"/>
      <c r="R1442" s="4"/>
      <c r="U1442" s="4"/>
    </row>
    <row r="1443" hidden="1" outlineLevel="1" collapsed="1">
      <c r="A1443" s="24" t="s">
        <v>17</v>
      </c>
      <c r="B1443" s="25" t="s">
        <v>18</v>
      </c>
      <c r="C1443" s="24" t="str">
        <f>"リンク名"&amp;M1443</f>
        <v>リンク名1</v>
      </c>
      <c r="D1443" s="24" t="s">
        <v>85</v>
      </c>
      <c r="E1443" s="25" t="str">
        <f t="shared" ref="E1443:E1445" si="864">E1442</f>
        <v>不要</v>
      </c>
      <c r="F1443" s="41" t="str">
        <f t="shared" si="862"/>
        <v>20文字以内で設定ができます。
リンク名は画面には表示されないため、「結果～タイプ：リンク名」のようにどの結果のリンクかが分かるように記載をお願いします。</v>
      </c>
      <c r="G1443" s="63"/>
      <c r="H1443" s="35"/>
      <c r="I1443" s="2"/>
      <c r="K1443" s="4">
        <f t="shared" si="863"/>
        <v>0</v>
      </c>
      <c r="L1443" s="9">
        <v>20.0</v>
      </c>
      <c r="M1443" s="9">
        <v>1.0</v>
      </c>
      <c r="N1443" s="4"/>
      <c r="O1443" s="4"/>
      <c r="P1443" s="4"/>
      <c r="Q1443" s="4"/>
      <c r="R1443" s="4"/>
      <c r="U1443" s="4"/>
      <c r="AR1443" s="36">
        <v>1.0</v>
      </c>
      <c r="AS1443" s="36">
        <f>AS1402+1</f>
        <v>30</v>
      </c>
      <c r="AT1443" s="36">
        <v>1.0</v>
      </c>
      <c r="AU1443" s="38" t="str">
        <f>H1443</f>
        <v/>
      </c>
      <c r="AV1443" s="38" t="str">
        <f>H1444</f>
        <v/>
      </c>
      <c r="AW1443" s="38" t="str">
        <f>IF(H1445="画像","image","text")</f>
        <v>image</v>
      </c>
      <c r="AX1443" s="38" t="str">
        <f>H1446</f>
        <v/>
      </c>
    </row>
    <row r="1444" hidden="1" outlineLevel="2">
      <c r="A1444" s="24" t="s">
        <v>17</v>
      </c>
      <c r="B1444" s="25" t="s">
        <v>18</v>
      </c>
      <c r="C1444" s="24" t="str">
        <f>"リンク先URL"&amp;M1443</f>
        <v>リンク先URL1</v>
      </c>
      <c r="D1444" s="24" t="s">
        <v>85</v>
      </c>
      <c r="E1444" s="25" t="str">
        <f t="shared" si="864"/>
        <v>不要</v>
      </c>
      <c r="F1444" s="41" t="str">
        <f t="shared" si="862"/>
        <v>遷移先のURLを指定できます</v>
      </c>
      <c r="G1444" s="63"/>
      <c r="H1444" s="35"/>
      <c r="I1444" s="24" t="s">
        <v>157</v>
      </c>
      <c r="K1444" s="4"/>
      <c r="L1444" s="4"/>
      <c r="M1444" s="4"/>
      <c r="N1444" s="4"/>
      <c r="O1444" s="4"/>
      <c r="P1444" s="4"/>
      <c r="Q1444" s="4"/>
      <c r="R1444" s="4"/>
      <c r="U1444" s="4"/>
    </row>
    <row r="1445" hidden="1" outlineLevel="2">
      <c r="A1445" s="24" t="s">
        <v>17</v>
      </c>
      <c r="B1445" s="25" t="s">
        <v>18</v>
      </c>
      <c r="C1445" s="24" t="str">
        <f>"リンク表示形式"&amp;M1443</f>
        <v>リンク表示形式1</v>
      </c>
      <c r="D1445" s="24" t="s">
        <v>85</v>
      </c>
      <c r="E1445" s="25" t="str">
        <f t="shared" si="864"/>
        <v>不要</v>
      </c>
      <c r="F1445" s="41" t="str">
        <f t="shared" si="862"/>
        <v>リンクの表示形式を「ボタン(文字表示)」か「画像」を選択することができます。</v>
      </c>
      <c r="G1445" s="63"/>
      <c r="H1445" s="35" t="s">
        <v>159</v>
      </c>
      <c r="I1445" s="98" t="s">
        <v>160</v>
      </c>
      <c r="K1445" s="4"/>
      <c r="L1445" s="4"/>
      <c r="M1445" s="4"/>
      <c r="N1445" s="4"/>
      <c r="O1445" s="4"/>
      <c r="P1445" s="4"/>
      <c r="Q1445" s="4"/>
      <c r="R1445" s="4"/>
      <c r="U1445" s="4"/>
    </row>
    <row r="1446" hidden="1" outlineLevel="2">
      <c r="A1446" s="24" t="s">
        <v>17</v>
      </c>
      <c r="B1446" s="25" t="s">
        <v>18</v>
      </c>
      <c r="C1446" s="24" t="str">
        <f>"ボタンの文言"&amp;M1443</f>
        <v>ボタンの文言1</v>
      </c>
      <c r="D1446" s="24" t="s">
        <v>85</v>
      </c>
      <c r="E1446" s="25" t="str">
        <f>IF($H1445="画像","不要","必須")</f>
        <v>不要</v>
      </c>
      <c r="F1446" s="41" t="str">
        <f t="shared" si="862"/>
        <v/>
      </c>
      <c r="G1446" s="63"/>
      <c r="H1446" s="35"/>
      <c r="I1446" s="2"/>
      <c r="K1446" s="4">
        <f t="shared" ref="K1446:K1447" si="865">LEN(H1446)</f>
        <v>0</v>
      </c>
      <c r="L1446" s="9">
        <v>14.0</v>
      </c>
      <c r="M1446" s="4"/>
      <c r="N1446" s="4"/>
      <c r="O1446" s="4"/>
      <c r="P1446" s="4"/>
      <c r="Q1446" s="4"/>
      <c r="R1446" s="4"/>
      <c r="U1446" s="4"/>
    </row>
    <row r="1447" hidden="1" outlineLevel="1" collapsed="1">
      <c r="A1447" s="24" t="s">
        <v>17</v>
      </c>
      <c r="B1447" s="25" t="s">
        <v>18</v>
      </c>
      <c r="C1447" s="24" t="str">
        <f>"リンク名"&amp;M1447</f>
        <v>リンク名2</v>
      </c>
      <c r="D1447" s="24" t="s">
        <v>85</v>
      </c>
      <c r="E1447" s="25" t="str">
        <f>IFS($B1441="なし","不要",$B1441&lt;M1447,"不要",$B1441&gt;M1443,"必須")</f>
        <v>不要</v>
      </c>
      <c r="F1447" s="41" t="str">
        <f t="shared" ref="F1447:F1474" si="866">F1443</f>
        <v>20文字以内で設定ができます。
リンク名は画面には表示されないため、「結果～タイプ：リンク名」のようにどの結果のリンクかが分かるように記載をお願いします。</v>
      </c>
      <c r="G1447" s="63"/>
      <c r="H1447" s="35"/>
      <c r="I1447" s="2"/>
      <c r="K1447" s="4">
        <f t="shared" si="865"/>
        <v>0</v>
      </c>
      <c r="L1447" s="9">
        <v>20.0</v>
      </c>
      <c r="M1447" s="9">
        <f>M1443+1</f>
        <v>2</v>
      </c>
      <c r="N1447" s="4"/>
      <c r="O1447" s="4"/>
      <c r="P1447" s="4"/>
      <c r="Q1447" s="4"/>
      <c r="R1447" s="4"/>
      <c r="U1447" s="4"/>
      <c r="AR1447" s="36">
        <v>1.0</v>
      </c>
      <c r="AS1447" s="36">
        <f>AS1443</f>
        <v>30</v>
      </c>
      <c r="AT1447" s="36">
        <f>AT1443+1</f>
        <v>2</v>
      </c>
      <c r="AU1447" s="38" t="str">
        <f>H1447</f>
        <v/>
      </c>
      <c r="AV1447" s="38" t="str">
        <f>H1448</f>
        <v/>
      </c>
      <c r="AW1447" s="38" t="str">
        <f>IF(H1449="画像","image","text")</f>
        <v>image</v>
      </c>
      <c r="AX1447" s="38" t="str">
        <f>H1450</f>
        <v/>
      </c>
    </row>
    <row r="1448" hidden="1" outlineLevel="2">
      <c r="A1448" s="24" t="s">
        <v>17</v>
      </c>
      <c r="B1448" s="25" t="s">
        <v>18</v>
      </c>
      <c r="C1448" s="24" t="str">
        <f>"リンク先URL"&amp;M1447</f>
        <v>リンク先URL2</v>
      </c>
      <c r="D1448" s="24" t="s">
        <v>85</v>
      </c>
      <c r="E1448" s="25" t="str">
        <f t="shared" ref="E1448:E1449" si="867">E1447</f>
        <v>不要</v>
      </c>
      <c r="F1448" s="41" t="str">
        <f t="shared" si="866"/>
        <v>遷移先のURLを指定できます</v>
      </c>
      <c r="G1448" s="63"/>
      <c r="H1448" s="35"/>
      <c r="I1448" s="24" t="s">
        <v>157</v>
      </c>
      <c r="K1448" s="4"/>
      <c r="L1448" s="4"/>
      <c r="M1448" s="4"/>
      <c r="N1448" s="4"/>
      <c r="O1448" s="4"/>
      <c r="P1448" s="4"/>
      <c r="Q1448" s="4"/>
      <c r="R1448" s="4"/>
      <c r="U1448" s="4"/>
    </row>
    <row r="1449" hidden="1" outlineLevel="2">
      <c r="A1449" s="24" t="s">
        <v>17</v>
      </c>
      <c r="B1449" s="25" t="s">
        <v>18</v>
      </c>
      <c r="C1449" s="24" t="str">
        <f>"リンク表示形式"&amp;M1447</f>
        <v>リンク表示形式2</v>
      </c>
      <c r="D1449" s="24" t="s">
        <v>85</v>
      </c>
      <c r="E1449" s="25" t="str">
        <f t="shared" si="867"/>
        <v>不要</v>
      </c>
      <c r="F1449" s="41" t="str">
        <f t="shared" si="866"/>
        <v>リンクの表示形式を「ボタン(文字表示)」か「画像」を選択することができます。</v>
      </c>
      <c r="G1449" s="63"/>
      <c r="H1449" s="35" t="s">
        <v>159</v>
      </c>
      <c r="I1449" s="98" t="s">
        <v>160</v>
      </c>
      <c r="K1449" s="4"/>
      <c r="L1449" s="4"/>
      <c r="M1449" s="4"/>
      <c r="N1449" s="4"/>
      <c r="O1449" s="4"/>
      <c r="P1449" s="4"/>
      <c r="Q1449" s="4"/>
      <c r="R1449" s="4"/>
      <c r="U1449" s="4"/>
    </row>
    <row r="1450" hidden="1" outlineLevel="2">
      <c r="A1450" s="24" t="s">
        <v>17</v>
      </c>
      <c r="B1450" s="25" t="s">
        <v>18</v>
      </c>
      <c r="C1450" s="24" t="str">
        <f>"ボタンの文言"&amp;M1447</f>
        <v>ボタンの文言2</v>
      </c>
      <c r="D1450" s="24" t="s">
        <v>85</v>
      </c>
      <c r="E1450" s="25" t="str">
        <f>IF($H1449="画像","不要","必須")</f>
        <v>不要</v>
      </c>
      <c r="F1450" s="41" t="str">
        <f t="shared" si="866"/>
        <v/>
      </c>
      <c r="G1450" s="63"/>
      <c r="H1450" s="35"/>
      <c r="I1450" s="2"/>
      <c r="K1450" s="4">
        <f t="shared" ref="K1450:K1451" si="868">LEN(H1450)</f>
        <v>0</v>
      </c>
      <c r="L1450" s="9">
        <v>14.0</v>
      </c>
      <c r="M1450" s="4"/>
      <c r="N1450" s="4"/>
      <c r="O1450" s="4"/>
      <c r="P1450" s="4"/>
      <c r="Q1450" s="4"/>
      <c r="R1450" s="4"/>
      <c r="U1450" s="4"/>
    </row>
    <row r="1451" hidden="1" outlineLevel="1" collapsed="1">
      <c r="A1451" s="24" t="s">
        <v>17</v>
      </c>
      <c r="B1451" s="25" t="s">
        <v>18</v>
      </c>
      <c r="C1451" s="24" t="str">
        <f>"リンク名"&amp;M1451</f>
        <v>リンク名3</v>
      </c>
      <c r="D1451" s="24" t="s">
        <v>85</v>
      </c>
      <c r="E1451" s="25" t="str">
        <f>IFS($B1441="なし","不要",$B1441&lt;M1451,"不要",$B1441&gt;M1447,"必須")</f>
        <v>不要</v>
      </c>
      <c r="F1451" s="41" t="str">
        <f t="shared" si="866"/>
        <v>20文字以内で設定ができます。
リンク名は画面には表示されないため、「結果～タイプ：リンク名」のようにどの結果のリンクかが分かるように記載をお願いします。</v>
      </c>
      <c r="G1451" s="63"/>
      <c r="H1451" s="35"/>
      <c r="I1451" s="2"/>
      <c r="K1451" s="4">
        <f t="shared" si="868"/>
        <v>0</v>
      </c>
      <c r="L1451" s="9">
        <v>20.0</v>
      </c>
      <c r="M1451" s="9">
        <f>M1447+1</f>
        <v>3</v>
      </c>
      <c r="N1451" s="4"/>
      <c r="O1451" s="4"/>
      <c r="P1451" s="4"/>
      <c r="Q1451" s="4"/>
      <c r="R1451" s="4"/>
      <c r="U1451" s="4"/>
      <c r="AR1451" s="36">
        <v>1.0</v>
      </c>
      <c r="AS1451" s="36">
        <f>AS1447</f>
        <v>30</v>
      </c>
      <c r="AT1451" s="36">
        <f>AT1447+1</f>
        <v>3</v>
      </c>
      <c r="AU1451" s="38" t="str">
        <f>H1451</f>
        <v/>
      </c>
      <c r="AV1451" s="38" t="str">
        <f>H1452</f>
        <v/>
      </c>
      <c r="AW1451" s="38" t="str">
        <f>IF(H1453="画像","image","text")</f>
        <v>image</v>
      </c>
      <c r="AX1451" s="38" t="str">
        <f>H1454</f>
        <v/>
      </c>
    </row>
    <row r="1452" hidden="1" outlineLevel="2">
      <c r="A1452" s="24" t="s">
        <v>17</v>
      </c>
      <c r="B1452" s="25" t="s">
        <v>18</v>
      </c>
      <c r="C1452" s="24" t="str">
        <f>"リンク先URL"&amp;M1451</f>
        <v>リンク先URL3</v>
      </c>
      <c r="D1452" s="24" t="s">
        <v>85</v>
      </c>
      <c r="E1452" s="25" t="str">
        <f t="shared" ref="E1452:E1453" si="869">E1451</f>
        <v>不要</v>
      </c>
      <c r="F1452" s="41" t="str">
        <f t="shared" si="866"/>
        <v>遷移先のURLを指定できます</v>
      </c>
      <c r="G1452" s="63"/>
      <c r="H1452" s="35"/>
      <c r="I1452" s="24" t="s">
        <v>157</v>
      </c>
      <c r="K1452" s="4"/>
      <c r="L1452" s="4"/>
      <c r="M1452" s="4"/>
      <c r="N1452" s="4"/>
      <c r="O1452" s="4"/>
      <c r="P1452" s="4"/>
      <c r="Q1452" s="4"/>
      <c r="R1452" s="4"/>
      <c r="U1452" s="4"/>
    </row>
    <row r="1453" hidden="1" outlineLevel="2">
      <c r="A1453" s="24" t="s">
        <v>17</v>
      </c>
      <c r="B1453" s="25" t="s">
        <v>18</v>
      </c>
      <c r="C1453" s="24" t="str">
        <f>"リンク表示形式"&amp;M1451</f>
        <v>リンク表示形式3</v>
      </c>
      <c r="D1453" s="24" t="s">
        <v>85</v>
      </c>
      <c r="E1453" s="25" t="str">
        <f t="shared" si="869"/>
        <v>不要</v>
      </c>
      <c r="F1453" s="41" t="str">
        <f t="shared" si="866"/>
        <v>リンクの表示形式を「ボタン(文字表示)」か「画像」を選択することができます。</v>
      </c>
      <c r="G1453" s="63"/>
      <c r="H1453" s="35" t="s">
        <v>159</v>
      </c>
      <c r="I1453" s="98" t="s">
        <v>160</v>
      </c>
      <c r="K1453" s="4"/>
      <c r="L1453" s="4"/>
      <c r="M1453" s="4"/>
      <c r="N1453" s="4"/>
      <c r="O1453" s="4"/>
      <c r="P1453" s="4"/>
      <c r="Q1453" s="4"/>
      <c r="R1453" s="4"/>
      <c r="U1453" s="4"/>
    </row>
    <row r="1454" hidden="1" outlineLevel="2">
      <c r="A1454" s="24" t="s">
        <v>17</v>
      </c>
      <c r="B1454" s="25" t="s">
        <v>18</v>
      </c>
      <c r="C1454" s="24" t="str">
        <f>"ボタンの文言"&amp;M1451</f>
        <v>ボタンの文言3</v>
      </c>
      <c r="D1454" s="24" t="s">
        <v>85</v>
      </c>
      <c r="E1454" s="25" t="str">
        <f>IF($H1453="画像","不要","必須")</f>
        <v>不要</v>
      </c>
      <c r="F1454" s="41" t="str">
        <f t="shared" si="866"/>
        <v/>
      </c>
      <c r="G1454" s="63"/>
      <c r="H1454" s="35"/>
      <c r="I1454" s="2"/>
      <c r="K1454" s="4">
        <f t="shared" ref="K1454:K1455" si="870">LEN(H1454)</f>
        <v>0</v>
      </c>
      <c r="L1454" s="9">
        <v>14.0</v>
      </c>
      <c r="M1454" s="4"/>
      <c r="N1454" s="4"/>
      <c r="O1454" s="4"/>
      <c r="P1454" s="4"/>
      <c r="Q1454" s="4"/>
      <c r="R1454" s="4"/>
      <c r="U1454" s="4"/>
    </row>
    <row r="1455" hidden="1" outlineLevel="1" collapsed="1">
      <c r="A1455" s="24" t="s">
        <v>17</v>
      </c>
      <c r="B1455" s="25" t="s">
        <v>18</v>
      </c>
      <c r="C1455" s="24" t="str">
        <f>"リンク名"&amp;M1455</f>
        <v>リンク名4</v>
      </c>
      <c r="D1455" s="24" t="s">
        <v>85</v>
      </c>
      <c r="E1455" s="25" t="str">
        <f>IFS($B1441="なし","不要",$B1441&lt;M1455,"不要",$B1441&gt;M1451,"必須")</f>
        <v>不要</v>
      </c>
      <c r="F1455" s="41" t="str">
        <f t="shared" si="866"/>
        <v>20文字以内で設定ができます。
リンク名は画面には表示されないため、「結果～タイプ：リンク名」のようにどの結果のリンクかが分かるように記載をお願いします。</v>
      </c>
      <c r="G1455" s="63"/>
      <c r="H1455" s="35"/>
      <c r="I1455" s="2"/>
      <c r="K1455" s="4">
        <f t="shared" si="870"/>
        <v>0</v>
      </c>
      <c r="L1455" s="9">
        <v>20.0</v>
      </c>
      <c r="M1455" s="9">
        <f>M1451+1</f>
        <v>4</v>
      </c>
      <c r="N1455" s="4"/>
      <c r="O1455" s="4"/>
      <c r="P1455" s="4"/>
      <c r="Q1455" s="4"/>
      <c r="R1455" s="4"/>
      <c r="U1455" s="4"/>
      <c r="AR1455" s="36">
        <v>1.0</v>
      </c>
      <c r="AS1455" s="36">
        <f>AS1451</f>
        <v>30</v>
      </c>
      <c r="AT1455" s="36">
        <f>AT1451+1</f>
        <v>4</v>
      </c>
      <c r="AU1455" s="38" t="str">
        <f>H1455</f>
        <v/>
      </c>
      <c r="AV1455" s="38" t="str">
        <f>H1456</f>
        <v/>
      </c>
      <c r="AW1455" s="38" t="str">
        <f>IF(H1457="画像","image","text")</f>
        <v>image</v>
      </c>
      <c r="AX1455" s="38" t="str">
        <f>H1458</f>
        <v/>
      </c>
    </row>
    <row r="1456" hidden="1" outlineLevel="2">
      <c r="A1456" s="24" t="s">
        <v>17</v>
      </c>
      <c r="B1456" s="25" t="s">
        <v>18</v>
      </c>
      <c r="C1456" s="24" t="str">
        <f>"リンク先URL"&amp;M1455</f>
        <v>リンク先URL4</v>
      </c>
      <c r="D1456" s="24" t="s">
        <v>85</v>
      </c>
      <c r="E1456" s="25" t="str">
        <f t="shared" ref="E1456:E1457" si="871">E1455</f>
        <v>不要</v>
      </c>
      <c r="F1456" s="41" t="str">
        <f t="shared" si="866"/>
        <v>遷移先のURLを指定できます</v>
      </c>
      <c r="G1456" s="63"/>
      <c r="H1456" s="35"/>
      <c r="I1456" s="24" t="s">
        <v>157</v>
      </c>
      <c r="K1456" s="4"/>
      <c r="L1456" s="4"/>
      <c r="M1456" s="4"/>
      <c r="N1456" s="4"/>
      <c r="O1456" s="4"/>
      <c r="P1456" s="4"/>
      <c r="Q1456" s="4"/>
      <c r="R1456" s="4"/>
      <c r="U1456" s="4"/>
    </row>
    <row r="1457" hidden="1" outlineLevel="2">
      <c r="A1457" s="24" t="s">
        <v>17</v>
      </c>
      <c r="B1457" s="25" t="s">
        <v>18</v>
      </c>
      <c r="C1457" s="24" t="str">
        <f>"リンク表示形式"&amp;M1455</f>
        <v>リンク表示形式4</v>
      </c>
      <c r="D1457" s="24" t="s">
        <v>85</v>
      </c>
      <c r="E1457" s="25" t="str">
        <f t="shared" si="871"/>
        <v>不要</v>
      </c>
      <c r="F1457" s="41" t="str">
        <f t="shared" si="866"/>
        <v>リンクの表示形式を「ボタン(文字表示)」か「画像」を選択することができます。</v>
      </c>
      <c r="G1457" s="63"/>
      <c r="H1457" s="35" t="s">
        <v>159</v>
      </c>
      <c r="I1457" s="98" t="s">
        <v>160</v>
      </c>
      <c r="K1457" s="4"/>
      <c r="L1457" s="4"/>
      <c r="M1457" s="4"/>
      <c r="N1457" s="4"/>
      <c r="O1457" s="4"/>
      <c r="P1457" s="4"/>
      <c r="Q1457" s="4"/>
      <c r="R1457" s="4"/>
      <c r="U1457" s="4"/>
    </row>
    <row r="1458" hidden="1" outlineLevel="2">
      <c r="A1458" s="24" t="s">
        <v>17</v>
      </c>
      <c r="B1458" s="25" t="s">
        <v>18</v>
      </c>
      <c r="C1458" s="24" t="str">
        <f>"ボタンの文言"&amp;M1455</f>
        <v>ボタンの文言4</v>
      </c>
      <c r="D1458" s="24" t="s">
        <v>85</v>
      </c>
      <c r="E1458" s="25" t="str">
        <f>IF($H1457="画像","不要","必須")</f>
        <v>不要</v>
      </c>
      <c r="F1458" s="41" t="str">
        <f t="shared" si="866"/>
        <v/>
      </c>
      <c r="G1458" s="63"/>
      <c r="H1458" s="35"/>
      <c r="I1458" s="2"/>
      <c r="K1458" s="4">
        <f t="shared" ref="K1458:K1459" si="872">LEN(H1458)</f>
        <v>0</v>
      </c>
      <c r="L1458" s="9">
        <v>14.0</v>
      </c>
      <c r="M1458" s="4"/>
      <c r="N1458" s="4"/>
      <c r="O1458" s="4"/>
      <c r="P1458" s="4"/>
      <c r="Q1458" s="4"/>
      <c r="R1458" s="4"/>
      <c r="U1458" s="4"/>
    </row>
    <row r="1459" hidden="1" outlineLevel="1" collapsed="1">
      <c r="A1459" s="24" t="s">
        <v>17</v>
      </c>
      <c r="B1459" s="25" t="s">
        <v>18</v>
      </c>
      <c r="C1459" s="24" t="str">
        <f>"リンク名"&amp;M1459</f>
        <v>リンク名5</v>
      </c>
      <c r="D1459" s="24" t="s">
        <v>85</v>
      </c>
      <c r="E1459" s="25" t="str">
        <f>IFS($B1441="なし","不要",$B1441&lt;M1459,"不要",$B1441&gt;M1455,"必須")</f>
        <v>不要</v>
      </c>
      <c r="F1459" s="41" t="str">
        <f t="shared" si="866"/>
        <v>20文字以内で設定ができます。
リンク名は画面には表示されないため、「結果～タイプ：リンク名」のようにどの結果のリンクかが分かるように記載をお願いします。</v>
      </c>
      <c r="G1459" s="63"/>
      <c r="H1459" s="35"/>
      <c r="I1459" s="2"/>
      <c r="K1459" s="4">
        <f t="shared" si="872"/>
        <v>0</v>
      </c>
      <c r="L1459" s="9">
        <v>20.0</v>
      </c>
      <c r="M1459" s="9">
        <f>M1455+1</f>
        <v>5</v>
      </c>
      <c r="N1459" s="4"/>
      <c r="O1459" s="4"/>
      <c r="P1459" s="4"/>
      <c r="Q1459" s="4"/>
      <c r="R1459" s="4"/>
      <c r="U1459" s="4"/>
      <c r="AR1459" s="36">
        <v>1.0</v>
      </c>
      <c r="AS1459" s="36">
        <f>AS1455</f>
        <v>30</v>
      </c>
      <c r="AT1459" s="36">
        <f>AT1455+1</f>
        <v>5</v>
      </c>
      <c r="AU1459" s="38" t="str">
        <f>H1459</f>
        <v/>
      </c>
      <c r="AV1459" s="38" t="str">
        <f>H1460</f>
        <v/>
      </c>
      <c r="AW1459" s="38" t="str">
        <f>IF(H1461="画像","image","text")</f>
        <v>image</v>
      </c>
      <c r="AX1459" s="38" t="str">
        <f>H1462</f>
        <v/>
      </c>
    </row>
    <row r="1460" hidden="1" outlineLevel="2">
      <c r="A1460" s="24" t="s">
        <v>17</v>
      </c>
      <c r="B1460" s="25" t="s">
        <v>18</v>
      </c>
      <c r="C1460" s="24" t="str">
        <f>"リンク先URL"&amp;M1459</f>
        <v>リンク先URL5</v>
      </c>
      <c r="D1460" s="24" t="s">
        <v>85</v>
      </c>
      <c r="E1460" s="25" t="str">
        <f t="shared" ref="E1460:E1461" si="873">E1459</f>
        <v>不要</v>
      </c>
      <c r="F1460" s="41" t="str">
        <f t="shared" si="866"/>
        <v>遷移先のURLを指定できます</v>
      </c>
      <c r="G1460" s="63"/>
      <c r="H1460" s="35"/>
      <c r="I1460" s="24" t="s">
        <v>157</v>
      </c>
      <c r="K1460" s="4"/>
      <c r="L1460" s="4"/>
      <c r="M1460" s="4"/>
      <c r="N1460" s="4"/>
      <c r="O1460" s="4"/>
      <c r="P1460" s="4"/>
      <c r="Q1460" s="4"/>
      <c r="R1460" s="4"/>
      <c r="U1460" s="4"/>
    </row>
    <row r="1461" hidden="1" outlineLevel="2">
      <c r="A1461" s="24" t="s">
        <v>17</v>
      </c>
      <c r="B1461" s="25" t="s">
        <v>18</v>
      </c>
      <c r="C1461" s="24" t="str">
        <f>"リンク表示形式"&amp;M1459</f>
        <v>リンク表示形式5</v>
      </c>
      <c r="D1461" s="24" t="s">
        <v>85</v>
      </c>
      <c r="E1461" s="25" t="str">
        <f t="shared" si="873"/>
        <v>不要</v>
      </c>
      <c r="F1461" s="41" t="str">
        <f t="shared" si="866"/>
        <v>リンクの表示形式を「ボタン(文字表示)」か「画像」を選択することができます。</v>
      </c>
      <c r="G1461" s="63"/>
      <c r="H1461" s="35" t="s">
        <v>159</v>
      </c>
      <c r="I1461" s="98" t="s">
        <v>160</v>
      </c>
      <c r="K1461" s="4"/>
      <c r="L1461" s="4"/>
      <c r="M1461" s="4"/>
      <c r="N1461" s="4"/>
      <c r="O1461" s="4"/>
      <c r="P1461" s="4"/>
      <c r="Q1461" s="4"/>
      <c r="R1461" s="4"/>
      <c r="U1461" s="4"/>
    </row>
    <row r="1462" hidden="1" outlineLevel="2">
      <c r="A1462" s="24" t="s">
        <v>17</v>
      </c>
      <c r="B1462" s="25" t="s">
        <v>18</v>
      </c>
      <c r="C1462" s="24" t="str">
        <f>"ボタンの文言"&amp;M1459</f>
        <v>ボタンの文言5</v>
      </c>
      <c r="D1462" s="24" t="s">
        <v>85</v>
      </c>
      <c r="E1462" s="25" t="str">
        <f>IF($H1461="画像","不要","必須")</f>
        <v>不要</v>
      </c>
      <c r="F1462" s="41" t="str">
        <f t="shared" si="866"/>
        <v/>
      </c>
      <c r="G1462" s="63"/>
      <c r="H1462" s="35"/>
      <c r="I1462" s="2"/>
      <c r="K1462" s="4">
        <f t="shared" ref="K1462:K1463" si="874">LEN(H1462)</f>
        <v>0</v>
      </c>
      <c r="L1462" s="9">
        <v>14.0</v>
      </c>
      <c r="M1462" s="4"/>
      <c r="N1462" s="4"/>
      <c r="O1462" s="4"/>
      <c r="P1462" s="4"/>
      <c r="Q1462" s="4"/>
      <c r="R1462" s="4"/>
      <c r="U1462" s="4"/>
    </row>
    <row r="1463" hidden="1" outlineLevel="1" collapsed="1">
      <c r="A1463" s="24" t="s">
        <v>17</v>
      </c>
      <c r="B1463" s="25" t="s">
        <v>18</v>
      </c>
      <c r="C1463" s="24" t="str">
        <f>"リンク名"&amp;M1463</f>
        <v>リンク名6</v>
      </c>
      <c r="D1463" s="24" t="s">
        <v>85</v>
      </c>
      <c r="E1463" s="25" t="str">
        <f>IFS($B1441="なし","不要",$B1441&lt;M1463,"不要",$B1441&gt;M1459,"必須")</f>
        <v>不要</v>
      </c>
      <c r="F1463" s="41" t="str">
        <f t="shared" si="866"/>
        <v>20文字以内で設定ができます。
リンク名は画面には表示されないため、「結果～タイプ：リンク名」のようにどの結果のリンクかが分かるように記載をお願いします。</v>
      </c>
      <c r="G1463" s="63"/>
      <c r="H1463" s="35"/>
      <c r="I1463" s="2"/>
      <c r="K1463" s="4">
        <f t="shared" si="874"/>
        <v>0</v>
      </c>
      <c r="L1463" s="9">
        <v>20.0</v>
      </c>
      <c r="M1463" s="9">
        <f>M1459+1</f>
        <v>6</v>
      </c>
      <c r="N1463" s="4"/>
      <c r="O1463" s="4"/>
      <c r="P1463" s="4"/>
      <c r="Q1463" s="4"/>
      <c r="R1463" s="4"/>
      <c r="U1463" s="4"/>
      <c r="AR1463" s="36">
        <v>1.0</v>
      </c>
      <c r="AS1463" s="36">
        <f>AS1459</f>
        <v>30</v>
      </c>
      <c r="AT1463" s="36">
        <f>AT1459+1</f>
        <v>6</v>
      </c>
      <c r="AU1463" s="38" t="str">
        <f>H1463</f>
        <v/>
      </c>
      <c r="AV1463" s="38" t="str">
        <f>H1464</f>
        <v/>
      </c>
      <c r="AW1463" s="38" t="str">
        <f>IF(H1465="画像","image","text")</f>
        <v>image</v>
      </c>
      <c r="AX1463" s="38" t="str">
        <f>H1466</f>
        <v/>
      </c>
    </row>
    <row r="1464" hidden="1" outlineLevel="2">
      <c r="A1464" s="24" t="s">
        <v>17</v>
      </c>
      <c r="B1464" s="25" t="s">
        <v>18</v>
      </c>
      <c r="C1464" s="24" t="str">
        <f>"リンク先URL"&amp;M1463</f>
        <v>リンク先URL6</v>
      </c>
      <c r="D1464" s="24" t="s">
        <v>85</v>
      </c>
      <c r="E1464" s="25" t="str">
        <f t="shared" ref="E1464:E1465" si="875">E1463</f>
        <v>不要</v>
      </c>
      <c r="F1464" s="41" t="str">
        <f t="shared" si="866"/>
        <v>遷移先のURLを指定できます</v>
      </c>
      <c r="G1464" s="63"/>
      <c r="H1464" s="35"/>
      <c r="I1464" s="24" t="s">
        <v>157</v>
      </c>
      <c r="K1464" s="4"/>
      <c r="L1464" s="4"/>
      <c r="M1464" s="4"/>
      <c r="N1464" s="4"/>
      <c r="O1464" s="4"/>
      <c r="P1464" s="4"/>
      <c r="Q1464" s="4"/>
      <c r="R1464" s="4"/>
      <c r="U1464" s="4"/>
    </row>
    <row r="1465" hidden="1" outlineLevel="2">
      <c r="A1465" s="24" t="s">
        <v>17</v>
      </c>
      <c r="B1465" s="25" t="s">
        <v>18</v>
      </c>
      <c r="C1465" s="24" t="str">
        <f>"リンク表示形式"&amp;M1463</f>
        <v>リンク表示形式6</v>
      </c>
      <c r="D1465" s="24" t="s">
        <v>85</v>
      </c>
      <c r="E1465" s="25" t="str">
        <f t="shared" si="875"/>
        <v>不要</v>
      </c>
      <c r="F1465" s="41" t="str">
        <f t="shared" si="866"/>
        <v>リンクの表示形式を「ボタン(文字表示)」か「画像」を選択することができます。</v>
      </c>
      <c r="G1465" s="63"/>
      <c r="H1465" s="35" t="s">
        <v>159</v>
      </c>
      <c r="I1465" s="98" t="s">
        <v>160</v>
      </c>
      <c r="K1465" s="4"/>
      <c r="L1465" s="4"/>
      <c r="M1465" s="4"/>
      <c r="N1465" s="4"/>
      <c r="O1465" s="4"/>
      <c r="P1465" s="4"/>
      <c r="Q1465" s="4"/>
      <c r="R1465" s="4"/>
      <c r="U1465" s="4"/>
    </row>
    <row r="1466" hidden="1" outlineLevel="2">
      <c r="A1466" s="24" t="s">
        <v>17</v>
      </c>
      <c r="B1466" s="25" t="s">
        <v>18</v>
      </c>
      <c r="C1466" s="24" t="str">
        <f>"ボタンの文言"&amp;M1463</f>
        <v>ボタンの文言6</v>
      </c>
      <c r="D1466" s="24" t="s">
        <v>85</v>
      </c>
      <c r="E1466" s="25" t="str">
        <f>IF($H1465="画像","不要","必須")</f>
        <v>不要</v>
      </c>
      <c r="F1466" s="41" t="str">
        <f t="shared" si="866"/>
        <v/>
      </c>
      <c r="G1466" s="63"/>
      <c r="H1466" s="35"/>
      <c r="I1466" s="2"/>
      <c r="K1466" s="4">
        <f t="shared" ref="K1466:K1467" si="876">LEN(H1466)</f>
        <v>0</v>
      </c>
      <c r="L1466" s="9">
        <v>14.0</v>
      </c>
      <c r="M1466" s="4"/>
      <c r="N1466" s="4"/>
      <c r="O1466" s="4"/>
      <c r="P1466" s="4"/>
      <c r="Q1466" s="4"/>
      <c r="R1466" s="4"/>
      <c r="U1466" s="4"/>
    </row>
    <row r="1467" hidden="1" outlineLevel="1" collapsed="1">
      <c r="A1467" s="24" t="s">
        <v>17</v>
      </c>
      <c r="B1467" s="25" t="s">
        <v>18</v>
      </c>
      <c r="C1467" s="24" t="str">
        <f>"リンク名"&amp;M1467</f>
        <v>リンク名7</v>
      </c>
      <c r="D1467" s="24" t="s">
        <v>85</v>
      </c>
      <c r="E1467" s="25" t="str">
        <f>IFS($B1441="なし","不要",$B1441&lt;M1467,"不要",$B1441&gt;M1463,"必須")</f>
        <v>不要</v>
      </c>
      <c r="F1467" s="41" t="str">
        <f t="shared" si="866"/>
        <v>20文字以内で設定ができます。
リンク名は画面には表示されないため、「結果～タイプ：リンク名」のようにどの結果のリンクかが分かるように記載をお願いします。</v>
      </c>
      <c r="G1467" s="63"/>
      <c r="H1467" s="35"/>
      <c r="I1467" s="2"/>
      <c r="K1467" s="4">
        <f t="shared" si="876"/>
        <v>0</v>
      </c>
      <c r="L1467" s="9">
        <v>20.0</v>
      </c>
      <c r="M1467" s="9">
        <f>M1463+1</f>
        <v>7</v>
      </c>
      <c r="N1467" s="4"/>
      <c r="O1467" s="4"/>
      <c r="P1467" s="4"/>
      <c r="Q1467" s="4"/>
      <c r="R1467" s="4"/>
      <c r="U1467" s="4"/>
      <c r="AR1467" s="36">
        <v>1.0</v>
      </c>
      <c r="AS1467" s="36">
        <f>AS1463</f>
        <v>30</v>
      </c>
      <c r="AT1467" s="36">
        <f>AT1463+1</f>
        <v>7</v>
      </c>
      <c r="AU1467" s="38" t="str">
        <f>H1467</f>
        <v/>
      </c>
      <c r="AV1467" s="38" t="str">
        <f>H1468</f>
        <v/>
      </c>
      <c r="AW1467" s="38" t="str">
        <f>IF(H1469="画像","image","text")</f>
        <v>image</v>
      </c>
      <c r="AX1467" s="38" t="str">
        <f>H1470</f>
        <v/>
      </c>
    </row>
    <row r="1468" hidden="1" outlineLevel="2">
      <c r="A1468" s="24" t="s">
        <v>17</v>
      </c>
      <c r="B1468" s="25" t="s">
        <v>18</v>
      </c>
      <c r="C1468" s="24" t="str">
        <f>"リンク先URL"&amp;M1467</f>
        <v>リンク先URL7</v>
      </c>
      <c r="D1468" s="24" t="s">
        <v>85</v>
      </c>
      <c r="E1468" s="25" t="str">
        <f t="shared" ref="E1468:E1469" si="877">E1467</f>
        <v>不要</v>
      </c>
      <c r="F1468" s="41" t="str">
        <f t="shared" si="866"/>
        <v>遷移先のURLを指定できます</v>
      </c>
      <c r="G1468" s="63"/>
      <c r="H1468" s="35"/>
      <c r="I1468" s="24" t="s">
        <v>157</v>
      </c>
      <c r="K1468" s="4"/>
      <c r="L1468" s="4"/>
      <c r="M1468" s="4"/>
      <c r="N1468" s="4"/>
      <c r="O1468" s="4"/>
      <c r="P1468" s="4"/>
      <c r="Q1468" s="4"/>
      <c r="R1468" s="4"/>
      <c r="U1468" s="4"/>
    </row>
    <row r="1469" hidden="1" outlineLevel="2">
      <c r="A1469" s="24" t="s">
        <v>17</v>
      </c>
      <c r="B1469" s="25" t="s">
        <v>18</v>
      </c>
      <c r="C1469" s="24" t="str">
        <f>"リンク表示形式"&amp;M1467</f>
        <v>リンク表示形式7</v>
      </c>
      <c r="D1469" s="24" t="s">
        <v>85</v>
      </c>
      <c r="E1469" s="25" t="str">
        <f t="shared" si="877"/>
        <v>不要</v>
      </c>
      <c r="F1469" s="41" t="str">
        <f t="shared" si="866"/>
        <v>リンクの表示形式を「ボタン(文字表示)」か「画像」を選択することができます。</v>
      </c>
      <c r="G1469" s="63"/>
      <c r="H1469" s="35" t="s">
        <v>159</v>
      </c>
      <c r="I1469" s="98" t="s">
        <v>160</v>
      </c>
      <c r="K1469" s="4"/>
      <c r="L1469" s="4"/>
      <c r="M1469" s="4"/>
      <c r="N1469" s="4"/>
      <c r="O1469" s="4"/>
      <c r="P1469" s="4"/>
      <c r="Q1469" s="4"/>
      <c r="R1469" s="4"/>
      <c r="U1469" s="4"/>
    </row>
    <row r="1470" hidden="1" outlineLevel="2">
      <c r="A1470" s="24" t="s">
        <v>17</v>
      </c>
      <c r="B1470" s="25" t="s">
        <v>18</v>
      </c>
      <c r="C1470" s="24" t="str">
        <f>"ボタンの文言"&amp;M1467</f>
        <v>ボタンの文言7</v>
      </c>
      <c r="D1470" s="24" t="s">
        <v>85</v>
      </c>
      <c r="E1470" s="25" t="str">
        <f>IF($H1469="画像","不要","必須")</f>
        <v>不要</v>
      </c>
      <c r="F1470" s="41" t="str">
        <f t="shared" si="866"/>
        <v/>
      </c>
      <c r="G1470" s="63"/>
      <c r="H1470" s="35"/>
      <c r="I1470" s="2"/>
      <c r="K1470" s="4">
        <f t="shared" ref="K1470:K1471" si="878">LEN(H1470)</f>
        <v>0</v>
      </c>
      <c r="L1470" s="9">
        <v>14.0</v>
      </c>
      <c r="M1470" s="4"/>
      <c r="N1470" s="4"/>
      <c r="O1470" s="4"/>
      <c r="P1470" s="4"/>
      <c r="Q1470" s="4"/>
      <c r="R1470" s="4"/>
      <c r="U1470" s="4"/>
    </row>
    <row r="1471" hidden="1" outlineLevel="1" collapsed="1">
      <c r="A1471" s="24" t="s">
        <v>17</v>
      </c>
      <c r="B1471" s="25" t="s">
        <v>18</v>
      </c>
      <c r="C1471" s="24" t="str">
        <f>"リンク名"&amp;M1471</f>
        <v>リンク名8</v>
      </c>
      <c r="D1471" s="24" t="s">
        <v>85</v>
      </c>
      <c r="E1471" s="25" t="str">
        <f>IFS($B1441="なし","不要",$B1441&lt;M1471,"不要",$B1441&gt;M1467,"必須")</f>
        <v>不要</v>
      </c>
      <c r="F1471" s="41" t="str">
        <f t="shared" si="866"/>
        <v>20文字以内で設定ができます。
リンク名は画面には表示されないため、「結果～タイプ：リンク名」のようにどの結果のリンクかが分かるように記載をお願いします。</v>
      </c>
      <c r="G1471" s="63"/>
      <c r="H1471" s="35"/>
      <c r="I1471" s="2"/>
      <c r="K1471" s="4">
        <f t="shared" si="878"/>
        <v>0</v>
      </c>
      <c r="L1471" s="9">
        <v>20.0</v>
      </c>
      <c r="M1471" s="9">
        <f>M1467+1</f>
        <v>8</v>
      </c>
      <c r="N1471" s="4"/>
      <c r="O1471" s="4"/>
      <c r="P1471" s="4"/>
      <c r="Q1471" s="4"/>
      <c r="R1471" s="4"/>
      <c r="U1471" s="4"/>
      <c r="AR1471" s="36">
        <v>1.0</v>
      </c>
      <c r="AS1471" s="36">
        <f>AS1467</f>
        <v>30</v>
      </c>
      <c r="AT1471" s="36">
        <f>AT1467+1</f>
        <v>8</v>
      </c>
      <c r="AU1471" s="38" t="str">
        <f>H1471</f>
        <v/>
      </c>
      <c r="AV1471" s="38" t="str">
        <f>H1472</f>
        <v/>
      </c>
      <c r="AW1471" s="38" t="str">
        <f>IF(H1473="画像","image","text")</f>
        <v>image</v>
      </c>
      <c r="AX1471" s="38" t="str">
        <f>H1474</f>
        <v/>
      </c>
    </row>
    <row r="1472" hidden="1" outlineLevel="2">
      <c r="A1472" s="24" t="s">
        <v>17</v>
      </c>
      <c r="B1472" s="25" t="s">
        <v>18</v>
      </c>
      <c r="C1472" s="24" t="str">
        <f>"リンク先URL"&amp;M1471</f>
        <v>リンク先URL8</v>
      </c>
      <c r="D1472" s="24" t="s">
        <v>85</v>
      </c>
      <c r="E1472" s="25" t="str">
        <f t="shared" ref="E1472:E1473" si="879">E1471</f>
        <v>不要</v>
      </c>
      <c r="F1472" s="41" t="str">
        <f t="shared" si="866"/>
        <v>遷移先のURLを指定できます</v>
      </c>
      <c r="G1472" s="63"/>
      <c r="H1472" s="35"/>
      <c r="I1472" s="24" t="s">
        <v>157</v>
      </c>
      <c r="K1472" s="4"/>
      <c r="L1472" s="4"/>
      <c r="M1472" s="4"/>
      <c r="N1472" s="4"/>
      <c r="O1472" s="4"/>
      <c r="P1472" s="4"/>
      <c r="Q1472" s="4"/>
      <c r="R1472" s="4"/>
      <c r="U1472" s="4"/>
    </row>
    <row r="1473" hidden="1" outlineLevel="2">
      <c r="A1473" s="24" t="s">
        <v>17</v>
      </c>
      <c r="B1473" s="25" t="s">
        <v>18</v>
      </c>
      <c r="C1473" s="24" t="str">
        <f>"リンク表示形式"&amp;M1471</f>
        <v>リンク表示形式8</v>
      </c>
      <c r="D1473" s="24" t="s">
        <v>85</v>
      </c>
      <c r="E1473" s="25" t="str">
        <f t="shared" si="879"/>
        <v>不要</v>
      </c>
      <c r="F1473" s="41" t="str">
        <f t="shared" si="866"/>
        <v>リンクの表示形式を「ボタン(文字表示)」か「画像」を選択することができます。</v>
      </c>
      <c r="G1473" s="63"/>
      <c r="H1473" s="35" t="s">
        <v>159</v>
      </c>
      <c r="I1473" s="98" t="s">
        <v>160</v>
      </c>
      <c r="K1473" s="4"/>
      <c r="L1473" s="4"/>
      <c r="M1473" s="4"/>
      <c r="N1473" s="4"/>
      <c r="O1473" s="4"/>
      <c r="P1473" s="4"/>
      <c r="Q1473" s="4"/>
      <c r="R1473" s="4"/>
      <c r="U1473" s="4"/>
    </row>
    <row r="1474" hidden="1" outlineLevel="2">
      <c r="A1474" s="24" t="s">
        <v>17</v>
      </c>
      <c r="B1474" s="25" t="s">
        <v>18</v>
      </c>
      <c r="C1474" s="24" t="str">
        <f>"ボタンの文言"&amp;M1471</f>
        <v>ボタンの文言8</v>
      </c>
      <c r="D1474" s="24" t="s">
        <v>85</v>
      </c>
      <c r="E1474" s="25" t="str">
        <f>IF($H1473="画像","不要","必須")</f>
        <v>不要</v>
      </c>
      <c r="F1474" s="41" t="str">
        <f t="shared" si="866"/>
        <v/>
      </c>
      <c r="G1474" s="63"/>
      <c r="H1474" s="35"/>
      <c r="I1474" s="2"/>
      <c r="K1474" s="4">
        <f>LEN(H1474)</f>
        <v>0</v>
      </c>
      <c r="L1474" s="9">
        <v>14.0</v>
      </c>
      <c r="M1474" s="4"/>
      <c r="N1474" s="4"/>
      <c r="O1474" s="4"/>
      <c r="P1474" s="4"/>
      <c r="Q1474" s="4"/>
      <c r="R1474" s="4"/>
      <c r="U1474" s="4"/>
    </row>
    <row r="1475" collapsed="1">
      <c r="A1475" s="24" t="s">
        <v>17</v>
      </c>
      <c r="B1475" s="25" t="s">
        <v>18</v>
      </c>
      <c r="C1475" s="92" t="str">
        <f>"■ランク(結果)"&amp;$N1475</f>
        <v>■ランク(結果)31</v>
      </c>
      <c r="D1475" s="24"/>
      <c r="E1475" s="25" t="str">
        <f>IF($B$242&gt;=$N1475,"必須","不要")</f>
        <v>不要</v>
      </c>
      <c r="F1475" s="41"/>
      <c r="G1475" s="63"/>
      <c r="H1475" s="35"/>
      <c r="I1475" s="2"/>
      <c r="K1475" s="4"/>
      <c r="L1475" s="4"/>
      <c r="M1475" s="4"/>
      <c r="N1475" s="9">
        <f>N1434+1</f>
        <v>31</v>
      </c>
      <c r="O1475" s="4"/>
      <c r="P1475" s="4"/>
      <c r="Q1475" s="4"/>
      <c r="R1475" s="4"/>
      <c r="U1475" s="4"/>
      <c r="AA1475" s="36">
        <f>AA1434+1</f>
        <v>31</v>
      </c>
      <c r="AC1475" s="36">
        <v>1.0</v>
      </c>
      <c r="AE1475" s="38" t="str">
        <f>H1476</f>
        <v/>
      </c>
      <c r="AF1475" s="38" t="str">
        <f>H1477</f>
        <v/>
      </c>
      <c r="AG1475" s="38" t="str">
        <f>H1478</f>
        <v/>
      </c>
      <c r="AH1475" s="38" t="str">
        <f>H1479</f>
        <v/>
      </c>
      <c r="AI1475" s="38" t="str">
        <f>IF(AJ1475&lt;&gt;"","on","off")</f>
        <v>off</v>
      </c>
      <c r="AJ1475" s="38" t="str">
        <f>IFS(AND(B1480="する",B1481="する"),"all",AND(B1480="する",B1481="しない"),"url",AND(B1480="しない",B1481="する"),"x",AND(B1480="しない",B1481="しない"),"")</f>
        <v/>
      </c>
      <c r="AK1475" s="38" t="str">
        <f>H1481</f>
        <v/>
      </c>
      <c r="AN1475" s="38" t="str">
        <f>IF(B1482="なし","off","on")</f>
        <v>off</v>
      </c>
      <c r="AO1475" s="38" t="str">
        <f>H1483</f>
        <v/>
      </c>
    </row>
    <row r="1476" hidden="1" outlineLevel="1">
      <c r="A1476" s="24" t="s">
        <v>17</v>
      </c>
      <c r="B1476" s="25" t="s">
        <v>18</v>
      </c>
      <c r="C1476" s="24" t="str">
        <f>"ランク(結果)"&amp;$N1475&amp;"-ランク(結果)名"</f>
        <v>ランク(結果)31-ランク(結果)名</v>
      </c>
      <c r="D1476" s="24" t="s">
        <v>85</v>
      </c>
      <c r="E1476" s="25" t="str">
        <f>IF($B$242&gt;=$N1475,"必須","不要")</f>
        <v>不要</v>
      </c>
      <c r="F1476" s="41" t="str">
        <f t="shared" ref="F1476:F1481" si="880">F1435</f>
        <v>100文字以内で設定ができます</v>
      </c>
      <c r="G1476" s="63"/>
      <c r="H1476" s="35"/>
      <c r="I1476" s="2"/>
      <c r="K1476" s="4">
        <f t="shared" ref="K1476:K1478" si="881">LEN(H1476)</f>
        <v>0</v>
      </c>
      <c r="L1476" s="9">
        <v>100.0</v>
      </c>
      <c r="M1476" s="4"/>
      <c r="N1476" s="4"/>
      <c r="O1476" s="4"/>
      <c r="P1476" s="4"/>
      <c r="Q1476" s="4"/>
      <c r="R1476" s="4"/>
      <c r="U1476" s="4"/>
    </row>
    <row r="1477" hidden="1" outlineLevel="1">
      <c r="A1477" s="24" t="s">
        <v>17</v>
      </c>
      <c r="B1477" s="24" t="s">
        <v>53</v>
      </c>
      <c r="C1477" s="24" t="str">
        <f>"ランク(結果)"&amp;$N1475&amp;"-リード文"</f>
        <v>ランク(結果)31-リード文</v>
      </c>
      <c r="D1477" s="24" t="s">
        <v>85</v>
      </c>
      <c r="E1477" s="25" t="str">
        <f>IF($B1477="する","必須","不要")</f>
        <v>不要</v>
      </c>
      <c r="F1477" s="41" t="str">
        <f t="shared" si="880"/>
        <v>1,000文字以内で設定ができます</v>
      </c>
      <c r="G1477" s="63"/>
      <c r="H1477" s="35"/>
      <c r="I1477" s="2"/>
      <c r="K1477" s="4">
        <f t="shared" si="881"/>
        <v>0</v>
      </c>
      <c r="L1477" s="9">
        <v>1000.0</v>
      </c>
      <c r="M1477" s="4"/>
      <c r="N1477" s="4"/>
      <c r="O1477" s="4"/>
      <c r="P1477" s="4"/>
      <c r="Q1477" s="4"/>
      <c r="R1477" s="4"/>
      <c r="U1477" s="4"/>
    </row>
    <row r="1478" hidden="1" outlineLevel="1">
      <c r="A1478" s="24" t="s">
        <v>17</v>
      </c>
      <c r="B1478" s="25" t="s">
        <v>18</v>
      </c>
      <c r="C1478" s="24" t="str">
        <f>"ランク(結果)"&amp;$N1475&amp;"-説明文"</f>
        <v>ランク(結果)31-説明文</v>
      </c>
      <c r="D1478" s="24" t="s">
        <v>85</v>
      </c>
      <c r="E1478" s="25" t="str">
        <f>E1476</f>
        <v>不要</v>
      </c>
      <c r="F1478" s="41" t="str">
        <f t="shared" si="880"/>
        <v>1,000文字以内で設定ができます</v>
      </c>
      <c r="G1478" s="63"/>
      <c r="H1478" s="35"/>
      <c r="I1478" s="2"/>
      <c r="K1478" s="4">
        <f t="shared" si="881"/>
        <v>0</v>
      </c>
      <c r="L1478" s="9">
        <v>1000.0</v>
      </c>
      <c r="M1478" s="4"/>
      <c r="N1478" s="4"/>
      <c r="O1478" s="4"/>
      <c r="P1478" s="4"/>
      <c r="Q1478" s="4"/>
      <c r="R1478" s="4"/>
      <c r="U1478" s="4"/>
    </row>
    <row r="1479" hidden="1" outlineLevel="1">
      <c r="A1479" s="24" t="s">
        <v>17</v>
      </c>
      <c r="B1479" s="24" t="s">
        <v>53</v>
      </c>
      <c r="C1479" s="24" t="str">
        <f>"ランク(結果)"&amp;$N1475&amp;"-画像"</f>
        <v>ランク(結果)31-画像</v>
      </c>
      <c r="D1479" s="24" t="s">
        <v>85</v>
      </c>
      <c r="E1479" s="25" t="str">
        <f t="shared" ref="E1479:E1481" si="882">IF($B1479="する","必須","不要")</f>
        <v>不要</v>
      </c>
      <c r="F1479" s="41" t="str">
        <f t="shared" si="880"/>
        <v>フォーマット：PNGまたはJPG
ファイル容量上限：2MB
ファイル名：半角英数字のみ
Xで共有する場合の推奨サイズ：1,200px × 630px</v>
      </c>
      <c r="G1479" s="93" t="s">
        <v>279</v>
      </c>
      <c r="H1479" s="35"/>
      <c r="I1479" s="2"/>
      <c r="K1479" s="4"/>
      <c r="L1479" s="4"/>
      <c r="M1479" s="4"/>
      <c r="N1479" s="4"/>
      <c r="O1479" s="4"/>
      <c r="P1479" s="4"/>
      <c r="Q1479" s="4"/>
      <c r="R1479" s="4"/>
      <c r="U1479" s="4"/>
    </row>
    <row r="1480" hidden="1" outlineLevel="1">
      <c r="A1480" s="24" t="s">
        <v>17</v>
      </c>
      <c r="B1480" s="24" t="s">
        <v>53</v>
      </c>
      <c r="C1480" s="24" t="s">
        <v>146</v>
      </c>
      <c r="D1480" s="24" t="s">
        <v>85</v>
      </c>
      <c r="E1480" s="25" t="str">
        <f t="shared" si="882"/>
        <v>不要</v>
      </c>
      <c r="F1480" s="41" t="str">
        <f t="shared" si="880"/>
        <v>結果ページに共有リンクを設置するか選択ができます。</v>
      </c>
      <c r="G1480" s="63"/>
      <c r="H1480" s="40"/>
      <c r="I1480" s="2"/>
      <c r="K1480" s="4"/>
      <c r="L1480" s="4"/>
      <c r="M1480" s="4"/>
      <c r="N1480" s="4"/>
      <c r="O1480" s="4"/>
      <c r="P1480" s="4"/>
      <c r="Q1480" s="4"/>
      <c r="R1480" s="4"/>
      <c r="U1480" s="4"/>
    </row>
    <row r="1481" hidden="1" outlineLevel="1">
      <c r="A1481" s="24" t="s">
        <v>17</v>
      </c>
      <c r="B1481" s="24" t="s">
        <v>53</v>
      </c>
      <c r="C1481" s="24" t="s">
        <v>148</v>
      </c>
      <c r="D1481" s="24" t="s">
        <v>85</v>
      </c>
      <c r="E1481" s="25" t="str">
        <f t="shared" si="882"/>
        <v>不要</v>
      </c>
      <c r="F1481" s="41" t="str">
        <f t="shared" si="880"/>
        <v>結果ページにXの共有リンクを設置するか選択ができます(120文字以内)。
記載いただいた内容が120文字以内でも、投稿時に文字数を超える可能性があります。その際は別途、文字数の調整をお願いいたします。</v>
      </c>
      <c r="G1481" s="63"/>
      <c r="H1481" s="35"/>
      <c r="I1481" s="2"/>
      <c r="K1481" s="4">
        <f>LEN(H1481)</f>
        <v>0</v>
      </c>
      <c r="L1481" s="9">
        <v>120.0</v>
      </c>
      <c r="M1481" s="4"/>
      <c r="N1481" s="4"/>
      <c r="O1481" s="4"/>
      <c r="P1481" s="4"/>
      <c r="Q1481" s="4"/>
      <c r="R1481" s="4"/>
      <c r="U1481" s="4"/>
    </row>
    <row r="1482" hidden="1" outlineLevel="1">
      <c r="A1482" s="94" t="s">
        <v>150</v>
      </c>
      <c r="B1482" s="95" t="s">
        <v>2</v>
      </c>
      <c r="C1482" s="96" t="s">
        <v>162</v>
      </c>
      <c r="D1482" s="62" t="s">
        <v>152</v>
      </c>
      <c r="E1482" s="25"/>
      <c r="F1482" s="41"/>
      <c r="G1482" s="63"/>
      <c r="H1482" s="35"/>
      <c r="I1482" s="2"/>
      <c r="K1482" s="4"/>
      <c r="L1482" s="9"/>
      <c r="M1482" s="4"/>
      <c r="N1482" s="4"/>
      <c r="O1482" s="4"/>
      <c r="P1482" s="4"/>
      <c r="Q1482" s="4"/>
      <c r="R1482" s="4"/>
      <c r="U1482" s="4"/>
    </row>
    <row r="1483" hidden="1" outlineLevel="1">
      <c r="A1483" s="24" t="s">
        <v>17</v>
      </c>
      <c r="B1483" s="25" t="s">
        <v>18</v>
      </c>
      <c r="C1483" s="24" t="s">
        <v>153</v>
      </c>
      <c r="D1483" s="24" t="s">
        <v>85</v>
      </c>
      <c r="E1483" s="25" t="str">
        <f>IF(B1482="なし","不要","必須")</f>
        <v>不要</v>
      </c>
      <c r="F1483" s="41" t="str">
        <f t="shared" ref="F1483:F1487" si="883">F1442</f>
        <v>20文字以内で設定ができます</v>
      </c>
      <c r="G1483" s="63"/>
      <c r="H1483" s="35"/>
      <c r="I1483" s="2"/>
      <c r="K1483" s="4">
        <f t="shared" ref="K1483:K1484" si="884">LEN(H1483)</f>
        <v>0</v>
      </c>
      <c r="L1483" s="9">
        <v>20.0</v>
      </c>
      <c r="M1483" s="9" t="s">
        <v>2</v>
      </c>
      <c r="N1483" s="4"/>
      <c r="O1483" s="4"/>
      <c r="P1483" s="4"/>
      <c r="Q1483" s="4"/>
      <c r="R1483" s="4"/>
      <c r="U1483" s="4"/>
    </row>
    <row r="1484" hidden="1" outlineLevel="1" collapsed="1">
      <c r="A1484" s="24" t="s">
        <v>17</v>
      </c>
      <c r="B1484" s="25" t="s">
        <v>18</v>
      </c>
      <c r="C1484" s="24" t="str">
        <f>"リンク名"&amp;M1484</f>
        <v>リンク名1</v>
      </c>
      <c r="D1484" s="24" t="s">
        <v>85</v>
      </c>
      <c r="E1484" s="25" t="str">
        <f t="shared" ref="E1484:E1486" si="885">E1483</f>
        <v>不要</v>
      </c>
      <c r="F1484" s="41" t="str">
        <f t="shared" si="883"/>
        <v>20文字以内で設定ができます。
リンク名は画面には表示されないため、「結果～タイプ：リンク名」のようにどの結果のリンクかが分かるように記載をお願いします。</v>
      </c>
      <c r="G1484" s="63"/>
      <c r="H1484" s="35"/>
      <c r="I1484" s="2"/>
      <c r="K1484" s="4">
        <f t="shared" si="884"/>
        <v>0</v>
      </c>
      <c r="L1484" s="9">
        <v>20.0</v>
      </c>
      <c r="M1484" s="9">
        <v>1.0</v>
      </c>
      <c r="N1484" s="4"/>
      <c r="O1484" s="4"/>
      <c r="P1484" s="4"/>
      <c r="Q1484" s="4"/>
      <c r="R1484" s="4"/>
      <c r="U1484" s="4"/>
      <c r="AR1484" s="36">
        <v>1.0</v>
      </c>
      <c r="AS1484" s="36">
        <f>AS1443+1</f>
        <v>31</v>
      </c>
      <c r="AT1484" s="36">
        <v>1.0</v>
      </c>
      <c r="AU1484" s="38" t="str">
        <f>H1484</f>
        <v/>
      </c>
      <c r="AV1484" s="38" t="str">
        <f>H1485</f>
        <v/>
      </c>
      <c r="AW1484" s="38" t="str">
        <f>IF(H1486="画像","image","text")</f>
        <v>image</v>
      </c>
      <c r="AX1484" s="38" t="str">
        <f>H1487</f>
        <v/>
      </c>
    </row>
    <row r="1485" hidden="1" outlineLevel="2">
      <c r="A1485" s="24" t="s">
        <v>17</v>
      </c>
      <c r="B1485" s="25" t="s">
        <v>18</v>
      </c>
      <c r="C1485" s="24" t="str">
        <f>"リンク先URL"&amp;M1484</f>
        <v>リンク先URL1</v>
      </c>
      <c r="D1485" s="24" t="s">
        <v>85</v>
      </c>
      <c r="E1485" s="25" t="str">
        <f t="shared" si="885"/>
        <v>不要</v>
      </c>
      <c r="F1485" s="41" t="str">
        <f t="shared" si="883"/>
        <v>遷移先のURLを指定できます</v>
      </c>
      <c r="G1485" s="63"/>
      <c r="H1485" s="35"/>
      <c r="I1485" s="24" t="s">
        <v>157</v>
      </c>
      <c r="K1485" s="4"/>
      <c r="L1485" s="4"/>
      <c r="M1485" s="4"/>
      <c r="N1485" s="4"/>
      <c r="O1485" s="4"/>
      <c r="P1485" s="4"/>
      <c r="Q1485" s="4"/>
      <c r="R1485" s="4"/>
      <c r="U1485" s="4"/>
    </row>
    <row r="1486" hidden="1" outlineLevel="2">
      <c r="A1486" s="24" t="s">
        <v>17</v>
      </c>
      <c r="B1486" s="25" t="s">
        <v>18</v>
      </c>
      <c r="C1486" s="24" t="str">
        <f>"リンク表示形式"&amp;M1484</f>
        <v>リンク表示形式1</v>
      </c>
      <c r="D1486" s="24" t="s">
        <v>85</v>
      </c>
      <c r="E1486" s="25" t="str">
        <f t="shared" si="885"/>
        <v>不要</v>
      </c>
      <c r="F1486" s="41" t="str">
        <f t="shared" si="883"/>
        <v>リンクの表示形式を「ボタン(文字表示)」か「画像」を選択することができます。</v>
      </c>
      <c r="G1486" s="63"/>
      <c r="H1486" s="35" t="s">
        <v>159</v>
      </c>
      <c r="I1486" s="98" t="s">
        <v>160</v>
      </c>
      <c r="K1486" s="4"/>
      <c r="L1486" s="4"/>
      <c r="M1486" s="4"/>
      <c r="N1486" s="4"/>
      <c r="O1486" s="4"/>
      <c r="P1486" s="4"/>
      <c r="Q1486" s="4"/>
      <c r="R1486" s="4"/>
      <c r="U1486" s="4"/>
    </row>
    <row r="1487" hidden="1" outlineLevel="2">
      <c r="A1487" s="24" t="s">
        <v>17</v>
      </c>
      <c r="B1487" s="25" t="s">
        <v>18</v>
      </c>
      <c r="C1487" s="24" t="str">
        <f>"ボタンの文言"&amp;M1484</f>
        <v>ボタンの文言1</v>
      </c>
      <c r="D1487" s="24" t="s">
        <v>85</v>
      </c>
      <c r="E1487" s="25" t="str">
        <f>IF($H1486="画像","不要","必須")</f>
        <v>不要</v>
      </c>
      <c r="F1487" s="41" t="str">
        <f t="shared" si="883"/>
        <v/>
      </c>
      <c r="G1487" s="63"/>
      <c r="H1487" s="35"/>
      <c r="I1487" s="2"/>
      <c r="K1487" s="4">
        <f t="shared" ref="K1487:K1488" si="886">LEN(H1487)</f>
        <v>0</v>
      </c>
      <c r="L1487" s="9">
        <v>14.0</v>
      </c>
      <c r="M1487" s="4"/>
      <c r="N1487" s="4"/>
      <c r="O1487" s="4"/>
      <c r="P1487" s="4"/>
      <c r="Q1487" s="4"/>
      <c r="R1487" s="4"/>
      <c r="U1487" s="4"/>
    </row>
    <row r="1488" hidden="1" outlineLevel="1" collapsed="1">
      <c r="A1488" s="24" t="s">
        <v>17</v>
      </c>
      <c r="B1488" s="25" t="s">
        <v>18</v>
      </c>
      <c r="C1488" s="24" t="str">
        <f>"リンク名"&amp;M1488</f>
        <v>リンク名2</v>
      </c>
      <c r="D1488" s="24" t="s">
        <v>85</v>
      </c>
      <c r="E1488" s="25" t="str">
        <f>IFS($B1482="なし","不要",$B1482&lt;M1488,"不要",$B1482&gt;M1484,"必須")</f>
        <v>不要</v>
      </c>
      <c r="F1488" s="41" t="str">
        <f t="shared" ref="F1488:F1515" si="887">F1484</f>
        <v>20文字以内で設定ができます。
リンク名は画面には表示されないため、「結果～タイプ：リンク名」のようにどの結果のリンクかが分かるように記載をお願いします。</v>
      </c>
      <c r="G1488" s="63"/>
      <c r="H1488" s="35"/>
      <c r="I1488" s="2"/>
      <c r="K1488" s="4">
        <f t="shared" si="886"/>
        <v>0</v>
      </c>
      <c r="L1488" s="9">
        <v>20.0</v>
      </c>
      <c r="M1488" s="9">
        <f>M1484+1</f>
        <v>2</v>
      </c>
      <c r="N1488" s="4"/>
      <c r="O1488" s="4"/>
      <c r="P1488" s="4"/>
      <c r="Q1488" s="4"/>
      <c r="R1488" s="4"/>
      <c r="U1488" s="4"/>
      <c r="AR1488" s="36">
        <v>1.0</v>
      </c>
      <c r="AS1488" s="36">
        <f>AS1484</f>
        <v>31</v>
      </c>
      <c r="AT1488" s="36">
        <f>AT1484+1</f>
        <v>2</v>
      </c>
      <c r="AU1488" s="38" t="str">
        <f>H1488</f>
        <v/>
      </c>
      <c r="AV1488" s="38" t="str">
        <f>H1489</f>
        <v/>
      </c>
      <c r="AW1488" s="38" t="str">
        <f>IF(H1490="画像","image","text")</f>
        <v>image</v>
      </c>
      <c r="AX1488" s="38" t="str">
        <f>H1491</f>
        <v/>
      </c>
    </row>
    <row r="1489" hidden="1" outlineLevel="2">
      <c r="A1489" s="24" t="s">
        <v>17</v>
      </c>
      <c r="B1489" s="25" t="s">
        <v>18</v>
      </c>
      <c r="C1489" s="24" t="str">
        <f>"リンク先URL"&amp;M1488</f>
        <v>リンク先URL2</v>
      </c>
      <c r="D1489" s="24" t="s">
        <v>85</v>
      </c>
      <c r="E1489" s="25" t="str">
        <f t="shared" ref="E1489:E1490" si="888">E1488</f>
        <v>不要</v>
      </c>
      <c r="F1489" s="41" t="str">
        <f t="shared" si="887"/>
        <v>遷移先のURLを指定できます</v>
      </c>
      <c r="G1489" s="63"/>
      <c r="H1489" s="35"/>
      <c r="I1489" s="24" t="s">
        <v>157</v>
      </c>
      <c r="K1489" s="4"/>
      <c r="L1489" s="4"/>
      <c r="M1489" s="4"/>
      <c r="N1489" s="4"/>
      <c r="O1489" s="4"/>
      <c r="P1489" s="4"/>
      <c r="Q1489" s="4"/>
      <c r="R1489" s="4"/>
      <c r="U1489" s="4"/>
    </row>
    <row r="1490" hidden="1" outlineLevel="2">
      <c r="A1490" s="24" t="s">
        <v>17</v>
      </c>
      <c r="B1490" s="25" t="s">
        <v>18</v>
      </c>
      <c r="C1490" s="24" t="str">
        <f>"リンク表示形式"&amp;M1488</f>
        <v>リンク表示形式2</v>
      </c>
      <c r="D1490" s="24" t="s">
        <v>85</v>
      </c>
      <c r="E1490" s="25" t="str">
        <f t="shared" si="888"/>
        <v>不要</v>
      </c>
      <c r="F1490" s="41" t="str">
        <f t="shared" si="887"/>
        <v>リンクの表示形式を「ボタン(文字表示)」か「画像」を選択することができます。</v>
      </c>
      <c r="G1490" s="63"/>
      <c r="H1490" s="35" t="s">
        <v>159</v>
      </c>
      <c r="I1490" s="98" t="s">
        <v>160</v>
      </c>
      <c r="K1490" s="4"/>
      <c r="L1490" s="4"/>
      <c r="M1490" s="4"/>
      <c r="N1490" s="4"/>
      <c r="O1490" s="4"/>
      <c r="P1490" s="4"/>
      <c r="Q1490" s="4"/>
      <c r="R1490" s="4"/>
      <c r="U1490" s="4"/>
    </row>
    <row r="1491" hidden="1" outlineLevel="2">
      <c r="A1491" s="24" t="s">
        <v>17</v>
      </c>
      <c r="B1491" s="25" t="s">
        <v>18</v>
      </c>
      <c r="C1491" s="24" t="str">
        <f>"ボタンの文言"&amp;M1488</f>
        <v>ボタンの文言2</v>
      </c>
      <c r="D1491" s="24" t="s">
        <v>85</v>
      </c>
      <c r="E1491" s="25" t="str">
        <f>IF($H1490="画像","不要","必須")</f>
        <v>不要</v>
      </c>
      <c r="F1491" s="41" t="str">
        <f t="shared" si="887"/>
        <v/>
      </c>
      <c r="G1491" s="63"/>
      <c r="H1491" s="35"/>
      <c r="I1491" s="2"/>
      <c r="K1491" s="4">
        <f t="shared" ref="K1491:K1492" si="889">LEN(H1491)</f>
        <v>0</v>
      </c>
      <c r="L1491" s="9">
        <v>14.0</v>
      </c>
      <c r="M1491" s="4"/>
      <c r="N1491" s="4"/>
      <c r="O1491" s="4"/>
      <c r="P1491" s="4"/>
      <c r="Q1491" s="4"/>
      <c r="R1491" s="4"/>
      <c r="U1491" s="4"/>
    </row>
    <row r="1492" hidden="1" outlineLevel="1" collapsed="1">
      <c r="A1492" s="24" t="s">
        <v>17</v>
      </c>
      <c r="B1492" s="25" t="s">
        <v>18</v>
      </c>
      <c r="C1492" s="24" t="str">
        <f>"リンク名"&amp;M1492</f>
        <v>リンク名3</v>
      </c>
      <c r="D1492" s="24" t="s">
        <v>85</v>
      </c>
      <c r="E1492" s="25" t="str">
        <f>IFS($B1482="なし","不要",$B1482&lt;M1492,"不要",$B1482&gt;M1488,"必須")</f>
        <v>不要</v>
      </c>
      <c r="F1492" s="41" t="str">
        <f t="shared" si="887"/>
        <v>20文字以内で設定ができます。
リンク名は画面には表示されないため、「結果～タイプ：リンク名」のようにどの結果のリンクかが分かるように記載をお願いします。</v>
      </c>
      <c r="G1492" s="63"/>
      <c r="H1492" s="35"/>
      <c r="I1492" s="2"/>
      <c r="K1492" s="4">
        <f t="shared" si="889"/>
        <v>0</v>
      </c>
      <c r="L1492" s="9">
        <v>20.0</v>
      </c>
      <c r="M1492" s="9">
        <f>M1488+1</f>
        <v>3</v>
      </c>
      <c r="N1492" s="4"/>
      <c r="O1492" s="4"/>
      <c r="P1492" s="4"/>
      <c r="Q1492" s="4"/>
      <c r="R1492" s="4"/>
      <c r="U1492" s="4"/>
      <c r="AR1492" s="36">
        <v>1.0</v>
      </c>
      <c r="AS1492" s="36">
        <f>AS1488</f>
        <v>31</v>
      </c>
      <c r="AT1492" s="36">
        <f>AT1488+1</f>
        <v>3</v>
      </c>
      <c r="AU1492" s="38" t="str">
        <f>H1492</f>
        <v/>
      </c>
      <c r="AV1492" s="38" t="str">
        <f>H1493</f>
        <v/>
      </c>
      <c r="AW1492" s="38" t="str">
        <f>IF(H1494="画像","image","text")</f>
        <v>image</v>
      </c>
      <c r="AX1492" s="38" t="str">
        <f>H1495</f>
        <v/>
      </c>
    </row>
    <row r="1493" hidden="1" outlineLevel="2">
      <c r="A1493" s="24" t="s">
        <v>17</v>
      </c>
      <c r="B1493" s="25" t="s">
        <v>18</v>
      </c>
      <c r="C1493" s="24" t="str">
        <f>"リンク先URL"&amp;M1492</f>
        <v>リンク先URL3</v>
      </c>
      <c r="D1493" s="24" t="s">
        <v>85</v>
      </c>
      <c r="E1493" s="25" t="str">
        <f t="shared" ref="E1493:E1494" si="890">E1492</f>
        <v>不要</v>
      </c>
      <c r="F1493" s="41" t="str">
        <f t="shared" si="887"/>
        <v>遷移先のURLを指定できます</v>
      </c>
      <c r="G1493" s="63"/>
      <c r="H1493" s="35"/>
      <c r="I1493" s="24" t="s">
        <v>157</v>
      </c>
      <c r="K1493" s="4"/>
      <c r="L1493" s="4"/>
      <c r="M1493" s="4"/>
      <c r="N1493" s="4"/>
      <c r="O1493" s="4"/>
      <c r="P1493" s="4"/>
      <c r="Q1493" s="4"/>
      <c r="R1493" s="4"/>
      <c r="U1493" s="4"/>
    </row>
    <row r="1494" hidden="1" outlineLevel="2">
      <c r="A1494" s="24" t="s">
        <v>17</v>
      </c>
      <c r="B1494" s="25" t="s">
        <v>18</v>
      </c>
      <c r="C1494" s="24" t="str">
        <f>"リンク表示形式"&amp;M1492</f>
        <v>リンク表示形式3</v>
      </c>
      <c r="D1494" s="24" t="s">
        <v>85</v>
      </c>
      <c r="E1494" s="25" t="str">
        <f t="shared" si="890"/>
        <v>不要</v>
      </c>
      <c r="F1494" s="41" t="str">
        <f t="shared" si="887"/>
        <v>リンクの表示形式を「ボタン(文字表示)」か「画像」を選択することができます。</v>
      </c>
      <c r="G1494" s="63"/>
      <c r="H1494" s="35" t="s">
        <v>159</v>
      </c>
      <c r="I1494" s="98" t="s">
        <v>160</v>
      </c>
      <c r="K1494" s="4"/>
      <c r="L1494" s="4"/>
      <c r="M1494" s="4"/>
      <c r="N1494" s="4"/>
      <c r="O1494" s="4"/>
      <c r="P1494" s="4"/>
      <c r="Q1494" s="4"/>
      <c r="R1494" s="4"/>
      <c r="U1494" s="4"/>
    </row>
    <row r="1495" hidden="1" outlineLevel="2">
      <c r="A1495" s="24" t="s">
        <v>17</v>
      </c>
      <c r="B1495" s="25" t="s">
        <v>18</v>
      </c>
      <c r="C1495" s="24" t="str">
        <f>"ボタンの文言"&amp;M1492</f>
        <v>ボタンの文言3</v>
      </c>
      <c r="D1495" s="24" t="s">
        <v>85</v>
      </c>
      <c r="E1495" s="25" t="str">
        <f>IF($H1494="画像","不要","必須")</f>
        <v>不要</v>
      </c>
      <c r="F1495" s="41" t="str">
        <f t="shared" si="887"/>
        <v/>
      </c>
      <c r="G1495" s="63"/>
      <c r="H1495" s="35"/>
      <c r="I1495" s="2"/>
      <c r="K1495" s="4">
        <f t="shared" ref="K1495:K1496" si="891">LEN(H1495)</f>
        <v>0</v>
      </c>
      <c r="L1495" s="9">
        <v>14.0</v>
      </c>
      <c r="M1495" s="4"/>
      <c r="N1495" s="4"/>
      <c r="O1495" s="4"/>
      <c r="P1495" s="4"/>
      <c r="Q1495" s="4"/>
      <c r="R1495" s="4"/>
      <c r="U1495" s="4"/>
    </row>
    <row r="1496" hidden="1" outlineLevel="1" collapsed="1">
      <c r="A1496" s="24" t="s">
        <v>17</v>
      </c>
      <c r="B1496" s="25" t="s">
        <v>18</v>
      </c>
      <c r="C1496" s="24" t="str">
        <f>"リンク名"&amp;M1496</f>
        <v>リンク名4</v>
      </c>
      <c r="D1496" s="24" t="s">
        <v>85</v>
      </c>
      <c r="E1496" s="25" t="str">
        <f>IFS($B1482="なし","不要",$B1482&lt;M1496,"不要",$B1482&gt;M1492,"必須")</f>
        <v>不要</v>
      </c>
      <c r="F1496" s="41" t="str">
        <f t="shared" si="887"/>
        <v>20文字以内で設定ができます。
リンク名は画面には表示されないため、「結果～タイプ：リンク名」のようにどの結果のリンクかが分かるように記載をお願いします。</v>
      </c>
      <c r="G1496" s="63"/>
      <c r="H1496" s="35"/>
      <c r="I1496" s="2"/>
      <c r="K1496" s="4">
        <f t="shared" si="891"/>
        <v>0</v>
      </c>
      <c r="L1496" s="9">
        <v>20.0</v>
      </c>
      <c r="M1496" s="9">
        <f>M1492+1</f>
        <v>4</v>
      </c>
      <c r="N1496" s="4"/>
      <c r="O1496" s="4"/>
      <c r="P1496" s="4"/>
      <c r="Q1496" s="4"/>
      <c r="R1496" s="4"/>
      <c r="U1496" s="4"/>
      <c r="AR1496" s="36">
        <v>1.0</v>
      </c>
      <c r="AS1496" s="36">
        <f>AS1492</f>
        <v>31</v>
      </c>
      <c r="AT1496" s="36">
        <f>AT1492+1</f>
        <v>4</v>
      </c>
      <c r="AU1496" s="38" t="str">
        <f>H1496</f>
        <v/>
      </c>
      <c r="AV1496" s="38" t="str">
        <f>H1497</f>
        <v/>
      </c>
      <c r="AW1496" s="38" t="str">
        <f>IF(H1498="画像","image","text")</f>
        <v>image</v>
      </c>
      <c r="AX1496" s="38" t="str">
        <f>H1499</f>
        <v/>
      </c>
    </row>
    <row r="1497" hidden="1" outlineLevel="2">
      <c r="A1497" s="24" t="s">
        <v>17</v>
      </c>
      <c r="B1497" s="25" t="s">
        <v>18</v>
      </c>
      <c r="C1497" s="24" t="str">
        <f>"リンク先URL"&amp;M1496</f>
        <v>リンク先URL4</v>
      </c>
      <c r="D1497" s="24" t="s">
        <v>85</v>
      </c>
      <c r="E1497" s="25" t="str">
        <f t="shared" ref="E1497:E1498" si="892">E1496</f>
        <v>不要</v>
      </c>
      <c r="F1497" s="41" t="str">
        <f t="shared" si="887"/>
        <v>遷移先のURLを指定できます</v>
      </c>
      <c r="G1497" s="63"/>
      <c r="H1497" s="35"/>
      <c r="I1497" s="24" t="s">
        <v>157</v>
      </c>
      <c r="K1497" s="4"/>
      <c r="L1497" s="4"/>
      <c r="M1497" s="4"/>
      <c r="N1497" s="4"/>
      <c r="O1497" s="4"/>
      <c r="P1497" s="4"/>
      <c r="Q1497" s="4"/>
      <c r="R1497" s="4"/>
      <c r="U1497" s="4"/>
    </row>
    <row r="1498" hidden="1" outlineLevel="2">
      <c r="A1498" s="24" t="s">
        <v>17</v>
      </c>
      <c r="B1498" s="25" t="s">
        <v>18</v>
      </c>
      <c r="C1498" s="24" t="str">
        <f>"リンク表示形式"&amp;M1496</f>
        <v>リンク表示形式4</v>
      </c>
      <c r="D1498" s="24" t="s">
        <v>85</v>
      </c>
      <c r="E1498" s="25" t="str">
        <f t="shared" si="892"/>
        <v>不要</v>
      </c>
      <c r="F1498" s="41" t="str">
        <f t="shared" si="887"/>
        <v>リンクの表示形式を「ボタン(文字表示)」か「画像」を選択することができます。</v>
      </c>
      <c r="G1498" s="63"/>
      <c r="H1498" s="35" t="s">
        <v>159</v>
      </c>
      <c r="I1498" s="98" t="s">
        <v>160</v>
      </c>
      <c r="K1498" s="4"/>
      <c r="L1498" s="4"/>
      <c r="M1498" s="4"/>
      <c r="N1498" s="4"/>
      <c r="O1498" s="4"/>
      <c r="P1498" s="4"/>
      <c r="Q1498" s="4"/>
      <c r="R1498" s="4"/>
      <c r="U1498" s="4"/>
    </row>
    <row r="1499" hidden="1" outlineLevel="2">
      <c r="A1499" s="24" t="s">
        <v>17</v>
      </c>
      <c r="B1499" s="25" t="s">
        <v>18</v>
      </c>
      <c r="C1499" s="24" t="str">
        <f>"ボタンの文言"&amp;M1496</f>
        <v>ボタンの文言4</v>
      </c>
      <c r="D1499" s="24" t="s">
        <v>85</v>
      </c>
      <c r="E1499" s="25" t="str">
        <f>IF($H1498="画像","不要","必須")</f>
        <v>不要</v>
      </c>
      <c r="F1499" s="41" t="str">
        <f t="shared" si="887"/>
        <v/>
      </c>
      <c r="G1499" s="63"/>
      <c r="H1499" s="35"/>
      <c r="I1499" s="2"/>
      <c r="K1499" s="4">
        <f t="shared" ref="K1499:K1500" si="893">LEN(H1499)</f>
        <v>0</v>
      </c>
      <c r="L1499" s="9">
        <v>14.0</v>
      </c>
      <c r="M1499" s="4"/>
      <c r="N1499" s="4"/>
      <c r="O1499" s="4"/>
      <c r="P1499" s="4"/>
      <c r="Q1499" s="4"/>
      <c r="R1499" s="4"/>
      <c r="U1499" s="4"/>
    </row>
    <row r="1500" hidden="1" outlineLevel="1" collapsed="1">
      <c r="A1500" s="24" t="s">
        <v>17</v>
      </c>
      <c r="B1500" s="25" t="s">
        <v>18</v>
      </c>
      <c r="C1500" s="24" t="str">
        <f>"リンク名"&amp;M1500</f>
        <v>リンク名5</v>
      </c>
      <c r="D1500" s="24" t="s">
        <v>85</v>
      </c>
      <c r="E1500" s="25" t="str">
        <f>IFS($B1482="なし","不要",$B1482&lt;M1500,"不要",$B1482&gt;M1496,"必須")</f>
        <v>不要</v>
      </c>
      <c r="F1500" s="41" t="str">
        <f t="shared" si="887"/>
        <v>20文字以内で設定ができます。
リンク名は画面には表示されないため、「結果～タイプ：リンク名」のようにどの結果のリンクかが分かるように記載をお願いします。</v>
      </c>
      <c r="G1500" s="63"/>
      <c r="H1500" s="35"/>
      <c r="I1500" s="2"/>
      <c r="K1500" s="4">
        <f t="shared" si="893"/>
        <v>0</v>
      </c>
      <c r="L1500" s="9">
        <v>20.0</v>
      </c>
      <c r="M1500" s="9">
        <f>M1496+1</f>
        <v>5</v>
      </c>
      <c r="N1500" s="4"/>
      <c r="O1500" s="4"/>
      <c r="P1500" s="4"/>
      <c r="Q1500" s="4"/>
      <c r="R1500" s="4"/>
      <c r="U1500" s="4"/>
      <c r="AR1500" s="36">
        <v>1.0</v>
      </c>
      <c r="AS1500" s="36">
        <f>AS1496</f>
        <v>31</v>
      </c>
      <c r="AT1500" s="36">
        <f>AT1496+1</f>
        <v>5</v>
      </c>
      <c r="AU1500" s="38" t="str">
        <f>H1500</f>
        <v/>
      </c>
      <c r="AV1500" s="38" t="str">
        <f>H1501</f>
        <v/>
      </c>
      <c r="AW1500" s="38" t="str">
        <f>IF(H1502="画像","image","text")</f>
        <v>image</v>
      </c>
      <c r="AX1500" s="38" t="str">
        <f>H1503</f>
        <v/>
      </c>
    </row>
    <row r="1501" hidden="1" outlineLevel="2">
      <c r="A1501" s="24" t="s">
        <v>17</v>
      </c>
      <c r="B1501" s="25" t="s">
        <v>18</v>
      </c>
      <c r="C1501" s="24" t="str">
        <f>"リンク先URL"&amp;M1500</f>
        <v>リンク先URL5</v>
      </c>
      <c r="D1501" s="24" t="s">
        <v>85</v>
      </c>
      <c r="E1501" s="25" t="str">
        <f t="shared" ref="E1501:E1502" si="894">E1500</f>
        <v>不要</v>
      </c>
      <c r="F1501" s="41" t="str">
        <f t="shared" si="887"/>
        <v>遷移先のURLを指定できます</v>
      </c>
      <c r="G1501" s="63"/>
      <c r="H1501" s="35"/>
      <c r="I1501" s="24" t="s">
        <v>157</v>
      </c>
      <c r="K1501" s="4"/>
      <c r="L1501" s="4"/>
      <c r="M1501" s="4"/>
      <c r="N1501" s="4"/>
      <c r="O1501" s="4"/>
      <c r="P1501" s="4"/>
      <c r="Q1501" s="4"/>
      <c r="R1501" s="4"/>
      <c r="U1501" s="4"/>
    </row>
    <row r="1502" hidden="1" outlineLevel="2">
      <c r="A1502" s="24" t="s">
        <v>17</v>
      </c>
      <c r="B1502" s="25" t="s">
        <v>18</v>
      </c>
      <c r="C1502" s="24" t="str">
        <f>"リンク表示形式"&amp;M1500</f>
        <v>リンク表示形式5</v>
      </c>
      <c r="D1502" s="24" t="s">
        <v>85</v>
      </c>
      <c r="E1502" s="25" t="str">
        <f t="shared" si="894"/>
        <v>不要</v>
      </c>
      <c r="F1502" s="41" t="str">
        <f t="shared" si="887"/>
        <v>リンクの表示形式を「ボタン(文字表示)」か「画像」を選択することができます。</v>
      </c>
      <c r="G1502" s="63"/>
      <c r="H1502" s="35" t="s">
        <v>159</v>
      </c>
      <c r="I1502" s="98" t="s">
        <v>160</v>
      </c>
      <c r="K1502" s="4"/>
      <c r="L1502" s="4"/>
      <c r="M1502" s="4"/>
      <c r="N1502" s="4"/>
      <c r="O1502" s="4"/>
      <c r="P1502" s="4"/>
      <c r="Q1502" s="4"/>
      <c r="R1502" s="4"/>
      <c r="U1502" s="4"/>
    </row>
    <row r="1503" hidden="1" outlineLevel="2">
      <c r="A1503" s="24" t="s">
        <v>17</v>
      </c>
      <c r="B1503" s="25" t="s">
        <v>18</v>
      </c>
      <c r="C1503" s="24" t="str">
        <f>"ボタンの文言"&amp;M1500</f>
        <v>ボタンの文言5</v>
      </c>
      <c r="D1503" s="24" t="s">
        <v>85</v>
      </c>
      <c r="E1503" s="25" t="str">
        <f>IF($H1502="画像","不要","必須")</f>
        <v>不要</v>
      </c>
      <c r="F1503" s="41" t="str">
        <f t="shared" si="887"/>
        <v/>
      </c>
      <c r="G1503" s="63"/>
      <c r="H1503" s="35"/>
      <c r="I1503" s="2"/>
      <c r="K1503" s="4">
        <f t="shared" ref="K1503:K1504" si="895">LEN(H1503)</f>
        <v>0</v>
      </c>
      <c r="L1503" s="9">
        <v>14.0</v>
      </c>
      <c r="M1503" s="4"/>
      <c r="N1503" s="4"/>
      <c r="O1503" s="4"/>
      <c r="P1503" s="4"/>
      <c r="Q1503" s="4"/>
      <c r="R1503" s="4"/>
      <c r="U1503" s="4"/>
    </row>
    <row r="1504" hidden="1" outlineLevel="1" collapsed="1">
      <c r="A1504" s="24" t="s">
        <v>17</v>
      </c>
      <c r="B1504" s="25" t="s">
        <v>18</v>
      </c>
      <c r="C1504" s="24" t="str">
        <f>"リンク名"&amp;M1504</f>
        <v>リンク名6</v>
      </c>
      <c r="D1504" s="24" t="s">
        <v>85</v>
      </c>
      <c r="E1504" s="25" t="str">
        <f>IFS($B1482="なし","不要",$B1482&lt;M1504,"不要",$B1482&gt;M1500,"必須")</f>
        <v>不要</v>
      </c>
      <c r="F1504" s="41" t="str">
        <f t="shared" si="887"/>
        <v>20文字以内で設定ができます。
リンク名は画面には表示されないため、「結果～タイプ：リンク名」のようにどの結果のリンクかが分かるように記載をお願いします。</v>
      </c>
      <c r="G1504" s="63"/>
      <c r="H1504" s="35"/>
      <c r="I1504" s="2"/>
      <c r="K1504" s="4">
        <f t="shared" si="895"/>
        <v>0</v>
      </c>
      <c r="L1504" s="9">
        <v>20.0</v>
      </c>
      <c r="M1504" s="9">
        <f>M1500+1</f>
        <v>6</v>
      </c>
      <c r="N1504" s="4"/>
      <c r="O1504" s="4"/>
      <c r="P1504" s="4"/>
      <c r="Q1504" s="4"/>
      <c r="R1504" s="4"/>
      <c r="U1504" s="4"/>
      <c r="AR1504" s="36">
        <v>1.0</v>
      </c>
      <c r="AS1504" s="36">
        <f>AS1500</f>
        <v>31</v>
      </c>
      <c r="AT1504" s="36">
        <f>AT1500+1</f>
        <v>6</v>
      </c>
      <c r="AU1504" s="38" t="str">
        <f>H1504</f>
        <v/>
      </c>
      <c r="AV1504" s="38" t="str">
        <f>H1505</f>
        <v/>
      </c>
      <c r="AW1504" s="38" t="str">
        <f>IF(H1506="画像","image","text")</f>
        <v>image</v>
      </c>
      <c r="AX1504" s="38" t="str">
        <f>H1507</f>
        <v/>
      </c>
    </row>
    <row r="1505" hidden="1" outlineLevel="2">
      <c r="A1505" s="24" t="s">
        <v>17</v>
      </c>
      <c r="B1505" s="25" t="s">
        <v>18</v>
      </c>
      <c r="C1505" s="24" t="str">
        <f>"リンク先URL"&amp;M1504</f>
        <v>リンク先URL6</v>
      </c>
      <c r="D1505" s="24" t="s">
        <v>85</v>
      </c>
      <c r="E1505" s="25" t="str">
        <f t="shared" ref="E1505:E1506" si="896">E1504</f>
        <v>不要</v>
      </c>
      <c r="F1505" s="41" t="str">
        <f t="shared" si="887"/>
        <v>遷移先のURLを指定できます</v>
      </c>
      <c r="G1505" s="63"/>
      <c r="H1505" s="35"/>
      <c r="I1505" s="24" t="s">
        <v>157</v>
      </c>
      <c r="K1505" s="4"/>
      <c r="L1505" s="4"/>
      <c r="M1505" s="4"/>
      <c r="N1505" s="4"/>
      <c r="O1505" s="4"/>
      <c r="P1505" s="4"/>
      <c r="Q1505" s="4"/>
      <c r="R1505" s="4"/>
      <c r="U1505" s="4"/>
    </row>
    <row r="1506" hidden="1" outlineLevel="2">
      <c r="A1506" s="24" t="s">
        <v>17</v>
      </c>
      <c r="B1506" s="25" t="s">
        <v>18</v>
      </c>
      <c r="C1506" s="24" t="str">
        <f>"リンク表示形式"&amp;M1504</f>
        <v>リンク表示形式6</v>
      </c>
      <c r="D1506" s="24" t="s">
        <v>85</v>
      </c>
      <c r="E1506" s="25" t="str">
        <f t="shared" si="896"/>
        <v>不要</v>
      </c>
      <c r="F1506" s="41" t="str">
        <f t="shared" si="887"/>
        <v>リンクの表示形式を「ボタン(文字表示)」か「画像」を選択することができます。</v>
      </c>
      <c r="G1506" s="63"/>
      <c r="H1506" s="35" t="s">
        <v>159</v>
      </c>
      <c r="I1506" s="98" t="s">
        <v>160</v>
      </c>
      <c r="K1506" s="4"/>
      <c r="L1506" s="4"/>
      <c r="M1506" s="4"/>
      <c r="N1506" s="4"/>
      <c r="O1506" s="4"/>
      <c r="P1506" s="4"/>
      <c r="Q1506" s="4"/>
      <c r="R1506" s="4"/>
      <c r="U1506" s="4"/>
    </row>
    <row r="1507" hidden="1" outlineLevel="2">
      <c r="A1507" s="24" t="s">
        <v>17</v>
      </c>
      <c r="B1507" s="25" t="s">
        <v>18</v>
      </c>
      <c r="C1507" s="24" t="str">
        <f>"ボタンの文言"&amp;M1504</f>
        <v>ボタンの文言6</v>
      </c>
      <c r="D1507" s="24" t="s">
        <v>85</v>
      </c>
      <c r="E1507" s="25" t="str">
        <f>IF($H1506="画像","不要","必須")</f>
        <v>不要</v>
      </c>
      <c r="F1507" s="41" t="str">
        <f t="shared" si="887"/>
        <v/>
      </c>
      <c r="G1507" s="63"/>
      <c r="H1507" s="35"/>
      <c r="I1507" s="2"/>
      <c r="K1507" s="4">
        <f t="shared" ref="K1507:K1508" si="897">LEN(H1507)</f>
        <v>0</v>
      </c>
      <c r="L1507" s="9">
        <v>14.0</v>
      </c>
      <c r="M1507" s="4"/>
      <c r="N1507" s="4"/>
      <c r="O1507" s="4"/>
      <c r="P1507" s="4"/>
      <c r="Q1507" s="4"/>
      <c r="R1507" s="4"/>
      <c r="U1507" s="4"/>
    </row>
    <row r="1508" hidden="1" outlineLevel="1" collapsed="1">
      <c r="A1508" s="24" t="s">
        <v>17</v>
      </c>
      <c r="B1508" s="25" t="s">
        <v>18</v>
      </c>
      <c r="C1508" s="24" t="str">
        <f>"リンク名"&amp;M1508</f>
        <v>リンク名7</v>
      </c>
      <c r="D1508" s="24" t="s">
        <v>85</v>
      </c>
      <c r="E1508" s="25" t="str">
        <f>IFS($B1482="なし","不要",$B1482&lt;M1508,"不要",$B1482&gt;M1504,"必須")</f>
        <v>不要</v>
      </c>
      <c r="F1508" s="41" t="str">
        <f t="shared" si="887"/>
        <v>20文字以内で設定ができます。
リンク名は画面には表示されないため、「結果～タイプ：リンク名」のようにどの結果のリンクかが分かるように記載をお願いします。</v>
      </c>
      <c r="G1508" s="63"/>
      <c r="H1508" s="35"/>
      <c r="I1508" s="2"/>
      <c r="K1508" s="4">
        <f t="shared" si="897"/>
        <v>0</v>
      </c>
      <c r="L1508" s="9">
        <v>20.0</v>
      </c>
      <c r="M1508" s="9">
        <f>M1504+1</f>
        <v>7</v>
      </c>
      <c r="N1508" s="4"/>
      <c r="O1508" s="4"/>
      <c r="P1508" s="4"/>
      <c r="Q1508" s="4"/>
      <c r="R1508" s="4"/>
      <c r="U1508" s="4"/>
      <c r="AR1508" s="36">
        <v>1.0</v>
      </c>
      <c r="AS1508" s="36">
        <f>AS1504</f>
        <v>31</v>
      </c>
      <c r="AT1508" s="36">
        <f>AT1504+1</f>
        <v>7</v>
      </c>
      <c r="AU1508" s="38" t="str">
        <f>H1508</f>
        <v/>
      </c>
      <c r="AV1508" s="38" t="str">
        <f>H1509</f>
        <v/>
      </c>
      <c r="AW1508" s="38" t="str">
        <f>IF(H1510="画像","image","text")</f>
        <v>image</v>
      </c>
      <c r="AX1508" s="38" t="str">
        <f>H1511</f>
        <v/>
      </c>
    </row>
    <row r="1509" hidden="1" outlineLevel="2">
      <c r="A1509" s="24" t="s">
        <v>17</v>
      </c>
      <c r="B1509" s="25" t="s">
        <v>18</v>
      </c>
      <c r="C1509" s="24" t="str">
        <f>"リンク先URL"&amp;M1508</f>
        <v>リンク先URL7</v>
      </c>
      <c r="D1509" s="24" t="s">
        <v>85</v>
      </c>
      <c r="E1509" s="25" t="str">
        <f t="shared" ref="E1509:E1510" si="898">E1508</f>
        <v>不要</v>
      </c>
      <c r="F1509" s="41" t="str">
        <f t="shared" si="887"/>
        <v>遷移先のURLを指定できます</v>
      </c>
      <c r="G1509" s="63"/>
      <c r="H1509" s="35"/>
      <c r="I1509" s="24" t="s">
        <v>157</v>
      </c>
      <c r="K1509" s="4"/>
      <c r="L1509" s="4"/>
      <c r="M1509" s="4"/>
      <c r="N1509" s="4"/>
      <c r="O1509" s="4"/>
      <c r="P1509" s="4"/>
      <c r="Q1509" s="4"/>
      <c r="R1509" s="4"/>
      <c r="U1509" s="4"/>
    </row>
    <row r="1510" hidden="1" outlineLevel="2">
      <c r="A1510" s="24" t="s">
        <v>17</v>
      </c>
      <c r="B1510" s="25" t="s">
        <v>18</v>
      </c>
      <c r="C1510" s="24" t="str">
        <f>"リンク表示形式"&amp;M1508</f>
        <v>リンク表示形式7</v>
      </c>
      <c r="D1510" s="24" t="s">
        <v>85</v>
      </c>
      <c r="E1510" s="25" t="str">
        <f t="shared" si="898"/>
        <v>不要</v>
      </c>
      <c r="F1510" s="41" t="str">
        <f t="shared" si="887"/>
        <v>リンクの表示形式を「ボタン(文字表示)」か「画像」を選択することができます。</v>
      </c>
      <c r="G1510" s="63"/>
      <c r="H1510" s="35" t="s">
        <v>159</v>
      </c>
      <c r="I1510" s="98" t="s">
        <v>160</v>
      </c>
      <c r="K1510" s="4"/>
      <c r="L1510" s="4"/>
      <c r="M1510" s="4"/>
      <c r="N1510" s="4"/>
      <c r="O1510" s="4"/>
      <c r="P1510" s="4"/>
      <c r="Q1510" s="4"/>
      <c r="R1510" s="4"/>
      <c r="U1510" s="4"/>
    </row>
    <row r="1511" hidden="1" outlineLevel="2">
      <c r="A1511" s="24" t="s">
        <v>17</v>
      </c>
      <c r="B1511" s="25" t="s">
        <v>18</v>
      </c>
      <c r="C1511" s="24" t="str">
        <f>"ボタンの文言"&amp;M1508</f>
        <v>ボタンの文言7</v>
      </c>
      <c r="D1511" s="24" t="s">
        <v>85</v>
      </c>
      <c r="E1511" s="25" t="str">
        <f>IF($H1510="画像","不要","必須")</f>
        <v>不要</v>
      </c>
      <c r="F1511" s="41" t="str">
        <f t="shared" si="887"/>
        <v/>
      </c>
      <c r="G1511" s="63"/>
      <c r="H1511" s="35"/>
      <c r="I1511" s="2"/>
      <c r="K1511" s="4">
        <f t="shared" ref="K1511:K1512" si="899">LEN(H1511)</f>
        <v>0</v>
      </c>
      <c r="L1511" s="9">
        <v>14.0</v>
      </c>
      <c r="M1511" s="4"/>
      <c r="N1511" s="4"/>
      <c r="O1511" s="4"/>
      <c r="P1511" s="4"/>
      <c r="Q1511" s="4"/>
      <c r="R1511" s="4"/>
      <c r="U1511" s="4"/>
    </row>
    <row r="1512" hidden="1" outlineLevel="1" collapsed="1">
      <c r="A1512" s="24" t="s">
        <v>17</v>
      </c>
      <c r="B1512" s="25" t="s">
        <v>18</v>
      </c>
      <c r="C1512" s="24" t="str">
        <f>"リンク名"&amp;M1512</f>
        <v>リンク名8</v>
      </c>
      <c r="D1512" s="24" t="s">
        <v>85</v>
      </c>
      <c r="E1512" s="25" t="str">
        <f>IFS($B1482="なし","不要",$B1482&lt;M1512,"不要",$B1482&gt;M1508,"必須")</f>
        <v>不要</v>
      </c>
      <c r="F1512" s="41" t="str">
        <f t="shared" si="887"/>
        <v>20文字以内で設定ができます。
リンク名は画面には表示されないため、「結果～タイプ：リンク名」のようにどの結果のリンクかが分かるように記載をお願いします。</v>
      </c>
      <c r="G1512" s="63"/>
      <c r="H1512" s="35"/>
      <c r="I1512" s="2"/>
      <c r="K1512" s="4">
        <f t="shared" si="899"/>
        <v>0</v>
      </c>
      <c r="L1512" s="9">
        <v>20.0</v>
      </c>
      <c r="M1512" s="9">
        <f>M1508+1</f>
        <v>8</v>
      </c>
      <c r="N1512" s="4"/>
      <c r="O1512" s="4"/>
      <c r="P1512" s="4"/>
      <c r="Q1512" s="4"/>
      <c r="R1512" s="4"/>
      <c r="U1512" s="4"/>
      <c r="AR1512" s="36">
        <v>1.0</v>
      </c>
      <c r="AS1512" s="36">
        <f>AS1508</f>
        <v>31</v>
      </c>
      <c r="AT1512" s="36">
        <f>AT1508+1</f>
        <v>8</v>
      </c>
      <c r="AU1512" s="38" t="str">
        <f>H1512</f>
        <v/>
      </c>
      <c r="AV1512" s="38" t="str">
        <f>H1513</f>
        <v/>
      </c>
      <c r="AW1512" s="38" t="str">
        <f>IF(H1514="画像","image","text")</f>
        <v>image</v>
      </c>
      <c r="AX1512" s="38" t="str">
        <f>H1515</f>
        <v/>
      </c>
    </row>
    <row r="1513" hidden="1" outlineLevel="2">
      <c r="A1513" s="24" t="s">
        <v>17</v>
      </c>
      <c r="B1513" s="25" t="s">
        <v>18</v>
      </c>
      <c r="C1513" s="24" t="str">
        <f>"リンク先URL"&amp;M1512</f>
        <v>リンク先URL8</v>
      </c>
      <c r="D1513" s="24" t="s">
        <v>85</v>
      </c>
      <c r="E1513" s="25" t="str">
        <f t="shared" ref="E1513:E1514" si="900">E1512</f>
        <v>不要</v>
      </c>
      <c r="F1513" s="41" t="str">
        <f t="shared" si="887"/>
        <v>遷移先のURLを指定できます</v>
      </c>
      <c r="G1513" s="63"/>
      <c r="H1513" s="35"/>
      <c r="I1513" s="24" t="s">
        <v>157</v>
      </c>
      <c r="K1513" s="4"/>
      <c r="L1513" s="4"/>
      <c r="M1513" s="4"/>
      <c r="N1513" s="4"/>
      <c r="O1513" s="4"/>
      <c r="P1513" s="4"/>
      <c r="Q1513" s="4"/>
      <c r="R1513" s="4"/>
      <c r="U1513" s="4"/>
    </row>
    <row r="1514" hidden="1" outlineLevel="2">
      <c r="A1514" s="24" t="s">
        <v>17</v>
      </c>
      <c r="B1514" s="25" t="s">
        <v>18</v>
      </c>
      <c r="C1514" s="24" t="str">
        <f>"リンク表示形式"&amp;M1512</f>
        <v>リンク表示形式8</v>
      </c>
      <c r="D1514" s="24" t="s">
        <v>85</v>
      </c>
      <c r="E1514" s="25" t="str">
        <f t="shared" si="900"/>
        <v>不要</v>
      </c>
      <c r="F1514" s="41" t="str">
        <f t="shared" si="887"/>
        <v>リンクの表示形式を「ボタン(文字表示)」か「画像」を選択することができます。</v>
      </c>
      <c r="G1514" s="63"/>
      <c r="H1514" s="35" t="s">
        <v>159</v>
      </c>
      <c r="I1514" s="98" t="s">
        <v>160</v>
      </c>
      <c r="K1514" s="4"/>
      <c r="L1514" s="4"/>
      <c r="M1514" s="4"/>
      <c r="N1514" s="4"/>
      <c r="O1514" s="4"/>
      <c r="P1514" s="4"/>
      <c r="Q1514" s="4"/>
      <c r="R1514" s="4"/>
      <c r="U1514" s="4"/>
    </row>
    <row r="1515" hidden="1" outlineLevel="2">
      <c r="A1515" s="24" t="s">
        <v>17</v>
      </c>
      <c r="B1515" s="25" t="s">
        <v>18</v>
      </c>
      <c r="C1515" s="24" t="str">
        <f>"ボタンの文言"&amp;M1512</f>
        <v>ボタンの文言8</v>
      </c>
      <c r="D1515" s="24" t="s">
        <v>85</v>
      </c>
      <c r="E1515" s="25" t="str">
        <f>IF($H1514="画像","不要","必須")</f>
        <v>不要</v>
      </c>
      <c r="F1515" s="41" t="str">
        <f t="shared" si="887"/>
        <v/>
      </c>
      <c r="G1515" s="63"/>
      <c r="H1515" s="35"/>
      <c r="I1515" s="2"/>
      <c r="K1515" s="4">
        <f>LEN(H1515)</f>
        <v>0</v>
      </c>
      <c r="L1515" s="9">
        <v>14.0</v>
      </c>
      <c r="M1515" s="4"/>
      <c r="N1515" s="4"/>
      <c r="O1515" s="4"/>
      <c r="P1515" s="4"/>
      <c r="Q1515" s="4"/>
      <c r="R1515" s="4"/>
      <c r="U1515" s="4"/>
    </row>
    <row r="1516" collapsed="1">
      <c r="A1516" s="24" t="s">
        <v>17</v>
      </c>
      <c r="B1516" s="25" t="s">
        <v>18</v>
      </c>
      <c r="C1516" s="92" t="str">
        <f>"■ランク(結果)"&amp;$N1516</f>
        <v>■ランク(結果)32</v>
      </c>
      <c r="D1516" s="24"/>
      <c r="E1516" s="25" t="str">
        <f>IF($B$242&gt;=$N1516,"必須","不要")</f>
        <v>不要</v>
      </c>
      <c r="F1516" s="41"/>
      <c r="G1516" s="63"/>
      <c r="H1516" s="35"/>
      <c r="I1516" s="2"/>
      <c r="K1516" s="4"/>
      <c r="L1516" s="4"/>
      <c r="M1516" s="4"/>
      <c r="N1516" s="9">
        <f>N1475+1</f>
        <v>32</v>
      </c>
      <c r="O1516" s="4"/>
      <c r="P1516" s="4"/>
      <c r="Q1516" s="4"/>
      <c r="R1516" s="4"/>
      <c r="U1516" s="4"/>
      <c r="AA1516" s="36">
        <f>AA1475+1</f>
        <v>32</v>
      </c>
      <c r="AC1516" s="36">
        <v>1.0</v>
      </c>
      <c r="AE1516" s="38" t="str">
        <f>H1517</f>
        <v/>
      </c>
      <c r="AF1516" s="38" t="str">
        <f>H1518</f>
        <v/>
      </c>
      <c r="AG1516" s="38" t="str">
        <f>H1519</f>
        <v/>
      </c>
      <c r="AH1516" s="38" t="str">
        <f>H1520</f>
        <v/>
      </c>
      <c r="AI1516" s="38" t="str">
        <f>IF(AJ1516&lt;&gt;"","on","off")</f>
        <v>off</v>
      </c>
      <c r="AJ1516" s="38" t="str">
        <f>IFS(AND(B1521="する",B1522="する"),"all",AND(B1521="する",B1522="しない"),"url",AND(B1521="しない",B1522="する"),"x",AND(B1521="しない",B1522="しない"),"")</f>
        <v/>
      </c>
      <c r="AK1516" s="38" t="str">
        <f>H1522</f>
        <v/>
      </c>
      <c r="AN1516" s="38" t="str">
        <f>IF(B1523="なし","off","on")</f>
        <v>off</v>
      </c>
      <c r="AO1516" s="38" t="str">
        <f>H1524</f>
        <v/>
      </c>
    </row>
    <row r="1517" hidden="1" outlineLevel="1">
      <c r="A1517" s="24" t="s">
        <v>17</v>
      </c>
      <c r="B1517" s="25" t="s">
        <v>18</v>
      </c>
      <c r="C1517" s="24" t="str">
        <f>"ランク(結果)"&amp;$N1516&amp;"-ランク(結果)名"</f>
        <v>ランク(結果)32-ランク(結果)名</v>
      </c>
      <c r="D1517" s="24" t="s">
        <v>85</v>
      </c>
      <c r="E1517" s="25" t="str">
        <f>IF($B$242&gt;=$N1516,"必須","不要")</f>
        <v>不要</v>
      </c>
      <c r="F1517" s="41" t="str">
        <f t="shared" ref="F1517:F1522" si="901">F1476</f>
        <v>100文字以内で設定ができます</v>
      </c>
      <c r="G1517" s="63"/>
      <c r="H1517" s="35"/>
      <c r="I1517" s="2"/>
      <c r="K1517" s="4">
        <f t="shared" ref="K1517:K1519" si="902">LEN(H1517)</f>
        <v>0</v>
      </c>
      <c r="L1517" s="9">
        <v>100.0</v>
      </c>
      <c r="M1517" s="4"/>
      <c r="N1517" s="4"/>
      <c r="O1517" s="4"/>
      <c r="P1517" s="4"/>
      <c r="Q1517" s="4"/>
      <c r="R1517" s="4"/>
      <c r="U1517" s="4"/>
    </row>
    <row r="1518" hidden="1" outlineLevel="1">
      <c r="A1518" s="24" t="s">
        <v>17</v>
      </c>
      <c r="B1518" s="24" t="s">
        <v>53</v>
      </c>
      <c r="C1518" s="24" t="str">
        <f>"ランク(結果)"&amp;$N1516&amp;"-リード文"</f>
        <v>ランク(結果)32-リード文</v>
      </c>
      <c r="D1518" s="24" t="s">
        <v>85</v>
      </c>
      <c r="E1518" s="25" t="str">
        <f>IF($B1518="する","必須","不要")</f>
        <v>不要</v>
      </c>
      <c r="F1518" s="41" t="str">
        <f t="shared" si="901"/>
        <v>1,000文字以内で設定ができます</v>
      </c>
      <c r="G1518" s="63"/>
      <c r="H1518" s="35"/>
      <c r="I1518" s="2"/>
      <c r="K1518" s="4">
        <f t="shared" si="902"/>
        <v>0</v>
      </c>
      <c r="L1518" s="9">
        <v>1000.0</v>
      </c>
      <c r="M1518" s="4"/>
      <c r="N1518" s="4"/>
      <c r="O1518" s="4"/>
      <c r="P1518" s="4"/>
      <c r="Q1518" s="4"/>
      <c r="R1518" s="4"/>
      <c r="U1518" s="4"/>
    </row>
    <row r="1519" hidden="1" outlineLevel="1">
      <c r="A1519" s="24" t="s">
        <v>17</v>
      </c>
      <c r="B1519" s="25" t="s">
        <v>18</v>
      </c>
      <c r="C1519" s="24" t="str">
        <f>"ランク(結果)"&amp;$N1516&amp;"-説明文"</f>
        <v>ランク(結果)32-説明文</v>
      </c>
      <c r="D1519" s="24" t="s">
        <v>85</v>
      </c>
      <c r="E1519" s="25" t="str">
        <f>E1517</f>
        <v>不要</v>
      </c>
      <c r="F1519" s="41" t="str">
        <f t="shared" si="901"/>
        <v>1,000文字以内で設定ができます</v>
      </c>
      <c r="G1519" s="63"/>
      <c r="H1519" s="35"/>
      <c r="I1519" s="2"/>
      <c r="K1519" s="4">
        <f t="shared" si="902"/>
        <v>0</v>
      </c>
      <c r="L1519" s="9">
        <v>1000.0</v>
      </c>
      <c r="M1519" s="4"/>
      <c r="N1519" s="4"/>
      <c r="O1519" s="4"/>
      <c r="P1519" s="4"/>
      <c r="Q1519" s="4"/>
      <c r="R1519" s="4"/>
      <c r="U1519" s="4"/>
    </row>
    <row r="1520" hidden="1" outlineLevel="1">
      <c r="A1520" s="24" t="s">
        <v>17</v>
      </c>
      <c r="B1520" s="24" t="s">
        <v>53</v>
      </c>
      <c r="C1520" s="24" t="str">
        <f>"ランク(結果)"&amp;$N1516&amp;"-画像"</f>
        <v>ランク(結果)32-画像</v>
      </c>
      <c r="D1520" s="24" t="s">
        <v>85</v>
      </c>
      <c r="E1520" s="25" t="str">
        <f t="shared" ref="E1520:E1522" si="903">IF($B1520="する","必須","不要")</f>
        <v>不要</v>
      </c>
      <c r="F1520" s="41" t="str">
        <f t="shared" si="901"/>
        <v>フォーマット：PNGまたはJPG
ファイル容量上限：2MB
ファイル名：半角英数字のみ
Xで共有する場合の推奨サイズ：1,200px × 630px</v>
      </c>
      <c r="G1520" s="93" t="s">
        <v>280</v>
      </c>
      <c r="H1520" s="35"/>
      <c r="I1520" s="2"/>
      <c r="K1520" s="4"/>
      <c r="L1520" s="4"/>
      <c r="M1520" s="4"/>
      <c r="N1520" s="4"/>
      <c r="O1520" s="4"/>
      <c r="P1520" s="4"/>
      <c r="Q1520" s="4"/>
      <c r="R1520" s="4"/>
      <c r="U1520" s="4"/>
    </row>
    <row r="1521" hidden="1" outlineLevel="1">
      <c r="A1521" s="24" t="s">
        <v>17</v>
      </c>
      <c r="B1521" s="24" t="s">
        <v>53</v>
      </c>
      <c r="C1521" s="24" t="s">
        <v>146</v>
      </c>
      <c r="D1521" s="24" t="s">
        <v>85</v>
      </c>
      <c r="E1521" s="25" t="str">
        <f t="shared" si="903"/>
        <v>不要</v>
      </c>
      <c r="F1521" s="41" t="str">
        <f t="shared" si="901"/>
        <v>結果ページに共有リンクを設置するか選択ができます。</v>
      </c>
      <c r="G1521" s="63"/>
      <c r="H1521" s="40"/>
      <c r="I1521" s="2"/>
      <c r="K1521" s="4"/>
      <c r="L1521" s="4"/>
      <c r="M1521" s="4"/>
      <c r="N1521" s="4"/>
      <c r="O1521" s="4"/>
      <c r="P1521" s="4"/>
      <c r="Q1521" s="4"/>
      <c r="R1521" s="4"/>
      <c r="U1521" s="4"/>
    </row>
    <row r="1522" hidden="1" outlineLevel="1">
      <c r="A1522" s="24" t="s">
        <v>17</v>
      </c>
      <c r="B1522" s="24" t="s">
        <v>53</v>
      </c>
      <c r="C1522" s="24" t="s">
        <v>148</v>
      </c>
      <c r="D1522" s="24" t="s">
        <v>85</v>
      </c>
      <c r="E1522" s="25" t="str">
        <f t="shared" si="903"/>
        <v>不要</v>
      </c>
      <c r="F1522" s="41" t="str">
        <f t="shared" si="901"/>
        <v>結果ページにXの共有リンクを設置するか選択ができます(120文字以内)。
記載いただいた内容が120文字以内でも、投稿時に文字数を超える可能性があります。その際は別途、文字数の調整をお願いいたします。</v>
      </c>
      <c r="G1522" s="63"/>
      <c r="H1522" s="35"/>
      <c r="I1522" s="2"/>
      <c r="K1522" s="4">
        <f>LEN(H1522)</f>
        <v>0</v>
      </c>
      <c r="L1522" s="9">
        <v>120.0</v>
      </c>
      <c r="M1522" s="4"/>
      <c r="N1522" s="4"/>
      <c r="O1522" s="4"/>
      <c r="P1522" s="4"/>
      <c r="Q1522" s="4"/>
      <c r="R1522" s="4"/>
      <c r="U1522" s="4"/>
    </row>
    <row r="1523" hidden="1" outlineLevel="1">
      <c r="A1523" s="94" t="s">
        <v>150</v>
      </c>
      <c r="B1523" s="95" t="s">
        <v>2</v>
      </c>
      <c r="C1523" s="96" t="s">
        <v>162</v>
      </c>
      <c r="D1523" s="62" t="s">
        <v>152</v>
      </c>
      <c r="E1523" s="25"/>
      <c r="F1523" s="41"/>
      <c r="G1523" s="63"/>
      <c r="H1523" s="35"/>
      <c r="I1523" s="2"/>
      <c r="K1523" s="4"/>
      <c r="L1523" s="9"/>
      <c r="M1523" s="4"/>
      <c r="N1523" s="4"/>
      <c r="O1523" s="4"/>
      <c r="P1523" s="4"/>
      <c r="Q1523" s="4"/>
      <c r="R1523" s="4"/>
      <c r="U1523" s="4"/>
    </row>
    <row r="1524" hidden="1" outlineLevel="1">
      <c r="A1524" s="24" t="s">
        <v>17</v>
      </c>
      <c r="B1524" s="25" t="s">
        <v>18</v>
      </c>
      <c r="C1524" s="24" t="s">
        <v>153</v>
      </c>
      <c r="D1524" s="24" t="s">
        <v>85</v>
      </c>
      <c r="E1524" s="25" t="str">
        <f>IF(B1523="なし","不要","必須")</f>
        <v>不要</v>
      </c>
      <c r="F1524" s="41" t="str">
        <f t="shared" ref="F1524:F1528" si="904">F1483</f>
        <v>20文字以内で設定ができます</v>
      </c>
      <c r="G1524" s="63"/>
      <c r="H1524" s="35"/>
      <c r="I1524" s="2"/>
      <c r="K1524" s="4">
        <f t="shared" ref="K1524:K1525" si="905">LEN(H1524)</f>
        <v>0</v>
      </c>
      <c r="L1524" s="9">
        <v>20.0</v>
      </c>
      <c r="M1524" s="9" t="s">
        <v>2</v>
      </c>
      <c r="N1524" s="4"/>
      <c r="O1524" s="4"/>
      <c r="P1524" s="4"/>
      <c r="Q1524" s="4"/>
      <c r="R1524" s="4"/>
      <c r="U1524" s="4"/>
    </row>
    <row r="1525" hidden="1" outlineLevel="1" collapsed="1">
      <c r="A1525" s="24" t="s">
        <v>17</v>
      </c>
      <c r="B1525" s="25" t="s">
        <v>18</v>
      </c>
      <c r="C1525" s="24" t="str">
        <f>"リンク名"&amp;M1525</f>
        <v>リンク名1</v>
      </c>
      <c r="D1525" s="24" t="s">
        <v>85</v>
      </c>
      <c r="E1525" s="25" t="str">
        <f t="shared" ref="E1525:E1527" si="906">E1524</f>
        <v>不要</v>
      </c>
      <c r="F1525" s="41" t="str">
        <f t="shared" si="904"/>
        <v>20文字以内で設定ができます。
リンク名は画面には表示されないため、「結果～タイプ：リンク名」のようにどの結果のリンクかが分かるように記載をお願いします。</v>
      </c>
      <c r="G1525" s="63"/>
      <c r="H1525" s="35"/>
      <c r="I1525" s="2"/>
      <c r="K1525" s="4">
        <f t="shared" si="905"/>
        <v>0</v>
      </c>
      <c r="L1525" s="9">
        <v>20.0</v>
      </c>
      <c r="M1525" s="9">
        <v>1.0</v>
      </c>
      <c r="N1525" s="4"/>
      <c r="O1525" s="4"/>
      <c r="P1525" s="4"/>
      <c r="Q1525" s="4"/>
      <c r="R1525" s="4"/>
      <c r="U1525" s="4"/>
      <c r="AR1525" s="36">
        <v>1.0</v>
      </c>
      <c r="AS1525" s="36">
        <f>AS1484+1</f>
        <v>32</v>
      </c>
      <c r="AT1525" s="36">
        <v>1.0</v>
      </c>
      <c r="AU1525" s="38" t="str">
        <f>H1525</f>
        <v/>
      </c>
      <c r="AV1525" s="38" t="str">
        <f>H1526</f>
        <v/>
      </c>
      <c r="AW1525" s="38" t="str">
        <f>IF(H1527="画像","image","text")</f>
        <v>image</v>
      </c>
      <c r="AX1525" s="38" t="str">
        <f>H1528</f>
        <v/>
      </c>
    </row>
    <row r="1526" hidden="1" outlineLevel="2">
      <c r="A1526" s="24" t="s">
        <v>17</v>
      </c>
      <c r="B1526" s="25" t="s">
        <v>18</v>
      </c>
      <c r="C1526" s="24" t="str">
        <f>"リンク先URL"&amp;M1525</f>
        <v>リンク先URL1</v>
      </c>
      <c r="D1526" s="24" t="s">
        <v>85</v>
      </c>
      <c r="E1526" s="25" t="str">
        <f t="shared" si="906"/>
        <v>不要</v>
      </c>
      <c r="F1526" s="41" t="str">
        <f t="shared" si="904"/>
        <v>遷移先のURLを指定できます</v>
      </c>
      <c r="G1526" s="63"/>
      <c r="H1526" s="35"/>
      <c r="I1526" s="24" t="s">
        <v>157</v>
      </c>
      <c r="K1526" s="4"/>
      <c r="L1526" s="4"/>
      <c r="M1526" s="4"/>
      <c r="N1526" s="4"/>
      <c r="O1526" s="4"/>
      <c r="P1526" s="4"/>
      <c r="Q1526" s="4"/>
      <c r="R1526" s="4"/>
      <c r="U1526" s="4"/>
    </row>
    <row r="1527" hidden="1" outlineLevel="2">
      <c r="A1527" s="24" t="s">
        <v>17</v>
      </c>
      <c r="B1527" s="25" t="s">
        <v>18</v>
      </c>
      <c r="C1527" s="24" t="str">
        <f>"リンク表示形式"&amp;M1525</f>
        <v>リンク表示形式1</v>
      </c>
      <c r="D1527" s="24" t="s">
        <v>85</v>
      </c>
      <c r="E1527" s="25" t="str">
        <f t="shared" si="906"/>
        <v>不要</v>
      </c>
      <c r="F1527" s="41" t="str">
        <f t="shared" si="904"/>
        <v>リンクの表示形式を「ボタン(文字表示)」か「画像」を選択することができます。</v>
      </c>
      <c r="G1527" s="63"/>
      <c r="H1527" s="35" t="s">
        <v>159</v>
      </c>
      <c r="I1527" s="98" t="s">
        <v>160</v>
      </c>
      <c r="K1527" s="4"/>
      <c r="L1527" s="4"/>
      <c r="M1527" s="4"/>
      <c r="N1527" s="4"/>
      <c r="O1527" s="4"/>
      <c r="P1527" s="4"/>
      <c r="Q1527" s="4"/>
      <c r="R1527" s="4"/>
      <c r="U1527" s="4"/>
    </row>
    <row r="1528" hidden="1" outlineLevel="2">
      <c r="A1528" s="24" t="s">
        <v>17</v>
      </c>
      <c r="B1528" s="25" t="s">
        <v>18</v>
      </c>
      <c r="C1528" s="24" t="str">
        <f>"ボタンの文言"&amp;M1525</f>
        <v>ボタンの文言1</v>
      </c>
      <c r="D1528" s="24" t="s">
        <v>85</v>
      </c>
      <c r="E1528" s="25" t="str">
        <f>IF($H1527="画像","不要","必須")</f>
        <v>不要</v>
      </c>
      <c r="F1528" s="41" t="str">
        <f t="shared" si="904"/>
        <v/>
      </c>
      <c r="G1528" s="63"/>
      <c r="H1528" s="35"/>
      <c r="I1528" s="2"/>
      <c r="K1528" s="4">
        <f t="shared" ref="K1528:K1529" si="907">LEN(H1528)</f>
        <v>0</v>
      </c>
      <c r="L1528" s="9">
        <v>14.0</v>
      </c>
      <c r="M1528" s="4"/>
      <c r="N1528" s="4"/>
      <c r="O1528" s="4"/>
      <c r="P1528" s="4"/>
      <c r="Q1528" s="4"/>
      <c r="R1528" s="4"/>
      <c r="U1528" s="4"/>
    </row>
    <row r="1529" hidden="1" outlineLevel="1" collapsed="1">
      <c r="A1529" s="24" t="s">
        <v>17</v>
      </c>
      <c r="B1529" s="25" t="s">
        <v>18</v>
      </c>
      <c r="C1529" s="24" t="str">
        <f>"リンク名"&amp;M1529</f>
        <v>リンク名2</v>
      </c>
      <c r="D1529" s="24" t="s">
        <v>85</v>
      </c>
      <c r="E1529" s="25" t="str">
        <f>IFS($B1523="なし","不要",$B1523&lt;M1529,"不要",$B1523&gt;M1525,"必須")</f>
        <v>不要</v>
      </c>
      <c r="F1529" s="41" t="str">
        <f t="shared" ref="F1529:F1556" si="908">F1525</f>
        <v>20文字以内で設定ができます。
リンク名は画面には表示されないため、「結果～タイプ：リンク名」のようにどの結果のリンクかが分かるように記載をお願いします。</v>
      </c>
      <c r="G1529" s="63"/>
      <c r="H1529" s="35"/>
      <c r="I1529" s="2"/>
      <c r="K1529" s="4">
        <f t="shared" si="907"/>
        <v>0</v>
      </c>
      <c r="L1529" s="9">
        <v>20.0</v>
      </c>
      <c r="M1529" s="9">
        <f>M1525+1</f>
        <v>2</v>
      </c>
      <c r="N1529" s="4"/>
      <c r="O1529" s="4"/>
      <c r="P1529" s="4"/>
      <c r="Q1529" s="4"/>
      <c r="R1529" s="4"/>
      <c r="U1529" s="4"/>
      <c r="AR1529" s="36">
        <v>1.0</v>
      </c>
      <c r="AS1529" s="36">
        <f>AS1525</f>
        <v>32</v>
      </c>
      <c r="AT1529" s="36">
        <f>AT1525+1</f>
        <v>2</v>
      </c>
      <c r="AU1529" s="38" t="str">
        <f>H1529</f>
        <v/>
      </c>
      <c r="AV1529" s="38" t="str">
        <f>H1530</f>
        <v/>
      </c>
      <c r="AW1529" s="38" t="str">
        <f>IF(H1531="画像","image","text")</f>
        <v>image</v>
      </c>
      <c r="AX1529" s="38" t="str">
        <f>H1532</f>
        <v/>
      </c>
    </row>
    <row r="1530" hidden="1" outlineLevel="2">
      <c r="A1530" s="24" t="s">
        <v>17</v>
      </c>
      <c r="B1530" s="25" t="s">
        <v>18</v>
      </c>
      <c r="C1530" s="24" t="str">
        <f>"リンク先URL"&amp;M1529</f>
        <v>リンク先URL2</v>
      </c>
      <c r="D1530" s="24" t="s">
        <v>85</v>
      </c>
      <c r="E1530" s="25" t="str">
        <f t="shared" ref="E1530:E1531" si="909">E1529</f>
        <v>不要</v>
      </c>
      <c r="F1530" s="41" t="str">
        <f t="shared" si="908"/>
        <v>遷移先のURLを指定できます</v>
      </c>
      <c r="G1530" s="63"/>
      <c r="H1530" s="35"/>
      <c r="I1530" s="24" t="s">
        <v>157</v>
      </c>
      <c r="K1530" s="4"/>
      <c r="L1530" s="4"/>
      <c r="M1530" s="4"/>
      <c r="N1530" s="4"/>
      <c r="O1530" s="4"/>
      <c r="P1530" s="4"/>
      <c r="Q1530" s="4"/>
      <c r="R1530" s="4"/>
      <c r="U1530" s="4"/>
    </row>
    <row r="1531" hidden="1" outlineLevel="2">
      <c r="A1531" s="24" t="s">
        <v>17</v>
      </c>
      <c r="B1531" s="25" t="s">
        <v>18</v>
      </c>
      <c r="C1531" s="24" t="str">
        <f>"リンク表示形式"&amp;M1529</f>
        <v>リンク表示形式2</v>
      </c>
      <c r="D1531" s="24" t="s">
        <v>85</v>
      </c>
      <c r="E1531" s="25" t="str">
        <f t="shared" si="909"/>
        <v>不要</v>
      </c>
      <c r="F1531" s="41" t="str">
        <f t="shared" si="908"/>
        <v>リンクの表示形式を「ボタン(文字表示)」か「画像」を選択することができます。</v>
      </c>
      <c r="G1531" s="63"/>
      <c r="H1531" s="35" t="s">
        <v>159</v>
      </c>
      <c r="I1531" s="98" t="s">
        <v>160</v>
      </c>
      <c r="K1531" s="4"/>
      <c r="L1531" s="4"/>
      <c r="M1531" s="4"/>
      <c r="N1531" s="4"/>
      <c r="O1531" s="4"/>
      <c r="P1531" s="4"/>
      <c r="Q1531" s="4"/>
      <c r="R1531" s="4"/>
      <c r="U1531" s="4"/>
    </row>
    <row r="1532" hidden="1" outlineLevel="2">
      <c r="A1532" s="24" t="s">
        <v>17</v>
      </c>
      <c r="B1532" s="25" t="s">
        <v>18</v>
      </c>
      <c r="C1532" s="24" t="str">
        <f>"ボタンの文言"&amp;M1529</f>
        <v>ボタンの文言2</v>
      </c>
      <c r="D1532" s="24" t="s">
        <v>85</v>
      </c>
      <c r="E1532" s="25" t="str">
        <f>IF($H1531="画像","不要","必須")</f>
        <v>不要</v>
      </c>
      <c r="F1532" s="41" t="str">
        <f t="shared" si="908"/>
        <v/>
      </c>
      <c r="G1532" s="63"/>
      <c r="H1532" s="35"/>
      <c r="I1532" s="2"/>
      <c r="K1532" s="4">
        <f t="shared" ref="K1532:K1533" si="910">LEN(H1532)</f>
        <v>0</v>
      </c>
      <c r="L1532" s="9">
        <v>14.0</v>
      </c>
      <c r="M1532" s="4"/>
      <c r="N1532" s="4"/>
      <c r="O1532" s="4"/>
      <c r="P1532" s="4"/>
      <c r="Q1532" s="4"/>
      <c r="R1532" s="4"/>
      <c r="U1532" s="4"/>
    </row>
    <row r="1533" hidden="1" outlineLevel="1" collapsed="1">
      <c r="A1533" s="24" t="s">
        <v>17</v>
      </c>
      <c r="B1533" s="25" t="s">
        <v>18</v>
      </c>
      <c r="C1533" s="24" t="str">
        <f>"リンク名"&amp;M1533</f>
        <v>リンク名3</v>
      </c>
      <c r="D1533" s="24" t="s">
        <v>85</v>
      </c>
      <c r="E1533" s="25" t="str">
        <f>IFS($B1523="なし","不要",$B1523&lt;M1533,"不要",$B1523&gt;M1529,"必須")</f>
        <v>不要</v>
      </c>
      <c r="F1533" s="41" t="str">
        <f t="shared" si="908"/>
        <v>20文字以内で設定ができます。
リンク名は画面には表示されないため、「結果～タイプ：リンク名」のようにどの結果のリンクかが分かるように記載をお願いします。</v>
      </c>
      <c r="G1533" s="63"/>
      <c r="H1533" s="35"/>
      <c r="I1533" s="2"/>
      <c r="K1533" s="4">
        <f t="shared" si="910"/>
        <v>0</v>
      </c>
      <c r="L1533" s="9">
        <v>20.0</v>
      </c>
      <c r="M1533" s="9">
        <f>M1529+1</f>
        <v>3</v>
      </c>
      <c r="N1533" s="4"/>
      <c r="O1533" s="4"/>
      <c r="P1533" s="4"/>
      <c r="Q1533" s="4"/>
      <c r="R1533" s="4"/>
      <c r="U1533" s="4"/>
      <c r="AR1533" s="36">
        <v>1.0</v>
      </c>
      <c r="AS1533" s="36">
        <f>AS1529</f>
        <v>32</v>
      </c>
      <c r="AT1533" s="36">
        <f>AT1529+1</f>
        <v>3</v>
      </c>
      <c r="AU1533" s="38" t="str">
        <f>H1533</f>
        <v/>
      </c>
      <c r="AV1533" s="38" t="str">
        <f>H1534</f>
        <v/>
      </c>
      <c r="AW1533" s="38" t="str">
        <f>IF(H1535="画像","image","text")</f>
        <v>image</v>
      </c>
      <c r="AX1533" s="38" t="str">
        <f>H1536</f>
        <v/>
      </c>
    </row>
    <row r="1534" hidden="1" outlineLevel="2">
      <c r="A1534" s="24" t="s">
        <v>17</v>
      </c>
      <c r="B1534" s="25" t="s">
        <v>18</v>
      </c>
      <c r="C1534" s="24" t="str">
        <f>"リンク先URL"&amp;M1533</f>
        <v>リンク先URL3</v>
      </c>
      <c r="D1534" s="24" t="s">
        <v>85</v>
      </c>
      <c r="E1534" s="25" t="str">
        <f t="shared" ref="E1534:E1535" si="911">E1533</f>
        <v>不要</v>
      </c>
      <c r="F1534" s="41" t="str">
        <f t="shared" si="908"/>
        <v>遷移先のURLを指定できます</v>
      </c>
      <c r="G1534" s="63"/>
      <c r="H1534" s="35"/>
      <c r="I1534" s="24" t="s">
        <v>157</v>
      </c>
      <c r="K1534" s="4"/>
      <c r="L1534" s="4"/>
      <c r="M1534" s="4"/>
      <c r="N1534" s="4"/>
      <c r="O1534" s="4"/>
      <c r="P1534" s="4"/>
      <c r="Q1534" s="4"/>
      <c r="R1534" s="4"/>
      <c r="U1534" s="4"/>
    </row>
    <row r="1535" hidden="1" outlineLevel="2">
      <c r="A1535" s="24" t="s">
        <v>17</v>
      </c>
      <c r="B1535" s="25" t="s">
        <v>18</v>
      </c>
      <c r="C1535" s="24" t="str">
        <f>"リンク表示形式"&amp;M1533</f>
        <v>リンク表示形式3</v>
      </c>
      <c r="D1535" s="24" t="s">
        <v>85</v>
      </c>
      <c r="E1535" s="25" t="str">
        <f t="shared" si="911"/>
        <v>不要</v>
      </c>
      <c r="F1535" s="41" t="str">
        <f t="shared" si="908"/>
        <v>リンクの表示形式を「ボタン(文字表示)」か「画像」を選択することができます。</v>
      </c>
      <c r="G1535" s="63"/>
      <c r="H1535" s="35" t="s">
        <v>159</v>
      </c>
      <c r="I1535" s="98" t="s">
        <v>160</v>
      </c>
      <c r="K1535" s="4"/>
      <c r="L1535" s="4"/>
      <c r="M1535" s="4"/>
      <c r="N1535" s="4"/>
      <c r="O1535" s="4"/>
      <c r="P1535" s="4"/>
      <c r="Q1535" s="4"/>
      <c r="R1535" s="4"/>
      <c r="U1535" s="4"/>
    </row>
    <row r="1536" hidden="1" outlineLevel="2">
      <c r="A1536" s="24" t="s">
        <v>17</v>
      </c>
      <c r="B1536" s="25" t="s">
        <v>18</v>
      </c>
      <c r="C1536" s="24" t="str">
        <f>"ボタンの文言"&amp;M1533</f>
        <v>ボタンの文言3</v>
      </c>
      <c r="D1536" s="24" t="s">
        <v>85</v>
      </c>
      <c r="E1536" s="25" t="str">
        <f>IF($H1535="画像","不要","必須")</f>
        <v>不要</v>
      </c>
      <c r="F1536" s="41" t="str">
        <f t="shared" si="908"/>
        <v/>
      </c>
      <c r="G1536" s="63"/>
      <c r="H1536" s="35"/>
      <c r="I1536" s="2"/>
      <c r="K1536" s="4">
        <f t="shared" ref="K1536:K1537" si="912">LEN(H1536)</f>
        <v>0</v>
      </c>
      <c r="L1536" s="9">
        <v>14.0</v>
      </c>
      <c r="M1536" s="4"/>
      <c r="N1536" s="4"/>
      <c r="O1536" s="4"/>
      <c r="P1536" s="4"/>
      <c r="Q1536" s="4"/>
      <c r="R1536" s="4"/>
      <c r="U1536" s="4"/>
    </row>
    <row r="1537" hidden="1" outlineLevel="1" collapsed="1">
      <c r="A1537" s="24" t="s">
        <v>17</v>
      </c>
      <c r="B1537" s="25" t="s">
        <v>18</v>
      </c>
      <c r="C1537" s="24" t="str">
        <f>"リンク名"&amp;M1537</f>
        <v>リンク名4</v>
      </c>
      <c r="D1537" s="24" t="s">
        <v>85</v>
      </c>
      <c r="E1537" s="25" t="str">
        <f>IFS($B1523="なし","不要",$B1523&lt;M1537,"不要",$B1523&gt;M1533,"必須")</f>
        <v>不要</v>
      </c>
      <c r="F1537" s="41" t="str">
        <f t="shared" si="908"/>
        <v>20文字以内で設定ができます。
リンク名は画面には表示されないため、「結果～タイプ：リンク名」のようにどの結果のリンクかが分かるように記載をお願いします。</v>
      </c>
      <c r="G1537" s="63"/>
      <c r="H1537" s="35"/>
      <c r="I1537" s="2"/>
      <c r="K1537" s="4">
        <f t="shared" si="912"/>
        <v>0</v>
      </c>
      <c r="L1537" s="9">
        <v>20.0</v>
      </c>
      <c r="M1537" s="9">
        <f>M1533+1</f>
        <v>4</v>
      </c>
      <c r="N1537" s="4"/>
      <c r="O1537" s="4"/>
      <c r="P1537" s="4"/>
      <c r="Q1537" s="4"/>
      <c r="R1537" s="4"/>
      <c r="U1537" s="4"/>
      <c r="AR1537" s="36">
        <v>1.0</v>
      </c>
      <c r="AS1537" s="36">
        <f>AS1533</f>
        <v>32</v>
      </c>
      <c r="AT1537" s="36">
        <f>AT1533+1</f>
        <v>4</v>
      </c>
      <c r="AU1537" s="38" t="str">
        <f>H1537</f>
        <v/>
      </c>
      <c r="AV1537" s="38" t="str">
        <f>H1538</f>
        <v/>
      </c>
      <c r="AW1537" s="38" t="str">
        <f>IF(H1539="画像","image","text")</f>
        <v>image</v>
      </c>
      <c r="AX1537" s="38" t="str">
        <f>H1540</f>
        <v/>
      </c>
    </row>
    <row r="1538" hidden="1" outlineLevel="2">
      <c r="A1538" s="24" t="s">
        <v>17</v>
      </c>
      <c r="B1538" s="25" t="s">
        <v>18</v>
      </c>
      <c r="C1538" s="24" t="str">
        <f>"リンク先URL"&amp;M1537</f>
        <v>リンク先URL4</v>
      </c>
      <c r="D1538" s="24" t="s">
        <v>85</v>
      </c>
      <c r="E1538" s="25" t="str">
        <f t="shared" ref="E1538:E1539" si="913">E1537</f>
        <v>不要</v>
      </c>
      <c r="F1538" s="41" t="str">
        <f t="shared" si="908"/>
        <v>遷移先のURLを指定できます</v>
      </c>
      <c r="G1538" s="63"/>
      <c r="H1538" s="35"/>
      <c r="I1538" s="24" t="s">
        <v>157</v>
      </c>
      <c r="K1538" s="4"/>
      <c r="L1538" s="4"/>
      <c r="M1538" s="4"/>
      <c r="N1538" s="4"/>
      <c r="O1538" s="4"/>
      <c r="P1538" s="4"/>
      <c r="Q1538" s="4"/>
      <c r="R1538" s="4"/>
      <c r="U1538" s="4"/>
    </row>
    <row r="1539" hidden="1" outlineLevel="2">
      <c r="A1539" s="24" t="s">
        <v>17</v>
      </c>
      <c r="B1539" s="25" t="s">
        <v>18</v>
      </c>
      <c r="C1539" s="24" t="str">
        <f>"リンク表示形式"&amp;M1537</f>
        <v>リンク表示形式4</v>
      </c>
      <c r="D1539" s="24" t="s">
        <v>85</v>
      </c>
      <c r="E1539" s="25" t="str">
        <f t="shared" si="913"/>
        <v>不要</v>
      </c>
      <c r="F1539" s="41" t="str">
        <f t="shared" si="908"/>
        <v>リンクの表示形式を「ボタン(文字表示)」か「画像」を選択することができます。</v>
      </c>
      <c r="G1539" s="63"/>
      <c r="H1539" s="35" t="s">
        <v>159</v>
      </c>
      <c r="I1539" s="98" t="s">
        <v>160</v>
      </c>
      <c r="K1539" s="4"/>
      <c r="L1539" s="4"/>
      <c r="M1539" s="4"/>
      <c r="N1539" s="4"/>
      <c r="O1539" s="4"/>
      <c r="P1539" s="4"/>
      <c r="Q1539" s="4"/>
      <c r="R1539" s="4"/>
      <c r="U1539" s="4"/>
    </row>
    <row r="1540" hidden="1" outlineLevel="2">
      <c r="A1540" s="24" t="s">
        <v>17</v>
      </c>
      <c r="B1540" s="25" t="s">
        <v>18</v>
      </c>
      <c r="C1540" s="24" t="str">
        <f>"ボタンの文言"&amp;M1537</f>
        <v>ボタンの文言4</v>
      </c>
      <c r="D1540" s="24" t="s">
        <v>85</v>
      </c>
      <c r="E1540" s="25" t="str">
        <f>IF($H1539="画像","不要","必須")</f>
        <v>不要</v>
      </c>
      <c r="F1540" s="41" t="str">
        <f t="shared" si="908"/>
        <v/>
      </c>
      <c r="G1540" s="63"/>
      <c r="H1540" s="35"/>
      <c r="I1540" s="2"/>
      <c r="K1540" s="4">
        <f t="shared" ref="K1540:K1541" si="914">LEN(H1540)</f>
        <v>0</v>
      </c>
      <c r="L1540" s="9">
        <v>14.0</v>
      </c>
      <c r="M1540" s="4"/>
      <c r="N1540" s="4"/>
      <c r="O1540" s="4"/>
      <c r="P1540" s="4"/>
      <c r="Q1540" s="4"/>
      <c r="R1540" s="4"/>
      <c r="U1540" s="4"/>
    </row>
    <row r="1541" hidden="1" outlineLevel="1" collapsed="1">
      <c r="A1541" s="24" t="s">
        <v>17</v>
      </c>
      <c r="B1541" s="25" t="s">
        <v>18</v>
      </c>
      <c r="C1541" s="24" t="str">
        <f>"リンク名"&amp;M1541</f>
        <v>リンク名5</v>
      </c>
      <c r="D1541" s="24" t="s">
        <v>85</v>
      </c>
      <c r="E1541" s="25" t="str">
        <f>IFS($B1523="なし","不要",$B1523&lt;M1541,"不要",$B1523&gt;M1537,"必須")</f>
        <v>不要</v>
      </c>
      <c r="F1541" s="41" t="str">
        <f t="shared" si="908"/>
        <v>20文字以内で設定ができます。
リンク名は画面には表示されないため、「結果～タイプ：リンク名」のようにどの結果のリンクかが分かるように記載をお願いします。</v>
      </c>
      <c r="G1541" s="63"/>
      <c r="H1541" s="35"/>
      <c r="I1541" s="2"/>
      <c r="K1541" s="4">
        <f t="shared" si="914"/>
        <v>0</v>
      </c>
      <c r="L1541" s="9">
        <v>20.0</v>
      </c>
      <c r="M1541" s="9">
        <f>M1537+1</f>
        <v>5</v>
      </c>
      <c r="N1541" s="4"/>
      <c r="O1541" s="4"/>
      <c r="P1541" s="4"/>
      <c r="Q1541" s="4"/>
      <c r="R1541" s="4"/>
      <c r="U1541" s="4"/>
      <c r="AR1541" s="36">
        <v>1.0</v>
      </c>
      <c r="AS1541" s="36">
        <f>AS1537</f>
        <v>32</v>
      </c>
      <c r="AT1541" s="36">
        <f>AT1537+1</f>
        <v>5</v>
      </c>
      <c r="AU1541" s="38" t="str">
        <f>H1541</f>
        <v/>
      </c>
      <c r="AV1541" s="38" t="str">
        <f>H1542</f>
        <v/>
      </c>
      <c r="AW1541" s="38" t="str">
        <f>IF(H1543="画像","image","text")</f>
        <v>image</v>
      </c>
      <c r="AX1541" s="38" t="str">
        <f>H1544</f>
        <v/>
      </c>
    </row>
    <row r="1542" hidden="1" outlineLevel="2">
      <c r="A1542" s="24" t="s">
        <v>17</v>
      </c>
      <c r="B1542" s="25" t="s">
        <v>18</v>
      </c>
      <c r="C1542" s="24" t="str">
        <f>"リンク先URL"&amp;M1541</f>
        <v>リンク先URL5</v>
      </c>
      <c r="D1542" s="24" t="s">
        <v>85</v>
      </c>
      <c r="E1542" s="25" t="str">
        <f t="shared" ref="E1542:E1543" si="915">E1541</f>
        <v>不要</v>
      </c>
      <c r="F1542" s="41" t="str">
        <f t="shared" si="908"/>
        <v>遷移先のURLを指定できます</v>
      </c>
      <c r="G1542" s="63"/>
      <c r="H1542" s="35"/>
      <c r="I1542" s="24" t="s">
        <v>157</v>
      </c>
      <c r="K1542" s="4"/>
      <c r="L1542" s="4"/>
      <c r="M1542" s="4"/>
      <c r="N1542" s="4"/>
      <c r="O1542" s="4"/>
      <c r="P1542" s="4"/>
      <c r="Q1542" s="4"/>
      <c r="R1542" s="4"/>
      <c r="U1542" s="4"/>
    </row>
    <row r="1543" hidden="1" outlineLevel="2">
      <c r="A1543" s="24" t="s">
        <v>17</v>
      </c>
      <c r="B1543" s="25" t="s">
        <v>18</v>
      </c>
      <c r="C1543" s="24" t="str">
        <f>"リンク表示形式"&amp;M1541</f>
        <v>リンク表示形式5</v>
      </c>
      <c r="D1543" s="24" t="s">
        <v>85</v>
      </c>
      <c r="E1543" s="25" t="str">
        <f t="shared" si="915"/>
        <v>不要</v>
      </c>
      <c r="F1543" s="41" t="str">
        <f t="shared" si="908"/>
        <v>リンクの表示形式を「ボタン(文字表示)」か「画像」を選択することができます。</v>
      </c>
      <c r="G1543" s="63"/>
      <c r="H1543" s="35" t="s">
        <v>159</v>
      </c>
      <c r="I1543" s="98" t="s">
        <v>160</v>
      </c>
      <c r="K1543" s="4"/>
      <c r="L1543" s="4"/>
      <c r="M1543" s="4"/>
      <c r="N1543" s="4"/>
      <c r="O1543" s="4"/>
      <c r="P1543" s="4"/>
      <c r="Q1543" s="4"/>
      <c r="R1543" s="4"/>
      <c r="U1543" s="4"/>
    </row>
    <row r="1544" hidden="1" outlineLevel="2">
      <c r="A1544" s="24" t="s">
        <v>17</v>
      </c>
      <c r="B1544" s="25" t="s">
        <v>18</v>
      </c>
      <c r="C1544" s="24" t="str">
        <f>"ボタンの文言"&amp;M1541</f>
        <v>ボタンの文言5</v>
      </c>
      <c r="D1544" s="24" t="s">
        <v>85</v>
      </c>
      <c r="E1544" s="25" t="str">
        <f>IF($H1543="画像","不要","必須")</f>
        <v>不要</v>
      </c>
      <c r="F1544" s="41" t="str">
        <f t="shared" si="908"/>
        <v/>
      </c>
      <c r="G1544" s="63"/>
      <c r="H1544" s="35"/>
      <c r="I1544" s="2"/>
      <c r="K1544" s="4">
        <f t="shared" ref="K1544:K1545" si="916">LEN(H1544)</f>
        <v>0</v>
      </c>
      <c r="L1544" s="9">
        <v>14.0</v>
      </c>
      <c r="M1544" s="4"/>
      <c r="N1544" s="4"/>
      <c r="O1544" s="4"/>
      <c r="P1544" s="4"/>
      <c r="Q1544" s="4"/>
      <c r="R1544" s="4"/>
      <c r="U1544" s="4"/>
    </row>
    <row r="1545" hidden="1" outlineLevel="1" collapsed="1">
      <c r="A1545" s="24" t="s">
        <v>17</v>
      </c>
      <c r="B1545" s="25" t="s">
        <v>18</v>
      </c>
      <c r="C1545" s="24" t="str">
        <f>"リンク名"&amp;M1545</f>
        <v>リンク名6</v>
      </c>
      <c r="D1545" s="24" t="s">
        <v>85</v>
      </c>
      <c r="E1545" s="25" t="str">
        <f>IFS($B1523="なし","不要",$B1523&lt;M1545,"不要",$B1523&gt;M1541,"必須")</f>
        <v>不要</v>
      </c>
      <c r="F1545" s="41" t="str">
        <f t="shared" si="908"/>
        <v>20文字以内で設定ができます。
リンク名は画面には表示されないため、「結果～タイプ：リンク名」のようにどの結果のリンクかが分かるように記載をお願いします。</v>
      </c>
      <c r="G1545" s="63"/>
      <c r="H1545" s="35"/>
      <c r="I1545" s="2"/>
      <c r="K1545" s="4">
        <f t="shared" si="916"/>
        <v>0</v>
      </c>
      <c r="L1545" s="9">
        <v>20.0</v>
      </c>
      <c r="M1545" s="9">
        <f>M1541+1</f>
        <v>6</v>
      </c>
      <c r="N1545" s="4"/>
      <c r="O1545" s="4"/>
      <c r="P1545" s="4"/>
      <c r="Q1545" s="4"/>
      <c r="R1545" s="4"/>
      <c r="U1545" s="4"/>
      <c r="AR1545" s="36">
        <v>1.0</v>
      </c>
      <c r="AS1545" s="36">
        <f>AS1541</f>
        <v>32</v>
      </c>
      <c r="AT1545" s="36">
        <f>AT1541+1</f>
        <v>6</v>
      </c>
      <c r="AU1545" s="38" t="str">
        <f>H1545</f>
        <v/>
      </c>
      <c r="AV1545" s="38" t="str">
        <f>H1546</f>
        <v/>
      </c>
      <c r="AW1545" s="38" t="str">
        <f>IF(H1547="画像","image","text")</f>
        <v>image</v>
      </c>
      <c r="AX1545" s="38" t="str">
        <f>H1548</f>
        <v/>
      </c>
    </row>
    <row r="1546" hidden="1" outlineLevel="2">
      <c r="A1546" s="24" t="s">
        <v>17</v>
      </c>
      <c r="B1546" s="25" t="s">
        <v>18</v>
      </c>
      <c r="C1546" s="24" t="str">
        <f>"リンク先URL"&amp;M1545</f>
        <v>リンク先URL6</v>
      </c>
      <c r="D1546" s="24" t="s">
        <v>85</v>
      </c>
      <c r="E1546" s="25" t="str">
        <f t="shared" ref="E1546:E1547" si="917">E1545</f>
        <v>不要</v>
      </c>
      <c r="F1546" s="41" t="str">
        <f t="shared" si="908"/>
        <v>遷移先のURLを指定できます</v>
      </c>
      <c r="G1546" s="63"/>
      <c r="H1546" s="35"/>
      <c r="I1546" s="24" t="s">
        <v>157</v>
      </c>
      <c r="K1546" s="4"/>
      <c r="L1546" s="4"/>
      <c r="M1546" s="4"/>
      <c r="N1546" s="4"/>
      <c r="O1546" s="4"/>
      <c r="P1546" s="4"/>
      <c r="Q1546" s="4"/>
      <c r="R1546" s="4"/>
      <c r="U1546" s="4"/>
    </row>
    <row r="1547" hidden="1" outlineLevel="2">
      <c r="A1547" s="24" t="s">
        <v>17</v>
      </c>
      <c r="B1547" s="25" t="s">
        <v>18</v>
      </c>
      <c r="C1547" s="24" t="str">
        <f>"リンク表示形式"&amp;M1545</f>
        <v>リンク表示形式6</v>
      </c>
      <c r="D1547" s="24" t="s">
        <v>85</v>
      </c>
      <c r="E1547" s="25" t="str">
        <f t="shared" si="917"/>
        <v>不要</v>
      </c>
      <c r="F1547" s="41" t="str">
        <f t="shared" si="908"/>
        <v>リンクの表示形式を「ボタン(文字表示)」か「画像」を選択することができます。</v>
      </c>
      <c r="G1547" s="63"/>
      <c r="H1547" s="35" t="s">
        <v>159</v>
      </c>
      <c r="I1547" s="98" t="s">
        <v>160</v>
      </c>
      <c r="K1547" s="4"/>
      <c r="L1547" s="4"/>
      <c r="M1547" s="4"/>
      <c r="N1547" s="4"/>
      <c r="O1547" s="4"/>
      <c r="P1547" s="4"/>
      <c r="Q1547" s="4"/>
      <c r="R1547" s="4"/>
      <c r="U1547" s="4"/>
    </row>
    <row r="1548" hidden="1" outlineLevel="2">
      <c r="A1548" s="24" t="s">
        <v>17</v>
      </c>
      <c r="B1548" s="25" t="s">
        <v>18</v>
      </c>
      <c r="C1548" s="24" t="str">
        <f>"ボタンの文言"&amp;M1545</f>
        <v>ボタンの文言6</v>
      </c>
      <c r="D1548" s="24" t="s">
        <v>85</v>
      </c>
      <c r="E1548" s="25" t="str">
        <f>IF($H1547="画像","不要","必須")</f>
        <v>不要</v>
      </c>
      <c r="F1548" s="41" t="str">
        <f t="shared" si="908"/>
        <v/>
      </c>
      <c r="G1548" s="63"/>
      <c r="H1548" s="35"/>
      <c r="I1548" s="2"/>
      <c r="K1548" s="4">
        <f t="shared" ref="K1548:K1549" si="918">LEN(H1548)</f>
        <v>0</v>
      </c>
      <c r="L1548" s="9">
        <v>14.0</v>
      </c>
      <c r="M1548" s="4"/>
      <c r="N1548" s="4"/>
      <c r="O1548" s="4"/>
      <c r="P1548" s="4"/>
      <c r="Q1548" s="4"/>
      <c r="R1548" s="4"/>
      <c r="U1548" s="4"/>
    </row>
    <row r="1549" hidden="1" outlineLevel="1" collapsed="1">
      <c r="A1549" s="24" t="s">
        <v>17</v>
      </c>
      <c r="B1549" s="25" t="s">
        <v>18</v>
      </c>
      <c r="C1549" s="24" t="str">
        <f>"リンク名"&amp;M1549</f>
        <v>リンク名7</v>
      </c>
      <c r="D1549" s="24" t="s">
        <v>85</v>
      </c>
      <c r="E1549" s="25" t="str">
        <f>IFS($B1523="なし","不要",$B1523&lt;M1549,"不要",$B1523&gt;M1545,"必須")</f>
        <v>不要</v>
      </c>
      <c r="F1549" s="41" t="str">
        <f t="shared" si="908"/>
        <v>20文字以内で設定ができます。
リンク名は画面には表示されないため、「結果～タイプ：リンク名」のようにどの結果のリンクかが分かるように記載をお願いします。</v>
      </c>
      <c r="G1549" s="63"/>
      <c r="H1549" s="35"/>
      <c r="I1549" s="2"/>
      <c r="K1549" s="4">
        <f t="shared" si="918"/>
        <v>0</v>
      </c>
      <c r="L1549" s="9">
        <v>20.0</v>
      </c>
      <c r="M1549" s="9">
        <f>M1545+1</f>
        <v>7</v>
      </c>
      <c r="N1549" s="4"/>
      <c r="O1549" s="4"/>
      <c r="P1549" s="4"/>
      <c r="Q1549" s="4"/>
      <c r="R1549" s="4"/>
      <c r="U1549" s="4"/>
      <c r="AR1549" s="36">
        <v>1.0</v>
      </c>
      <c r="AS1549" s="36">
        <f>AS1545</f>
        <v>32</v>
      </c>
      <c r="AT1549" s="36">
        <f>AT1545+1</f>
        <v>7</v>
      </c>
      <c r="AU1549" s="38" t="str">
        <f>H1549</f>
        <v/>
      </c>
      <c r="AV1549" s="38" t="str">
        <f>H1550</f>
        <v/>
      </c>
      <c r="AW1549" s="38" t="str">
        <f>IF(H1551="画像","image","text")</f>
        <v>image</v>
      </c>
      <c r="AX1549" s="38" t="str">
        <f>H1552</f>
        <v/>
      </c>
    </row>
    <row r="1550" hidden="1" outlineLevel="2">
      <c r="A1550" s="24" t="s">
        <v>17</v>
      </c>
      <c r="B1550" s="25" t="s">
        <v>18</v>
      </c>
      <c r="C1550" s="24" t="str">
        <f>"リンク先URL"&amp;M1549</f>
        <v>リンク先URL7</v>
      </c>
      <c r="D1550" s="24" t="s">
        <v>85</v>
      </c>
      <c r="E1550" s="25" t="str">
        <f t="shared" ref="E1550:E1551" si="919">E1549</f>
        <v>不要</v>
      </c>
      <c r="F1550" s="41" t="str">
        <f t="shared" si="908"/>
        <v>遷移先のURLを指定できます</v>
      </c>
      <c r="G1550" s="63"/>
      <c r="H1550" s="35"/>
      <c r="I1550" s="24" t="s">
        <v>157</v>
      </c>
      <c r="K1550" s="4"/>
      <c r="L1550" s="4"/>
      <c r="M1550" s="4"/>
      <c r="N1550" s="4"/>
      <c r="O1550" s="4"/>
      <c r="P1550" s="4"/>
      <c r="Q1550" s="4"/>
      <c r="R1550" s="4"/>
      <c r="U1550" s="4"/>
    </row>
    <row r="1551" hidden="1" outlineLevel="2">
      <c r="A1551" s="24" t="s">
        <v>17</v>
      </c>
      <c r="B1551" s="25" t="s">
        <v>18</v>
      </c>
      <c r="C1551" s="24" t="str">
        <f>"リンク表示形式"&amp;M1549</f>
        <v>リンク表示形式7</v>
      </c>
      <c r="D1551" s="24" t="s">
        <v>85</v>
      </c>
      <c r="E1551" s="25" t="str">
        <f t="shared" si="919"/>
        <v>不要</v>
      </c>
      <c r="F1551" s="41" t="str">
        <f t="shared" si="908"/>
        <v>リンクの表示形式を「ボタン(文字表示)」か「画像」を選択することができます。</v>
      </c>
      <c r="G1551" s="63"/>
      <c r="H1551" s="35" t="s">
        <v>159</v>
      </c>
      <c r="I1551" s="98" t="s">
        <v>160</v>
      </c>
      <c r="K1551" s="4"/>
      <c r="L1551" s="4"/>
      <c r="M1551" s="4"/>
      <c r="N1551" s="4"/>
      <c r="O1551" s="4"/>
      <c r="P1551" s="4"/>
      <c r="Q1551" s="4"/>
      <c r="R1551" s="4"/>
      <c r="U1551" s="4"/>
    </row>
    <row r="1552" hidden="1" outlineLevel="2">
      <c r="A1552" s="24" t="s">
        <v>17</v>
      </c>
      <c r="B1552" s="25" t="s">
        <v>18</v>
      </c>
      <c r="C1552" s="24" t="str">
        <f>"ボタンの文言"&amp;M1549</f>
        <v>ボタンの文言7</v>
      </c>
      <c r="D1552" s="24" t="s">
        <v>85</v>
      </c>
      <c r="E1552" s="25" t="str">
        <f>IF($H1551="画像","不要","必須")</f>
        <v>不要</v>
      </c>
      <c r="F1552" s="41" t="str">
        <f t="shared" si="908"/>
        <v/>
      </c>
      <c r="G1552" s="63"/>
      <c r="H1552" s="35"/>
      <c r="I1552" s="2"/>
      <c r="K1552" s="4">
        <f t="shared" ref="K1552:K1553" si="920">LEN(H1552)</f>
        <v>0</v>
      </c>
      <c r="L1552" s="9">
        <v>14.0</v>
      </c>
      <c r="M1552" s="4"/>
      <c r="N1552" s="4"/>
      <c r="O1552" s="4"/>
      <c r="P1552" s="4"/>
      <c r="Q1552" s="4"/>
      <c r="R1552" s="4"/>
      <c r="U1552" s="4"/>
    </row>
    <row r="1553" hidden="1" outlineLevel="1" collapsed="1">
      <c r="A1553" s="24" t="s">
        <v>17</v>
      </c>
      <c r="B1553" s="25" t="s">
        <v>18</v>
      </c>
      <c r="C1553" s="24" t="str">
        <f>"リンク名"&amp;M1553</f>
        <v>リンク名8</v>
      </c>
      <c r="D1553" s="24" t="s">
        <v>85</v>
      </c>
      <c r="E1553" s="25" t="str">
        <f>IFS($B1523="なし","不要",$B1523&lt;M1553,"不要",$B1523&gt;M1549,"必須")</f>
        <v>不要</v>
      </c>
      <c r="F1553" s="41" t="str">
        <f t="shared" si="908"/>
        <v>20文字以内で設定ができます。
リンク名は画面には表示されないため、「結果～タイプ：リンク名」のようにどの結果のリンクかが分かるように記載をお願いします。</v>
      </c>
      <c r="G1553" s="63"/>
      <c r="H1553" s="35"/>
      <c r="I1553" s="2"/>
      <c r="K1553" s="4">
        <f t="shared" si="920"/>
        <v>0</v>
      </c>
      <c r="L1553" s="9">
        <v>20.0</v>
      </c>
      <c r="M1553" s="9">
        <f>M1549+1</f>
        <v>8</v>
      </c>
      <c r="N1553" s="4"/>
      <c r="O1553" s="4"/>
      <c r="P1553" s="4"/>
      <c r="Q1553" s="4"/>
      <c r="R1553" s="4"/>
      <c r="U1553" s="4"/>
      <c r="AR1553" s="36">
        <v>1.0</v>
      </c>
      <c r="AS1553" s="36">
        <f>AS1549</f>
        <v>32</v>
      </c>
      <c r="AT1553" s="36">
        <f>AT1549+1</f>
        <v>8</v>
      </c>
      <c r="AU1553" s="38" t="str">
        <f>H1553</f>
        <v/>
      </c>
      <c r="AV1553" s="38" t="str">
        <f>H1554</f>
        <v/>
      </c>
      <c r="AW1553" s="38" t="str">
        <f>IF(H1555="画像","image","text")</f>
        <v>image</v>
      </c>
      <c r="AX1553" s="38" t="str">
        <f>H1556</f>
        <v/>
      </c>
    </row>
    <row r="1554" hidden="1" outlineLevel="2">
      <c r="A1554" s="24" t="s">
        <v>17</v>
      </c>
      <c r="B1554" s="25" t="s">
        <v>18</v>
      </c>
      <c r="C1554" s="24" t="str">
        <f>"リンク先URL"&amp;M1553</f>
        <v>リンク先URL8</v>
      </c>
      <c r="D1554" s="24" t="s">
        <v>85</v>
      </c>
      <c r="E1554" s="25" t="str">
        <f t="shared" ref="E1554:E1555" si="921">E1553</f>
        <v>不要</v>
      </c>
      <c r="F1554" s="41" t="str">
        <f t="shared" si="908"/>
        <v>遷移先のURLを指定できます</v>
      </c>
      <c r="G1554" s="63"/>
      <c r="H1554" s="35"/>
      <c r="I1554" s="24" t="s">
        <v>157</v>
      </c>
      <c r="K1554" s="4"/>
      <c r="L1554" s="4"/>
      <c r="M1554" s="4"/>
      <c r="N1554" s="4"/>
      <c r="O1554" s="4"/>
      <c r="P1554" s="4"/>
      <c r="Q1554" s="4"/>
      <c r="R1554" s="4"/>
      <c r="U1554" s="4"/>
    </row>
    <row r="1555" hidden="1" outlineLevel="2">
      <c r="A1555" s="24" t="s">
        <v>17</v>
      </c>
      <c r="B1555" s="25" t="s">
        <v>18</v>
      </c>
      <c r="C1555" s="24" t="str">
        <f>"リンク表示形式"&amp;M1553</f>
        <v>リンク表示形式8</v>
      </c>
      <c r="D1555" s="24" t="s">
        <v>85</v>
      </c>
      <c r="E1555" s="25" t="str">
        <f t="shared" si="921"/>
        <v>不要</v>
      </c>
      <c r="F1555" s="41" t="str">
        <f t="shared" si="908"/>
        <v>リンクの表示形式を「ボタン(文字表示)」か「画像」を選択することができます。</v>
      </c>
      <c r="G1555" s="63"/>
      <c r="H1555" s="35" t="s">
        <v>159</v>
      </c>
      <c r="I1555" s="98" t="s">
        <v>160</v>
      </c>
      <c r="K1555" s="4"/>
      <c r="L1555" s="4"/>
      <c r="M1555" s="4"/>
      <c r="N1555" s="4"/>
      <c r="O1555" s="4"/>
      <c r="P1555" s="4"/>
      <c r="Q1555" s="4"/>
      <c r="R1555" s="4"/>
      <c r="U1555" s="4"/>
    </row>
    <row r="1556" hidden="1" outlineLevel="2">
      <c r="A1556" s="24" t="s">
        <v>17</v>
      </c>
      <c r="B1556" s="25" t="s">
        <v>18</v>
      </c>
      <c r="C1556" s="24" t="str">
        <f>"ボタンの文言"&amp;M1553</f>
        <v>ボタンの文言8</v>
      </c>
      <c r="D1556" s="24" t="s">
        <v>85</v>
      </c>
      <c r="E1556" s="25" t="str">
        <f>IF($H1555="画像","不要","必須")</f>
        <v>不要</v>
      </c>
      <c r="F1556" s="41" t="str">
        <f t="shared" si="908"/>
        <v/>
      </c>
      <c r="G1556" s="63"/>
      <c r="H1556" s="35"/>
      <c r="I1556" s="2"/>
      <c r="K1556" s="4">
        <f>LEN(H1556)</f>
        <v>0</v>
      </c>
      <c r="L1556" s="9">
        <v>14.0</v>
      </c>
      <c r="M1556" s="4"/>
      <c r="N1556" s="4"/>
      <c r="O1556" s="4"/>
      <c r="P1556" s="4"/>
      <c r="Q1556" s="4"/>
      <c r="R1556" s="4"/>
      <c r="U1556" s="4"/>
    </row>
  </sheetData>
  <conditionalFormatting sqref="E2 E245:E1556">
    <cfRule type="containsText" dxfId="0" priority="1" operator="containsText" text="必須">
      <formula>NOT(ISERROR(SEARCH(("必須"),(E2))))</formula>
    </cfRule>
  </conditionalFormatting>
  <conditionalFormatting sqref="A1:G1556 H1:H81 H83:H1556">
    <cfRule type="expression" dxfId="1" priority="2">
      <formula>$A1="済"</formula>
    </cfRule>
  </conditionalFormatting>
  <conditionalFormatting sqref="A1:G1556 H1:H81 H83:H1556">
    <cfRule type="expression" dxfId="1" priority="3">
      <formula>$E1="不要"</formula>
    </cfRule>
  </conditionalFormatting>
  <conditionalFormatting sqref="E1:E1556">
    <cfRule type="expression" dxfId="0" priority="4">
      <formula>$E1="必須"</formula>
    </cfRule>
  </conditionalFormatting>
  <conditionalFormatting sqref="H5 H12:H13 H36:H42 H44:H50 H52:H58 H60:H66 H68:H74 H81 H83:H87 H89 H91:H95 H97 H99:H103 H105 H107:H111 H113 H115:H119 H121 H123:H127 H129 H131:H135 H137 H139:H143 H145 H147:H151 H153 H155:H159 H161 H163:H167 H169 H171:H175 H177 H179:H183 H185 H187:H191 H193 H195:H199 H201 H203:H207 H209 H211:H215 H217 H219:H223 H225 H227:H231 H233 H235:H239 H246:H248 H251:H254 H257:H285 H287:H289 H292:H295 H298:H326 H328:H330 H333:H336 H339:H367 H369:H371 H374:H377 H380:H408 H410:H412 H415:H418 H421:H449 H451:H453 H456:H459 H462:H490 H492:H494 H497:H500 H503:H531 H533:H535 H538:H541 H544:H572 H574:H576 H579:H582 H585:H613 H615:H617 H620:H623 H626:H654 H656:H658 H661:H664 H667:H695 H697:H699 H702:H705 H708:H736 H738:H740 H743:H746 H749:H777 H779:H781 H784:H787 H790:H818 H820:H822 H825:H828 H831:H859 H861:H863 H866:H869 H872:H900 H902:H904 H907:H910 H913:H941 H943:H945 H948:H951 H954:H982 H984:H986 H989:H992 H995:H1023 H1025:H1027 H1030:H1033 H1036:H1064 H1066:H1068 H1071:H1074 H1077:H1105 H1107:H1109 H1112:H1115 H1118:H1146 H1148:H1150 H1153:H1156 H1159:H1556">
    <cfRule type="expression" dxfId="2" priority="5">
      <formula>K5&gt;L5</formula>
    </cfRule>
  </conditionalFormatting>
  <dataValidations>
    <dataValidation type="list" allowBlank="1" showErrorMessage="1" sqref="B77">
      <formula1>'診断(タイプ別-リッカート尺度)情報'!$O:$O</formula1>
    </dataValidation>
    <dataValidation type="list" allowBlank="1" showErrorMessage="1" sqref="H82 H90 H98 H106 H114 H122 H130 H138 H146 H154 H162 H170 H178 H186 H194 H202 H210 H218 H226 H234">
      <formula1>'診断(タイプ別-リッカート尺度)情報'!$R$81:$R$87</formula1>
    </dataValidation>
    <dataValidation type="list" allowBlank="1" showErrorMessage="1" sqref="H7">
      <formula1>'診断(タイプ別-リッカート尺度)情報'!$U:$U</formula1>
    </dataValidation>
    <dataValidation type="list" allowBlank="1" showErrorMessage="1" sqref="B9 B11:B17 B23 B28 B247 B249:B251 B288 B290:B292 B329 B331:B333 B370 B372:B374 B411 B413:B415 B452 B454:B456 B493 B495:B497 B534 B536:B538 B575 B577:B579 B616 B618:B620 B657 B659:B661 B698 B700:B702 B739 B741:B743 B780 B782:B784 B821 B823:B825 B862 B864:B866 B903 B905:B907 B944 B946:B948 B985 B987:B989 B1026 B1028:B1030 B1067 B1069:B1071 B1108 B1110:B1112 B1149 B1151:B1153 B1190 B1192:B1194 B1231 B1233:B1235 B1272 B1274:B1276 B1313 B1315:B1317 B1354 B1356:B1358 B1395 B1397:B1399 B1436 B1438:B1440 B1477 B1479:B1481 B1518 B1520:B1522">
      <formula1>"する,しない"</formula1>
    </dataValidation>
    <dataValidation type="list" allowBlank="1" showErrorMessage="1" sqref="B32">
      <formula1>'診断(タイプ別-リッカート尺度)情報'!$P:$P</formula1>
    </dataValidation>
    <dataValidation type="list" allowBlank="1" showErrorMessage="1" sqref="H256 H260 H264 H268 H272 H276 H280 H284 H297 H301 H305 H309 H313 H317 H321 H325 H338 H342 H346 H350 H354 H358 H362 H366 H379 H383 H387 H391 H395 H399 H403 H407 H420 H424 H428 H432 H436 H440 H444 H448 H461 H465 H469 H473 H477 H481 H485 H489 H502 H506 H510 H514 H518 H522 H526 H530 H543 H547 H551 H555 H559 H563 H567 H571 H584 H588 H592 H596 H600 H604 H608 H612 H625 H629 H633 H637 H641 H645 H649 H653 H666 H670 H674 H678 H682 H686 H690 H694 H707 H711 H715 H719 H723 H727 H731 H735 H748 H752 H756 H760 H764 H768 H772 H776 H789 H793 H797 H801 H805 H809 H813 H817 H830 H834 H838 H842 H846 H850 H854 H858 H871 H875 H879 H883 H887 H891 H895 H899 H912 H916 H920 H924 H928 H932 H936 H940 H953 H957 H961 H965 H969 H973 H977 H981 H994 H998 H1002 H1006 H1010 H1014 H1018 H1022 H1035 H1039 H1043 H1047 H1051 H1055 H1059 H1063 H1076 H1080 H1084 H1088 H1092 H1096 H1100 H1104 H1117 H1121 H1125 H1129 H1133 H1137 H1141 H1145 H1158 H1162 H1166 H1170 H1174 H1178 H1182 H1186 H1199 H1203 H1207 H1211 H1215 H1219 H1223 H1227 H1240 H1244 H1248 H1252 H1256 H1260 H1264 H1268 H1281 H1285 H1289 H1293 H1297 H1301 H1305 H1309 H1322 H1326 H1330 H1334 H1338 H1342 H1346 H1350 H1363 H1367 H1371 H1375 H1379 H1383 H1387 H1391 H1404 H1408 H1412 H1416 H1420 H1424 H1428 H1432 H1445 H1449 H1453 H1457 H1461 H1465 H1469 H1473 H1486 H1490 H1494 H1498 H1502 H1506 H1510 H1514 H1527 H1531 H1535 H1539 H1543 H1547 H1551 H1555">
      <formula1>"ボタン(文字表示),画像"</formula1>
    </dataValidation>
    <dataValidation type="list" allowBlank="1" showErrorMessage="1" sqref="A5:A23 A28 A35:A41 A43:A49 A51:A57 A59:A65 A67:A73 A80:A239 A245:A251 A253:A292 A294:A333 A335:A374 A376:A415 A417:A456 A458:A497 A499:A538 A540:A579 A581:A620 A622:A661 A663:A702 A704:A743 A745:A784 A786:A825 A827:A866 A868:A907 A909:A948 A950:A989 A991:A1030 A1032:A1071 A1073:A1112 A1114:A1153 A1155:A1194 A1196:A1235 A1237:A1276 A1278:A1317 A1319:A1358 A1360:A1399 A1401:A1440 A1442:A1481 A1483:A1522 A1524:A1556">
      <formula1>"未完了,済"</formula1>
    </dataValidation>
    <dataValidation type="list" allowBlank="1" showErrorMessage="1" sqref="C252 C293 C334 C375 C416 C457 C498 C539 C580 C621 C662 C703 C744 C785 C826 C867 C908 C949 C990 C1031 C1072 C1113 C1154 C1195 C1236 C1277 C1318 C1359 C1400 C1441 C1482 C1523">
      <formula1>"個別設定,他の結果と共通"</formula1>
    </dataValidation>
    <dataValidation type="list" allowBlank="1" showErrorMessage="1" sqref="H6">
      <formula1>"ON,OFF"</formula1>
    </dataValidation>
    <dataValidation type="list" allowBlank="1" showErrorMessage="1" sqref="B252 B293 B334 B375 B416 B457 B498 B539 B580 B621 B662 B703 B744 B785 B826 B867 B908 B949 B990 B1031 B1072 B1113 B1154 B1195 B1236 B1277 B1318 B1359 B1400 B1441 B1482 B1523">
      <formula1>'診断(タイプ別-リッカート尺度)情報'!$M:$M</formula1>
    </dataValidation>
  </dataValidations>
  <hyperlinks>
    <hyperlink r:id="rId1" ref="G8"/>
    <hyperlink r:id="rId2" ref="G12"/>
    <hyperlink r:id="rId3" ref="G249"/>
    <hyperlink r:id="rId4" ref="G290"/>
    <hyperlink r:id="rId5" ref="G331"/>
    <hyperlink r:id="rId6" ref="G372"/>
    <hyperlink r:id="rId7" ref="G413"/>
    <hyperlink r:id="rId8" ref="G454"/>
    <hyperlink r:id="rId9" ref="G495"/>
    <hyperlink r:id="rId10" ref="G536"/>
    <hyperlink r:id="rId11" ref="G577"/>
    <hyperlink r:id="rId12" ref="G618"/>
    <hyperlink r:id="rId13" ref="G659"/>
    <hyperlink r:id="rId14" ref="G700"/>
    <hyperlink r:id="rId15" ref="G741"/>
    <hyperlink r:id="rId16" ref="G782"/>
    <hyperlink r:id="rId17" ref="G823"/>
    <hyperlink r:id="rId18" ref="G864"/>
    <hyperlink r:id="rId19" ref="G905"/>
    <hyperlink r:id="rId20" ref="G946"/>
    <hyperlink r:id="rId21" ref="G987"/>
    <hyperlink r:id="rId22" ref="G1028"/>
    <hyperlink r:id="rId23" ref="G1069"/>
    <hyperlink r:id="rId24" ref="G1110"/>
    <hyperlink r:id="rId25" ref="G1151"/>
    <hyperlink r:id="rId26" ref="G1192"/>
    <hyperlink r:id="rId27" ref="G1233"/>
    <hyperlink r:id="rId28" ref="G1274"/>
    <hyperlink r:id="rId29" ref="G1315"/>
    <hyperlink r:id="rId30" ref="G1356"/>
    <hyperlink r:id="rId31" ref="G1397"/>
    <hyperlink r:id="rId32" ref="G1438"/>
    <hyperlink r:id="rId33" ref="G1479"/>
    <hyperlink r:id="rId34" ref="G1520"/>
  </hyperlinks>
  <drawing r:id="rId3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sheetPr>
  <sheetViews>
    <sheetView workbookViewId="0">
      <pane xSplit="12.0" ySplit="24.0" topLeftCell="M25" activePane="bottomRight" state="frozen"/>
      <selection activeCell="M1" sqref="M1" pane="topRight"/>
      <selection activeCell="A25" sqref="A25" pane="bottomLeft"/>
      <selection activeCell="M25" sqref="M25" pane="bottomRight"/>
    </sheetView>
  </sheetViews>
  <sheetFormatPr customHeight="1" defaultColWidth="12.63" defaultRowHeight="15.75" outlineLevelCol="1" outlineLevelRow="1"/>
  <cols>
    <col customWidth="1" min="1" max="1" width="15.88"/>
    <col customWidth="1" min="2" max="2" width="23.13"/>
    <col customWidth="1" min="3" max="3" width="3.0"/>
    <col customWidth="1" min="5" max="5" width="3.0"/>
    <col customWidth="1" min="7" max="7" width="3.0"/>
    <col customWidth="1" min="9" max="9" width="3.0"/>
    <col customWidth="1" min="11" max="11" width="3.0"/>
    <col collapsed="1" min="13" max="13" width="12.63"/>
    <col hidden="1" min="14" max="28" width="12.63" outlineLevel="1"/>
  </cols>
  <sheetData>
    <row r="1" collapsed="1">
      <c r="A1" s="117" t="s">
        <v>281</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row>
    <row r="2" hidden="1" outlineLevel="1">
      <c r="A2" s="119" t="s">
        <v>282</v>
      </c>
      <c r="B2" s="119" t="s">
        <v>283</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row>
    <row r="3" hidden="1" outlineLevel="1">
      <c r="A3" s="120">
        <v>1.0</v>
      </c>
      <c r="B3" s="121" t="s">
        <v>284</v>
      </c>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row>
    <row r="4" hidden="1" outlineLevel="1">
      <c r="A4" s="120">
        <v>2.0</v>
      </c>
      <c r="B4" s="122" t="s">
        <v>285</v>
      </c>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row>
    <row r="5" hidden="1" outlineLevel="1">
      <c r="A5" s="120">
        <v>3.0</v>
      </c>
      <c r="B5" s="122" t="s">
        <v>286</v>
      </c>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row>
    <row r="6" hidden="1" outlineLevel="1">
      <c r="A6" s="118"/>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row>
    <row r="7" hidden="1" outlineLevel="1">
      <c r="A7" s="119" t="s">
        <v>282</v>
      </c>
      <c r="B7" s="119" t="s">
        <v>287</v>
      </c>
      <c r="C7" s="119"/>
      <c r="D7" s="119" t="s">
        <v>288</v>
      </c>
      <c r="E7" s="119"/>
      <c r="F7" s="119" t="s">
        <v>289</v>
      </c>
      <c r="G7" s="119"/>
      <c r="H7" s="119" t="s">
        <v>290</v>
      </c>
      <c r="I7" s="118"/>
      <c r="J7" s="118"/>
      <c r="K7" s="118"/>
      <c r="L7" s="118"/>
      <c r="M7" s="118"/>
      <c r="N7" s="118"/>
      <c r="O7" s="118"/>
      <c r="P7" s="118"/>
      <c r="Q7" s="118"/>
      <c r="R7" s="118"/>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row>
    <row r="8" hidden="1" outlineLevel="1">
      <c r="A8" s="120">
        <v>1.0</v>
      </c>
      <c r="B8" s="120" t="s">
        <v>291</v>
      </c>
      <c r="C8" s="124"/>
      <c r="D8" s="124" t="s">
        <v>292</v>
      </c>
      <c r="E8" s="125"/>
      <c r="F8" s="125" t="s">
        <v>293</v>
      </c>
      <c r="G8" s="126"/>
      <c r="H8" s="126" t="s">
        <v>294</v>
      </c>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row>
    <row r="9" hidden="1" outlineLevel="1">
      <c r="A9" s="120">
        <v>2.0</v>
      </c>
      <c r="B9" s="120" t="s">
        <v>295</v>
      </c>
      <c r="C9" s="124"/>
      <c r="D9" s="124" t="s">
        <v>292</v>
      </c>
      <c r="E9" s="125"/>
      <c r="F9" s="125" t="s">
        <v>293</v>
      </c>
      <c r="G9" s="127"/>
      <c r="H9" s="127" t="s">
        <v>296</v>
      </c>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row>
    <row r="10" hidden="1" outlineLevel="1">
      <c r="A10" s="120">
        <v>3.0</v>
      </c>
      <c r="B10" s="120" t="s">
        <v>297</v>
      </c>
      <c r="C10" s="124"/>
      <c r="D10" s="124" t="s">
        <v>292</v>
      </c>
      <c r="E10" s="128"/>
      <c r="F10" s="128" t="s">
        <v>298</v>
      </c>
      <c r="G10" s="126"/>
      <c r="H10" s="126" t="s">
        <v>294</v>
      </c>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row>
    <row r="11" hidden="1" outlineLevel="1">
      <c r="A11" s="120">
        <v>4.0</v>
      </c>
      <c r="B11" s="120" t="s">
        <v>299</v>
      </c>
      <c r="C11" s="124"/>
      <c r="D11" s="124" t="s">
        <v>292</v>
      </c>
      <c r="E11" s="128"/>
      <c r="F11" s="128" t="s">
        <v>298</v>
      </c>
      <c r="G11" s="127"/>
      <c r="H11" s="127" t="s">
        <v>296</v>
      </c>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row>
    <row r="12" hidden="1" outlineLevel="1">
      <c r="A12" s="120">
        <v>5.0</v>
      </c>
      <c r="B12" s="120" t="s">
        <v>300</v>
      </c>
      <c r="C12" s="129"/>
      <c r="D12" s="129" t="s">
        <v>301</v>
      </c>
      <c r="E12" s="125"/>
      <c r="F12" s="125" t="s">
        <v>293</v>
      </c>
      <c r="G12" s="126"/>
      <c r="H12" s="126" t="s">
        <v>294</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row>
    <row r="13" hidden="1" outlineLevel="1">
      <c r="A13" s="120">
        <v>6.0</v>
      </c>
      <c r="B13" s="120" t="s">
        <v>302</v>
      </c>
      <c r="C13" s="129"/>
      <c r="D13" s="129" t="s">
        <v>301</v>
      </c>
      <c r="E13" s="125"/>
      <c r="F13" s="125" t="s">
        <v>293</v>
      </c>
      <c r="G13" s="127"/>
      <c r="H13" s="127" t="s">
        <v>296</v>
      </c>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row>
    <row r="14" hidden="1" outlineLevel="1">
      <c r="A14" s="120">
        <v>7.0</v>
      </c>
      <c r="B14" s="120" t="s">
        <v>303</v>
      </c>
      <c r="C14" s="129"/>
      <c r="D14" s="129" t="s">
        <v>301</v>
      </c>
      <c r="E14" s="128"/>
      <c r="F14" s="128" t="s">
        <v>298</v>
      </c>
      <c r="G14" s="126"/>
      <c r="H14" s="126" t="s">
        <v>294</v>
      </c>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row>
    <row r="15" hidden="1" outlineLevel="1">
      <c r="A15" s="120">
        <v>8.0</v>
      </c>
      <c r="B15" s="120" t="s">
        <v>304</v>
      </c>
      <c r="C15" s="129"/>
      <c r="D15" s="129" t="s">
        <v>301</v>
      </c>
      <c r="E15" s="128"/>
      <c r="F15" s="128" t="s">
        <v>298</v>
      </c>
      <c r="G15" s="127"/>
      <c r="H15" s="127" t="s">
        <v>296</v>
      </c>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row>
    <row r="16">
      <c r="A16" s="118"/>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row>
    <row r="17">
      <c r="A17" s="36" t="s">
        <v>305</v>
      </c>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row>
    <row r="18">
      <c r="A18" s="36" t="s">
        <v>203</v>
      </c>
      <c r="B18" s="36">
        <v>3.0</v>
      </c>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row>
    <row r="19">
      <c r="A19" s="119" t="s">
        <v>306</v>
      </c>
      <c r="B19" s="119" t="s">
        <v>283</v>
      </c>
      <c r="C19" s="119" t="s">
        <v>307</v>
      </c>
      <c r="D19" s="119" t="s">
        <v>308</v>
      </c>
      <c r="E19" s="119" t="s">
        <v>307</v>
      </c>
      <c r="F19" s="119" t="s">
        <v>309</v>
      </c>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row>
    <row r="20">
      <c r="A20" s="120">
        <v>1.0</v>
      </c>
      <c r="B20" s="120"/>
      <c r="C20" s="124">
        <v>1.0</v>
      </c>
      <c r="D20" s="124"/>
      <c r="E20" s="129">
        <v>2.0</v>
      </c>
      <c r="F20" s="129"/>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row>
    <row r="21">
      <c r="A21" s="120">
        <v>2.0</v>
      </c>
      <c r="B21" s="120"/>
      <c r="C21" s="125">
        <v>3.0</v>
      </c>
      <c r="D21" s="125"/>
      <c r="E21" s="128">
        <v>4.0</v>
      </c>
      <c r="F21" s="12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row>
    <row r="22">
      <c r="A22" s="120">
        <v>3.0</v>
      </c>
      <c r="B22" s="120"/>
      <c r="C22" s="126">
        <v>5.0</v>
      </c>
      <c r="D22" s="126"/>
      <c r="E22" s="127">
        <v>6.0</v>
      </c>
      <c r="F22" s="127"/>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row>
    <row r="23">
      <c r="A23" s="120">
        <v>4.0</v>
      </c>
      <c r="B23" s="120"/>
      <c r="C23" s="130">
        <v>7.0</v>
      </c>
      <c r="D23" s="130"/>
      <c r="E23" s="131">
        <v>8.0</v>
      </c>
      <c r="F23" s="131"/>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row>
    <row r="24">
      <c r="A24" s="120">
        <v>5.0</v>
      </c>
      <c r="B24" s="120"/>
      <c r="C24" s="132">
        <v>9.0</v>
      </c>
      <c r="D24" s="132"/>
      <c r="E24" s="133">
        <v>10.0</v>
      </c>
      <c r="F24" s="133"/>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row>
    <row r="25">
      <c r="A25" s="118"/>
      <c r="B25" s="118"/>
      <c r="C25" s="118"/>
      <c r="D25" s="118"/>
      <c r="E25" s="118"/>
      <c r="F25" s="118"/>
      <c r="G25" s="118"/>
      <c r="H25" s="118"/>
      <c r="I25" s="118"/>
      <c r="J25" s="118"/>
      <c r="K25" s="118"/>
      <c r="L25" s="118"/>
      <c r="M25" s="118"/>
      <c r="N25" s="117" t="s">
        <v>310</v>
      </c>
      <c r="O25" s="118"/>
      <c r="P25" s="118"/>
      <c r="Q25" s="118"/>
      <c r="R25" s="117" t="s">
        <v>311</v>
      </c>
      <c r="S25" s="118"/>
      <c r="T25" s="118"/>
      <c r="U25" s="118"/>
      <c r="V25" s="117" t="s">
        <v>312</v>
      </c>
      <c r="W25" s="118"/>
      <c r="X25" s="118"/>
      <c r="Y25" s="118"/>
      <c r="Z25" s="117" t="s">
        <v>313</v>
      </c>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row>
    <row r="26">
      <c r="A26" s="117" t="s">
        <v>310</v>
      </c>
      <c r="B26" s="118"/>
      <c r="C26" s="118"/>
      <c r="D26" s="118"/>
      <c r="E26" s="118"/>
      <c r="F26" s="118"/>
      <c r="G26" s="118"/>
      <c r="H26" s="118"/>
      <c r="I26" s="118"/>
      <c r="J26" s="118"/>
      <c r="K26" s="118"/>
      <c r="L26" s="118"/>
      <c r="M26" s="118"/>
      <c r="N26" s="134" t="s">
        <v>24</v>
      </c>
      <c r="O26" s="135" t="s">
        <v>126</v>
      </c>
      <c r="P26" s="135" t="s">
        <v>314</v>
      </c>
      <c r="Q26" s="118"/>
      <c r="R26" s="134" t="s">
        <v>24</v>
      </c>
      <c r="S26" s="135" t="s">
        <v>126</v>
      </c>
      <c r="T26" s="135" t="s">
        <v>315</v>
      </c>
      <c r="U26" s="118"/>
      <c r="V26" s="134" t="s">
        <v>24</v>
      </c>
      <c r="W26" s="135" t="s">
        <v>126</v>
      </c>
      <c r="X26" s="135" t="s">
        <v>316</v>
      </c>
      <c r="Y26" s="118"/>
      <c r="Z26" s="134" t="s">
        <v>24</v>
      </c>
      <c r="AA26" s="135" t="s">
        <v>126</v>
      </c>
      <c r="AB26" s="135" t="s">
        <v>317</v>
      </c>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row>
    <row r="27" outlineLevel="1">
      <c r="A27" s="119" t="s">
        <v>318</v>
      </c>
      <c r="B27" s="136" t="s">
        <v>319</v>
      </c>
      <c r="C27" s="119"/>
      <c r="D27" s="119" t="str">
        <f>$B$20</f>
        <v/>
      </c>
      <c r="E27" s="119"/>
      <c r="F27" s="119" t="str">
        <f>$B$21</f>
        <v/>
      </c>
      <c r="G27" s="137"/>
      <c r="H27" s="137"/>
      <c r="I27" s="137"/>
      <c r="J27" s="137"/>
      <c r="K27" s="137"/>
      <c r="L27" s="137"/>
      <c r="M27" s="137"/>
      <c r="N27" s="138"/>
      <c r="O27" s="139">
        <f>A28</f>
        <v>1</v>
      </c>
      <c r="P27" s="124">
        <f>$C$20</f>
        <v>1</v>
      </c>
      <c r="Q27" s="137"/>
      <c r="R27" s="137"/>
      <c r="S27" s="139">
        <f>A36</f>
        <v>1</v>
      </c>
      <c r="T27" s="124">
        <f>$C$20</f>
        <v>1</v>
      </c>
      <c r="U27" s="123"/>
      <c r="V27" s="123"/>
      <c r="W27" s="139">
        <f>A48</f>
        <v>1</v>
      </c>
      <c r="X27" s="124">
        <f>$C$20</f>
        <v>1</v>
      </c>
      <c r="AA27" s="76">
        <f>A68</f>
        <v>1</v>
      </c>
      <c r="AB27" s="124">
        <f>$C$20</f>
        <v>1</v>
      </c>
    </row>
    <row r="28" outlineLevel="1">
      <c r="A28" s="120">
        <v>1.0</v>
      </c>
      <c r="B28" s="140"/>
      <c r="C28" s="124">
        <f t="shared" ref="C28:C29" si="1">$C$20</f>
        <v>1</v>
      </c>
      <c r="D28" s="124" t="str">
        <f t="shared" ref="D28:D29" si="2">$D$20</f>
        <v/>
      </c>
      <c r="E28" s="125">
        <f>$C$21</f>
        <v>3</v>
      </c>
      <c r="F28" s="125" t="str">
        <f>$D$21</f>
        <v/>
      </c>
      <c r="G28" s="137"/>
      <c r="H28" s="137"/>
      <c r="I28" s="137"/>
      <c r="J28" s="137"/>
      <c r="K28" s="137"/>
      <c r="L28" s="137"/>
      <c r="M28" s="137"/>
      <c r="N28" s="138"/>
      <c r="O28" s="138">
        <f>O27</f>
        <v>1</v>
      </c>
      <c r="P28" s="125">
        <f>$C$21</f>
        <v>3</v>
      </c>
      <c r="Q28" s="137"/>
      <c r="R28" s="137"/>
      <c r="S28" s="138">
        <f t="shared" ref="S28:S29" si="3">S27</f>
        <v>1</v>
      </c>
      <c r="T28" s="125">
        <f>$C$21</f>
        <v>3</v>
      </c>
      <c r="U28" s="118"/>
      <c r="V28" s="118"/>
      <c r="W28" s="138">
        <f t="shared" ref="W28:W30" si="4">W27</f>
        <v>1</v>
      </c>
      <c r="X28" s="125">
        <f>$C$21</f>
        <v>3</v>
      </c>
      <c r="AA28" s="38">
        <f t="shared" ref="AA28:AA31" si="5">AA27</f>
        <v>1</v>
      </c>
      <c r="AB28" s="125">
        <f>$C$21</f>
        <v>3</v>
      </c>
    </row>
    <row r="29" outlineLevel="1">
      <c r="A29" s="120">
        <v>2.0</v>
      </c>
      <c r="B29" s="140"/>
      <c r="C29" s="124">
        <f t="shared" si="1"/>
        <v>1</v>
      </c>
      <c r="D29" s="124" t="str">
        <f t="shared" si="2"/>
        <v/>
      </c>
      <c r="E29" s="128">
        <f>$E$21</f>
        <v>4</v>
      </c>
      <c r="F29" s="128" t="str">
        <f>$F$21</f>
        <v/>
      </c>
      <c r="G29" s="137"/>
      <c r="H29" s="137"/>
      <c r="I29" s="137"/>
      <c r="J29" s="137"/>
      <c r="K29" s="137"/>
      <c r="L29" s="137"/>
      <c r="M29" s="137"/>
      <c r="N29" s="138"/>
      <c r="O29" s="139">
        <f>A29</f>
        <v>2</v>
      </c>
      <c r="P29" s="124">
        <f>$C$20</f>
        <v>1</v>
      </c>
      <c r="Q29" s="137"/>
      <c r="R29" s="137"/>
      <c r="S29" s="138">
        <f t="shared" si="3"/>
        <v>1</v>
      </c>
      <c r="T29" s="126">
        <v>5.0</v>
      </c>
      <c r="U29" s="118"/>
      <c r="V29" s="118"/>
      <c r="W29" s="138">
        <f t="shared" si="4"/>
        <v>1</v>
      </c>
      <c r="X29" s="126">
        <f>$C$22</f>
        <v>5</v>
      </c>
      <c r="AA29" s="38">
        <f t="shared" si="5"/>
        <v>1</v>
      </c>
      <c r="AB29" s="126">
        <f>$C$22</f>
        <v>5</v>
      </c>
    </row>
    <row r="30" outlineLevel="1">
      <c r="A30" s="120">
        <v>3.0</v>
      </c>
      <c r="B30" s="140"/>
      <c r="C30" s="129">
        <f t="shared" ref="C30:C31" si="6">$E$20</f>
        <v>2</v>
      </c>
      <c r="D30" s="129" t="str">
        <f t="shared" ref="D30:D31" si="7">$F$20</f>
        <v/>
      </c>
      <c r="E30" s="125">
        <f>$C$21</f>
        <v>3</v>
      </c>
      <c r="F30" s="125" t="str">
        <f>$D$21</f>
        <v/>
      </c>
      <c r="G30" s="137"/>
      <c r="H30" s="137"/>
      <c r="I30" s="137"/>
      <c r="J30" s="137"/>
      <c r="K30" s="137"/>
      <c r="L30" s="137"/>
      <c r="M30" s="137"/>
      <c r="N30" s="138"/>
      <c r="O30" s="138">
        <f>O29</f>
        <v>2</v>
      </c>
      <c r="P30" s="128">
        <f>$E$21</f>
        <v>4</v>
      </c>
      <c r="Q30" s="137"/>
      <c r="R30" s="137"/>
      <c r="S30" s="139">
        <f>A37</f>
        <v>2</v>
      </c>
      <c r="T30" s="124">
        <f>$C$20</f>
        <v>1</v>
      </c>
      <c r="U30" s="118"/>
      <c r="V30" s="118"/>
      <c r="W30" s="138">
        <f t="shared" si="4"/>
        <v>1</v>
      </c>
      <c r="X30" s="130">
        <f>$C$23</f>
        <v>7</v>
      </c>
      <c r="AA30" s="38">
        <f t="shared" si="5"/>
        <v>1</v>
      </c>
      <c r="AB30" s="130">
        <f>$C$23</f>
        <v>7</v>
      </c>
    </row>
    <row r="31" outlineLevel="1">
      <c r="A31" s="120">
        <v>4.0</v>
      </c>
      <c r="B31" s="140"/>
      <c r="C31" s="129">
        <f t="shared" si="6"/>
        <v>2</v>
      </c>
      <c r="D31" s="129" t="str">
        <f t="shared" si="7"/>
        <v/>
      </c>
      <c r="E31" s="128">
        <f>$E$21</f>
        <v>4</v>
      </c>
      <c r="F31" s="128" t="str">
        <f>$F$21</f>
        <v/>
      </c>
      <c r="G31" s="137"/>
      <c r="H31" s="137"/>
      <c r="I31" s="137"/>
      <c r="J31" s="137"/>
      <c r="K31" s="137"/>
      <c r="L31" s="137"/>
      <c r="M31" s="137"/>
      <c r="N31" s="138"/>
      <c r="O31" s="139">
        <f>A30</f>
        <v>3</v>
      </c>
      <c r="P31" s="129">
        <f>$E$20</f>
        <v>2</v>
      </c>
      <c r="Q31" s="137"/>
      <c r="R31" s="137"/>
      <c r="S31" s="138">
        <f t="shared" ref="S31:S32" si="8">S30</f>
        <v>2</v>
      </c>
      <c r="T31" s="125">
        <f>$C$21</f>
        <v>3</v>
      </c>
      <c r="U31" s="118"/>
      <c r="V31" s="118"/>
      <c r="W31" s="139">
        <f>A49</f>
        <v>2</v>
      </c>
      <c r="X31" s="124">
        <f>$C$20</f>
        <v>1</v>
      </c>
      <c r="AA31" s="38">
        <f t="shared" si="5"/>
        <v>1</v>
      </c>
      <c r="AB31" s="132">
        <f>$C$24</f>
        <v>9</v>
      </c>
    </row>
    <row r="32" outlineLevel="1">
      <c r="A32" s="118"/>
      <c r="B32" s="118"/>
      <c r="C32" s="118"/>
      <c r="D32" s="118"/>
      <c r="E32" s="118"/>
      <c r="F32" s="118"/>
      <c r="G32" s="118"/>
      <c r="H32" s="118"/>
      <c r="I32" s="118"/>
      <c r="J32" s="118"/>
      <c r="K32" s="118"/>
      <c r="L32" s="118"/>
      <c r="M32" s="118"/>
      <c r="N32" s="138"/>
      <c r="O32" s="138">
        <f>O31</f>
        <v>3</v>
      </c>
      <c r="P32" s="125">
        <f>$C$21</f>
        <v>3</v>
      </c>
      <c r="Q32" s="118"/>
      <c r="R32" s="118"/>
      <c r="S32" s="138">
        <f t="shared" si="8"/>
        <v>2</v>
      </c>
      <c r="T32" s="127">
        <v>6.0</v>
      </c>
      <c r="U32" s="118"/>
      <c r="V32" s="118"/>
      <c r="W32" s="138">
        <f t="shared" ref="W32:W34" si="9">W31</f>
        <v>2</v>
      </c>
      <c r="X32" s="125">
        <f>$C$21</f>
        <v>3</v>
      </c>
      <c r="AA32" s="76">
        <f>A69</f>
        <v>2</v>
      </c>
      <c r="AB32" s="124">
        <f>$C$20</f>
        <v>1</v>
      </c>
      <c r="BG32" s="118"/>
    </row>
    <row r="33">
      <c r="A33" s="118"/>
      <c r="B33" s="118"/>
      <c r="C33" s="118"/>
      <c r="D33" s="118"/>
      <c r="E33" s="118"/>
      <c r="F33" s="118"/>
      <c r="G33" s="118"/>
      <c r="H33" s="118"/>
      <c r="I33" s="118"/>
      <c r="J33" s="118"/>
      <c r="K33" s="118"/>
      <c r="L33" s="118"/>
      <c r="M33" s="118"/>
      <c r="N33" s="138"/>
      <c r="O33" s="139">
        <f>A31</f>
        <v>4</v>
      </c>
      <c r="P33" s="129">
        <f>$E$20</f>
        <v>2</v>
      </c>
      <c r="Q33" s="118"/>
      <c r="R33" s="118"/>
      <c r="S33" s="139">
        <f>A38</f>
        <v>3</v>
      </c>
      <c r="T33" s="124">
        <f>$C$20</f>
        <v>1</v>
      </c>
      <c r="U33" s="118"/>
      <c r="V33" s="118"/>
      <c r="W33" s="138">
        <f t="shared" si="9"/>
        <v>2</v>
      </c>
      <c r="X33" s="126">
        <f>$C$22</f>
        <v>5</v>
      </c>
      <c r="AA33" s="38">
        <f t="shared" ref="AA33:AA36" si="10">AA32</f>
        <v>2</v>
      </c>
      <c r="AB33" s="125">
        <f>$C$21</f>
        <v>3</v>
      </c>
      <c r="BG33" s="118"/>
    </row>
    <row r="34">
      <c r="A34" s="117" t="s">
        <v>311</v>
      </c>
      <c r="B34" s="118"/>
      <c r="C34" s="118"/>
      <c r="D34" s="118"/>
      <c r="E34" s="118"/>
      <c r="F34" s="118"/>
      <c r="G34" s="118"/>
      <c r="H34" s="118"/>
      <c r="I34" s="118"/>
      <c r="J34" s="118"/>
      <c r="K34" s="118"/>
      <c r="L34" s="118"/>
      <c r="M34" s="118"/>
      <c r="N34" s="138"/>
      <c r="O34" s="138">
        <f>O33</f>
        <v>4</v>
      </c>
      <c r="P34" s="128">
        <f>$E$21</f>
        <v>4</v>
      </c>
      <c r="Q34" s="118"/>
      <c r="R34" s="118"/>
      <c r="S34" s="138">
        <f t="shared" ref="S34:S35" si="11">S33</f>
        <v>3</v>
      </c>
      <c r="T34" s="128">
        <f>$E$21</f>
        <v>4</v>
      </c>
      <c r="U34" s="118"/>
      <c r="V34" s="118"/>
      <c r="W34" s="138">
        <f t="shared" si="9"/>
        <v>2</v>
      </c>
      <c r="X34" s="131">
        <f>$E$23</f>
        <v>8</v>
      </c>
      <c r="AA34" s="38">
        <f t="shared" si="10"/>
        <v>2</v>
      </c>
      <c r="AB34" s="126">
        <f>$C$22</f>
        <v>5</v>
      </c>
      <c r="BG34" s="118"/>
    </row>
    <row r="35" outlineLevel="1">
      <c r="A35" s="119" t="s">
        <v>318</v>
      </c>
      <c r="B35" s="136" t="s">
        <v>319</v>
      </c>
      <c r="C35" s="119"/>
      <c r="D35" s="119" t="str">
        <f>$B$20</f>
        <v/>
      </c>
      <c r="E35" s="119"/>
      <c r="F35" s="119" t="str">
        <f>$B$21</f>
        <v/>
      </c>
      <c r="G35" s="119"/>
      <c r="H35" s="119" t="str">
        <f>$B$22</f>
        <v/>
      </c>
      <c r="I35" s="118"/>
      <c r="J35" s="118"/>
      <c r="K35" s="118"/>
      <c r="L35" s="118"/>
      <c r="M35" s="118"/>
      <c r="N35" s="118"/>
      <c r="O35" s="118"/>
      <c r="P35" s="118"/>
      <c r="Q35" s="118"/>
      <c r="R35" s="118"/>
      <c r="S35" s="138">
        <f t="shared" si="11"/>
        <v>3</v>
      </c>
      <c r="T35" s="126">
        <v>5.0</v>
      </c>
      <c r="U35" s="123"/>
      <c r="W35" s="139">
        <f>A50</f>
        <v>3</v>
      </c>
      <c r="X35" s="124">
        <f>$C$20</f>
        <v>1</v>
      </c>
      <c r="AA35" s="38">
        <f t="shared" si="10"/>
        <v>2</v>
      </c>
      <c r="AB35" s="130">
        <f>$C$23</f>
        <v>7</v>
      </c>
      <c r="BG35" s="123"/>
    </row>
    <row r="36" outlineLevel="1">
      <c r="A36" s="120">
        <v>1.0</v>
      </c>
      <c r="B36" s="140"/>
      <c r="C36" s="124">
        <f t="shared" ref="C36:C39" si="12">$C$20</f>
        <v>1</v>
      </c>
      <c r="D36" s="124" t="str">
        <f t="shared" ref="D36:D39" si="13">$D$20</f>
        <v/>
      </c>
      <c r="E36" s="125">
        <f t="shared" ref="E36:E37" si="14">$C$21</f>
        <v>3</v>
      </c>
      <c r="F36" s="125" t="str">
        <f t="shared" ref="F36:F37" si="15">$D$21</f>
        <v/>
      </c>
      <c r="G36" s="126">
        <f>$C$22</f>
        <v>5</v>
      </c>
      <c r="H36" s="126" t="str">
        <f>$D$22</f>
        <v/>
      </c>
      <c r="I36" s="118"/>
      <c r="J36" s="118"/>
      <c r="K36" s="118"/>
      <c r="L36" s="118"/>
      <c r="M36" s="118"/>
      <c r="N36" s="118"/>
      <c r="O36" s="118"/>
      <c r="P36" s="118"/>
      <c r="Q36" s="118"/>
      <c r="R36" s="118"/>
      <c r="S36" s="139">
        <f>A39</f>
        <v>4</v>
      </c>
      <c r="T36" s="124">
        <f>$C$20</f>
        <v>1</v>
      </c>
      <c r="U36" s="118"/>
      <c r="W36" s="138">
        <f t="shared" ref="W36:W38" si="16">W35</f>
        <v>3</v>
      </c>
      <c r="X36" s="125">
        <f>$C$21</f>
        <v>3</v>
      </c>
      <c r="AA36" s="38">
        <f t="shared" si="10"/>
        <v>2</v>
      </c>
      <c r="AB36" s="133">
        <f>$E$24</f>
        <v>10</v>
      </c>
    </row>
    <row r="37" outlineLevel="1">
      <c r="A37" s="120">
        <v>2.0</v>
      </c>
      <c r="B37" s="140"/>
      <c r="C37" s="124">
        <f t="shared" si="12"/>
        <v>1</v>
      </c>
      <c r="D37" s="124" t="str">
        <f t="shared" si="13"/>
        <v/>
      </c>
      <c r="E37" s="125">
        <f t="shared" si="14"/>
        <v>3</v>
      </c>
      <c r="F37" s="125" t="str">
        <f t="shared" si="15"/>
        <v/>
      </c>
      <c r="G37" s="127">
        <f>$E$22</f>
        <v>6</v>
      </c>
      <c r="H37" s="127" t="str">
        <f>$F$22</f>
        <v/>
      </c>
      <c r="I37" s="118"/>
      <c r="J37" s="118"/>
      <c r="K37" s="118"/>
      <c r="L37" s="118"/>
      <c r="M37" s="118"/>
      <c r="N37" s="118"/>
      <c r="O37" s="118"/>
      <c r="P37" s="118"/>
      <c r="Q37" s="118"/>
      <c r="R37" s="118"/>
      <c r="S37" s="138">
        <f t="shared" ref="S37:S38" si="17">S36</f>
        <v>4</v>
      </c>
      <c r="T37" s="128">
        <f>$E$21</f>
        <v>4</v>
      </c>
      <c r="U37" s="118"/>
      <c r="W37" s="138">
        <f t="shared" si="16"/>
        <v>3</v>
      </c>
      <c r="X37" s="127">
        <f>$E$22</f>
        <v>6</v>
      </c>
      <c r="AA37" s="76">
        <f>A70</f>
        <v>3</v>
      </c>
      <c r="AB37" s="124">
        <f>$C$20</f>
        <v>1</v>
      </c>
    </row>
    <row r="38" outlineLevel="1">
      <c r="A38" s="120">
        <v>3.0</v>
      </c>
      <c r="B38" s="140"/>
      <c r="C38" s="124">
        <f t="shared" si="12"/>
        <v>1</v>
      </c>
      <c r="D38" s="124" t="str">
        <f t="shared" si="13"/>
        <v/>
      </c>
      <c r="E38" s="128">
        <f t="shared" ref="E38:E39" si="18">$E$21</f>
        <v>4</v>
      </c>
      <c r="F38" s="128" t="str">
        <f t="shared" ref="F38:F39" si="19">$F$21</f>
        <v/>
      </c>
      <c r="G38" s="126">
        <f>$C$22</f>
        <v>5</v>
      </c>
      <c r="H38" s="126" t="str">
        <f>$D$22</f>
        <v/>
      </c>
      <c r="I38" s="118"/>
      <c r="J38" s="118"/>
      <c r="K38" s="118"/>
      <c r="L38" s="118"/>
      <c r="M38" s="118"/>
      <c r="N38" s="118"/>
      <c r="O38" s="118"/>
      <c r="P38" s="118"/>
      <c r="Q38" s="118"/>
      <c r="R38" s="118"/>
      <c r="S38" s="138">
        <f t="shared" si="17"/>
        <v>4</v>
      </c>
      <c r="T38" s="127">
        <v>6.0</v>
      </c>
      <c r="U38" s="118"/>
      <c r="W38" s="138">
        <f t="shared" si="16"/>
        <v>3</v>
      </c>
      <c r="X38" s="130">
        <f>$C$23</f>
        <v>7</v>
      </c>
      <c r="AA38" s="38">
        <f t="shared" ref="AA38:AA41" si="20">AA37</f>
        <v>3</v>
      </c>
      <c r="AB38" s="125">
        <f>$C$21</f>
        <v>3</v>
      </c>
    </row>
    <row r="39" outlineLevel="1">
      <c r="A39" s="120">
        <v>4.0</v>
      </c>
      <c r="B39" s="140"/>
      <c r="C39" s="124">
        <f t="shared" si="12"/>
        <v>1</v>
      </c>
      <c r="D39" s="124" t="str">
        <f t="shared" si="13"/>
        <v/>
      </c>
      <c r="E39" s="128">
        <f t="shared" si="18"/>
        <v>4</v>
      </c>
      <c r="F39" s="128" t="str">
        <f t="shared" si="19"/>
        <v/>
      </c>
      <c r="G39" s="127">
        <f>$E$22</f>
        <v>6</v>
      </c>
      <c r="H39" s="127" t="str">
        <f>$F$22</f>
        <v/>
      </c>
      <c r="I39" s="118"/>
      <c r="J39" s="118"/>
      <c r="K39" s="118"/>
      <c r="L39" s="118"/>
      <c r="M39" s="118"/>
      <c r="N39" s="118"/>
      <c r="O39" s="118"/>
      <c r="P39" s="118"/>
      <c r="Q39" s="118"/>
      <c r="R39" s="118"/>
      <c r="S39" s="139">
        <f>A40</f>
        <v>5</v>
      </c>
      <c r="T39" s="129">
        <f>$E$20</f>
        <v>2</v>
      </c>
      <c r="U39" s="118"/>
      <c r="W39" s="139">
        <f>A51</f>
        <v>4</v>
      </c>
      <c r="X39" s="124">
        <f>$C$20</f>
        <v>1</v>
      </c>
      <c r="AA39" s="38">
        <f t="shared" si="20"/>
        <v>3</v>
      </c>
      <c r="AB39" s="126">
        <f>$C$22</f>
        <v>5</v>
      </c>
    </row>
    <row r="40" outlineLevel="1">
      <c r="A40" s="120">
        <v>5.0</v>
      </c>
      <c r="B40" s="140"/>
      <c r="C40" s="129">
        <f t="shared" ref="C40:C43" si="21">$E$20</f>
        <v>2</v>
      </c>
      <c r="D40" s="129" t="str">
        <f t="shared" ref="D40:D43" si="22">$F$20</f>
        <v/>
      </c>
      <c r="E40" s="125">
        <f t="shared" ref="E40:E41" si="23">$C$21</f>
        <v>3</v>
      </c>
      <c r="F40" s="125" t="str">
        <f t="shared" ref="F40:F41" si="24">$D$21</f>
        <v/>
      </c>
      <c r="G40" s="126">
        <f>$C$22</f>
        <v>5</v>
      </c>
      <c r="H40" s="126" t="str">
        <f>$D$22</f>
        <v/>
      </c>
      <c r="I40" s="118"/>
      <c r="J40" s="118"/>
      <c r="K40" s="118"/>
      <c r="L40" s="118"/>
      <c r="M40" s="118"/>
      <c r="N40" s="118"/>
      <c r="O40" s="118"/>
      <c r="P40" s="118"/>
      <c r="Q40" s="118"/>
      <c r="R40" s="118"/>
      <c r="S40" s="138">
        <f t="shared" ref="S40:S41" si="25">S39</f>
        <v>5</v>
      </c>
      <c r="T40" s="125">
        <f>$C$21</f>
        <v>3</v>
      </c>
      <c r="U40" s="118"/>
      <c r="W40" s="138">
        <f t="shared" ref="W40:W42" si="26">W39</f>
        <v>4</v>
      </c>
      <c r="X40" s="125">
        <f>$C$21</f>
        <v>3</v>
      </c>
      <c r="AA40" s="38">
        <f t="shared" si="20"/>
        <v>3</v>
      </c>
      <c r="AB40" s="131">
        <f>$E$23</f>
        <v>8</v>
      </c>
    </row>
    <row r="41" outlineLevel="1">
      <c r="A41" s="120">
        <v>6.0</v>
      </c>
      <c r="B41" s="140"/>
      <c r="C41" s="129">
        <f t="shared" si="21"/>
        <v>2</v>
      </c>
      <c r="D41" s="129" t="str">
        <f t="shared" si="22"/>
        <v/>
      </c>
      <c r="E41" s="125">
        <f t="shared" si="23"/>
        <v>3</v>
      </c>
      <c r="F41" s="125" t="str">
        <f t="shared" si="24"/>
        <v/>
      </c>
      <c r="G41" s="127">
        <f>$E$22</f>
        <v>6</v>
      </c>
      <c r="H41" s="127" t="str">
        <f>$F$22</f>
        <v/>
      </c>
      <c r="I41" s="118"/>
      <c r="J41" s="118"/>
      <c r="K41" s="118"/>
      <c r="L41" s="118"/>
      <c r="M41" s="118"/>
      <c r="N41" s="118"/>
      <c r="O41" s="118"/>
      <c r="P41" s="118"/>
      <c r="Q41" s="118"/>
      <c r="R41" s="118"/>
      <c r="S41" s="138">
        <f t="shared" si="25"/>
        <v>5</v>
      </c>
      <c r="T41" s="126">
        <v>5.0</v>
      </c>
      <c r="U41" s="118"/>
      <c r="W41" s="138">
        <f t="shared" si="26"/>
        <v>4</v>
      </c>
      <c r="X41" s="127">
        <f>$E$22</f>
        <v>6</v>
      </c>
      <c r="AA41" s="38">
        <f t="shared" si="20"/>
        <v>3</v>
      </c>
      <c r="AB41" s="132">
        <f>$C$24</f>
        <v>9</v>
      </c>
    </row>
    <row r="42" outlineLevel="1">
      <c r="A42" s="120">
        <v>7.0</v>
      </c>
      <c r="B42" s="140"/>
      <c r="C42" s="129">
        <f t="shared" si="21"/>
        <v>2</v>
      </c>
      <c r="D42" s="129" t="str">
        <f t="shared" si="22"/>
        <v/>
      </c>
      <c r="E42" s="128">
        <f t="shared" ref="E42:E43" si="27">$E$21</f>
        <v>4</v>
      </c>
      <c r="F42" s="128" t="str">
        <f t="shared" ref="F42:F43" si="28">$F$21</f>
        <v/>
      </c>
      <c r="G42" s="126">
        <f>$C$22</f>
        <v>5</v>
      </c>
      <c r="H42" s="126" t="str">
        <f>$D$22</f>
        <v/>
      </c>
      <c r="I42" s="118"/>
      <c r="J42" s="118"/>
      <c r="K42" s="118"/>
      <c r="L42" s="118"/>
      <c r="M42" s="118"/>
      <c r="N42" s="118"/>
      <c r="O42" s="118"/>
      <c r="P42" s="118"/>
      <c r="Q42" s="118"/>
      <c r="R42" s="118"/>
      <c r="S42" s="139">
        <f>A41</f>
        <v>6</v>
      </c>
      <c r="T42" s="129">
        <f>$E$20</f>
        <v>2</v>
      </c>
      <c r="U42" s="118"/>
      <c r="W42" s="138">
        <f t="shared" si="26"/>
        <v>4</v>
      </c>
      <c r="X42" s="131">
        <f>$E$23</f>
        <v>8</v>
      </c>
      <c r="AA42" s="76">
        <f>A71</f>
        <v>4</v>
      </c>
      <c r="AB42" s="124">
        <f>$C$20</f>
        <v>1</v>
      </c>
    </row>
    <row r="43" outlineLevel="1">
      <c r="A43" s="120">
        <v>8.0</v>
      </c>
      <c r="B43" s="140"/>
      <c r="C43" s="129">
        <f t="shared" si="21"/>
        <v>2</v>
      </c>
      <c r="D43" s="129" t="str">
        <f t="shared" si="22"/>
        <v/>
      </c>
      <c r="E43" s="128">
        <f t="shared" si="27"/>
        <v>4</v>
      </c>
      <c r="F43" s="128" t="str">
        <f t="shared" si="28"/>
        <v/>
      </c>
      <c r="G43" s="127">
        <f>$E$22</f>
        <v>6</v>
      </c>
      <c r="H43" s="127" t="str">
        <f>$F$22</f>
        <v/>
      </c>
      <c r="I43" s="118"/>
      <c r="J43" s="118"/>
      <c r="K43" s="118"/>
      <c r="L43" s="118"/>
      <c r="M43" s="118"/>
      <c r="N43" s="118"/>
      <c r="O43" s="118"/>
      <c r="P43" s="118"/>
      <c r="Q43" s="118"/>
      <c r="R43" s="118"/>
      <c r="S43" s="138">
        <f t="shared" ref="S43:S44" si="29">S42</f>
        <v>6</v>
      </c>
      <c r="T43" s="125">
        <f>$C$21</f>
        <v>3</v>
      </c>
      <c r="U43" s="118"/>
      <c r="W43" s="139">
        <f>A52</f>
        <v>5</v>
      </c>
      <c r="X43" s="124">
        <f>$C$20</f>
        <v>1</v>
      </c>
      <c r="AA43" s="38">
        <f t="shared" ref="AA43:AA46" si="30">AA42</f>
        <v>4</v>
      </c>
      <c r="AB43" s="125">
        <f>$C$21</f>
        <v>3</v>
      </c>
    </row>
    <row r="44" outlineLevel="1">
      <c r="A44" s="137"/>
      <c r="B44" s="137"/>
      <c r="C44" s="137"/>
      <c r="D44" s="137"/>
      <c r="E44" s="137"/>
      <c r="F44" s="137"/>
      <c r="G44" s="137"/>
      <c r="H44" s="137"/>
      <c r="I44" s="118"/>
      <c r="J44" s="118"/>
      <c r="K44" s="118"/>
      <c r="L44" s="118"/>
      <c r="M44" s="118"/>
      <c r="N44" s="118"/>
      <c r="O44" s="118"/>
      <c r="P44" s="118"/>
      <c r="Q44" s="118"/>
      <c r="R44" s="118"/>
      <c r="S44" s="138">
        <f t="shared" si="29"/>
        <v>6</v>
      </c>
      <c r="T44" s="127">
        <v>6.0</v>
      </c>
      <c r="U44" s="137"/>
      <c r="W44" s="138">
        <f t="shared" ref="W44:W46" si="31">W43</f>
        <v>5</v>
      </c>
      <c r="X44" s="128">
        <f>$E$21</f>
        <v>4</v>
      </c>
      <c r="AA44" s="38">
        <f t="shared" si="30"/>
        <v>4</v>
      </c>
      <c r="AB44" s="126">
        <f>$C$22</f>
        <v>5</v>
      </c>
    </row>
    <row r="45">
      <c r="A45" s="137"/>
      <c r="B45" s="137"/>
      <c r="C45" s="137"/>
      <c r="D45" s="137"/>
      <c r="E45" s="137"/>
      <c r="F45" s="137"/>
      <c r="G45" s="137"/>
      <c r="H45" s="137"/>
      <c r="I45" s="137"/>
      <c r="J45" s="137"/>
      <c r="K45" s="137"/>
      <c r="L45" s="137"/>
      <c r="M45" s="137"/>
      <c r="N45" s="137"/>
      <c r="O45" s="137"/>
      <c r="P45" s="137"/>
      <c r="Q45" s="137"/>
      <c r="R45" s="137"/>
      <c r="S45" s="139">
        <f>A42</f>
        <v>7</v>
      </c>
      <c r="T45" s="129">
        <f>$E$20</f>
        <v>2</v>
      </c>
      <c r="U45" s="137"/>
      <c r="W45" s="138">
        <f t="shared" si="31"/>
        <v>5</v>
      </c>
      <c r="X45" s="126">
        <f>$C$22</f>
        <v>5</v>
      </c>
      <c r="AA45" s="38">
        <f t="shared" si="30"/>
        <v>4</v>
      </c>
      <c r="AB45" s="131">
        <f>$E$23</f>
        <v>8</v>
      </c>
    </row>
    <row r="46">
      <c r="A46" s="117" t="s">
        <v>312</v>
      </c>
      <c r="B46" s="137"/>
      <c r="C46" s="137"/>
      <c r="D46" s="137"/>
      <c r="E46" s="137"/>
      <c r="F46" s="137"/>
      <c r="G46" s="137"/>
      <c r="H46" s="137"/>
      <c r="I46" s="137"/>
      <c r="J46" s="137"/>
      <c r="K46" s="137"/>
      <c r="L46" s="137"/>
      <c r="M46" s="137"/>
      <c r="N46" s="137"/>
      <c r="O46" s="137"/>
      <c r="P46" s="137"/>
      <c r="Q46" s="137"/>
      <c r="R46" s="137"/>
      <c r="S46" s="138">
        <f t="shared" ref="S46:S47" si="32">S45</f>
        <v>7</v>
      </c>
      <c r="T46" s="128">
        <f>$E$21</f>
        <v>4</v>
      </c>
      <c r="U46" s="137"/>
      <c r="W46" s="138">
        <f t="shared" si="31"/>
        <v>5</v>
      </c>
      <c r="X46" s="130">
        <f>$C$23</f>
        <v>7</v>
      </c>
      <c r="AA46" s="38">
        <f t="shared" si="30"/>
        <v>4</v>
      </c>
      <c r="AB46" s="133">
        <f>$E$24</f>
        <v>10</v>
      </c>
    </row>
    <row r="47" outlineLevel="1">
      <c r="A47" s="119" t="s">
        <v>318</v>
      </c>
      <c r="B47" s="136" t="s">
        <v>319</v>
      </c>
      <c r="C47" s="119"/>
      <c r="D47" s="119" t="str">
        <f>$B$20</f>
        <v/>
      </c>
      <c r="E47" s="119"/>
      <c r="F47" s="119" t="str">
        <f>$B$21</f>
        <v/>
      </c>
      <c r="G47" s="119"/>
      <c r="H47" s="119" t="str">
        <f>$B$22</f>
        <v/>
      </c>
      <c r="I47" s="119"/>
      <c r="J47" s="119" t="str">
        <f>$B$23</f>
        <v/>
      </c>
      <c r="K47" s="118"/>
      <c r="L47" s="118"/>
      <c r="M47" s="118"/>
      <c r="N47" s="118"/>
      <c r="O47" s="118"/>
      <c r="P47" s="118"/>
      <c r="Q47" s="118"/>
      <c r="R47" s="118"/>
      <c r="S47" s="138">
        <f t="shared" si="32"/>
        <v>7</v>
      </c>
      <c r="T47" s="126">
        <v>5.0</v>
      </c>
      <c r="U47" s="123"/>
      <c r="W47" s="139">
        <f>A53</f>
        <v>6</v>
      </c>
      <c r="X47" s="124">
        <f>$C$20</f>
        <v>1</v>
      </c>
      <c r="AA47" s="76">
        <f>A72</f>
        <v>5</v>
      </c>
      <c r="AB47" s="124">
        <f>$C$20</f>
        <v>1</v>
      </c>
    </row>
    <row r="48" outlineLevel="1">
      <c r="A48" s="120">
        <v>1.0</v>
      </c>
      <c r="B48" s="140"/>
      <c r="C48" s="124">
        <f t="shared" ref="C48:C55" si="33">$C$20</f>
        <v>1</v>
      </c>
      <c r="D48" s="124" t="str">
        <f t="shared" ref="D48:D55" si="34">$D$20</f>
        <v/>
      </c>
      <c r="E48" s="125">
        <f t="shared" ref="E48:E51" si="35">$C$21</f>
        <v>3</v>
      </c>
      <c r="F48" s="125" t="str">
        <f t="shared" ref="F48:F51" si="36">$D$21</f>
        <v/>
      </c>
      <c r="G48" s="126">
        <f t="shared" ref="G48:G49" si="37">$C$22</f>
        <v>5</v>
      </c>
      <c r="H48" s="126" t="str">
        <f t="shared" ref="H48:H49" si="38">$D$22</f>
        <v/>
      </c>
      <c r="I48" s="130">
        <f>$C$23</f>
        <v>7</v>
      </c>
      <c r="J48" s="130" t="str">
        <f>$D$23</f>
        <v/>
      </c>
      <c r="K48" s="118"/>
      <c r="L48" s="118"/>
      <c r="M48" s="118"/>
      <c r="N48" s="118"/>
      <c r="O48" s="118"/>
      <c r="P48" s="118"/>
      <c r="Q48" s="118"/>
      <c r="R48" s="118"/>
      <c r="S48" s="139">
        <f>A43</f>
        <v>8</v>
      </c>
      <c r="T48" s="129">
        <f>$E$20</f>
        <v>2</v>
      </c>
      <c r="U48" s="118"/>
      <c r="W48" s="138">
        <f t="shared" ref="W48:W50" si="39">W47</f>
        <v>6</v>
      </c>
      <c r="X48" s="128">
        <f>$E$21</f>
        <v>4</v>
      </c>
      <c r="AA48" s="38">
        <f t="shared" ref="AA48:AA51" si="40">AA47</f>
        <v>5</v>
      </c>
      <c r="AB48" s="125">
        <f>$C$21</f>
        <v>3</v>
      </c>
    </row>
    <row r="49" outlineLevel="1">
      <c r="A49" s="120">
        <v>2.0</v>
      </c>
      <c r="B49" s="140"/>
      <c r="C49" s="124">
        <f t="shared" si="33"/>
        <v>1</v>
      </c>
      <c r="D49" s="124" t="str">
        <f t="shared" si="34"/>
        <v/>
      </c>
      <c r="E49" s="125">
        <f t="shared" si="35"/>
        <v>3</v>
      </c>
      <c r="F49" s="125" t="str">
        <f t="shared" si="36"/>
        <v/>
      </c>
      <c r="G49" s="126">
        <f t="shared" si="37"/>
        <v>5</v>
      </c>
      <c r="H49" s="126" t="str">
        <f t="shared" si="38"/>
        <v/>
      </c>
      <c r="I49" s="131">
        <f>$E$23</f>
        <v>8</v>
      </c>
      <c r="J49" s="131" t="str">
        <f>$F$23</f>
        <v/>
      </c>
      <c r="K49" s="118"/>
      <c r="L49" s="118"/>
      <c r="M49" s="118"/>
      <c r="N49" s="118"/>
      <c r="O49" s="118"/>
      <c r="P49" s="118"/>
      <c r="Q49" s="118"/>
      <c r="R49" s="118"/>
      <c r="S49" s="138">
        <f t="shared" ref="S49:S50" si="41">S48</f>
        <v>8</v>
      </c>
      <c r="T49" s="128">
        <f>$E$21</f>
        <v>4</v>
      </c>
      <c r="U49" s="118"/>
      <c r="W49" s="138">
        <f t="shared" si="39"/>
        <v>6</v>
      </c>
      <c r="X49" s="126">
        <f>$C$22</f>
        <v>5</v>
      </c>
      <c r="AA49" s="38">
        <f t="shared" si="40"/>
        <v>5</v>
      </c>
      <c r="AB49" s="127">
        <f>$E$22</f>
        <v>6</v>
      </c>
    </row>
    <row r="50" outlineLevel="1">
      <c r="A50" s="120">
        <v>3.0</v>
      </c>
      <c r="B50" s="140"/>
      <c r="C50" s="124">
        <f t="shared" si="33"/>
        <v>1</v>
      </c>
      <c r="D50" s="124" t="str">
        <f t="shared" si="34"/>
        <v/>
      </c>
      <c r="E50" s="125">
        <f t="shared" si="35"/>
        <v>3</v>
      </c>
      <c r="F50" s="125" t="str">
        <f t="shared" si="36"/>
        <v/>
      </c>
      <c r="G50" s="127">
        <f t="shared" ref="G50:G51" si="42">$E$22</f>
        <v>6</v>
      </c>
      <c r="H50" s="127" t="str">
        <f t="shared" ref="H50:H51" si="43">$F$22</f>
        <v/>
      </c>
      <c r="I50" s="130">
        <f>$C$23</f>
        <v>7</v>
      </c>
      <c r="J50" s="130" t="str">
        <f>$D$23</f>
        <v/>
      </c>
      <c r="K50" s="118"/>
      <c r="L50" s="118"/>
      <c r="M50" s="118"/>
      <c r="N50" s="118"/>
      <c r="O50" s="118"/>
      <c r="P50" s="118"/>
      <c r="Q50" s="118"/>
      <c r="R50" s="118"/>
      <c r="S50" s="138">
        <f t="shared" si="41"/>
        <v>8</v>
      </c>
      <c r="T50" s="127">
        <v>6.0</v>
      </c>
      <c r="U50" s="118"/>
      <c r="W50" s="138">
        <f t="shared" si="39"/>
        <v>6</v>
      </c>
      <c r="X50" s="131">
        <f>$E$23</f>
        <v>8</v>
      </c>
      <c r="AA50" s="38">
        <f t="shared" si="40"/>
        <v>5</v>
      </c>
      <c r="AB50" s="130">
        <f>$C$23</f>
        <v>7</v>
      </c>
    </row>
    <row r="51" outlineLevel="1">
      <c r="A51" s="120">
        <v>4.0</v>
      </c>
      <c r="B51" s="140"/>
      <c r="C51" s="124">
        <f t="shared" si="33"/>
        <v>1</v>
      </c>
      <c r="D51" s="124" t="str">
        <f t="shared" si="34"/>
        <v/>
      </c>
      <c r="E51" s="125">
        <f t="shared" si="35"/>
        <v>3</v>
      </c>
      <c r="F51" s="125" t="str">
        <f t="shared" si="36"/>
        <v/>
      </c>
      <c r="G51" s="127">
        <f t="shared" si="42"/>
        <v>6</v>
      </c>
      <c r="H51" s="127" t="str">
        <f t="shared" si="43"/>
        <v/>
      </c>
      <c r="I51" s="131">
        <f>$E$23</f>
        <v>8</v>
      </c>
      <c r="J51" s="131" t="str">
        <f>$F$23</f>
        <v/>
      </c>
      <c r="K51" s="118"/>
      <c r="L51" s="118"/>
      <c r="M51" s="118"/>
      <c r="N51" s="118"/>
      <c r="O51" s="118"/>
      <c r="P51" s="118"/>
      <c r="Q51" s="118"/>
      <c r="R51" s="118"/>
      <c r="S51" s="118"/>
      <c r="T51" s="118"/>
      <c r="U51" s="118"/>
      <c r="W51" s="139">
        <f>A54</f>
        <v>7</v>
      </c>
      <c r="X51" s="124">
        <f>$C$20</f>
        <v>1</v>
      </c>
      <c r="AA51" s="38">
        <f t="shared" si="40"/>
        <v>5</v>
      </c>
      <c r="AB51" s="132">
        <f>$C$24</f>
        <v>9</v>
      </c>
    </row>
    <row r="52" outlineLevel="1">
      <c r="A52" s="120">
        <v>5.0</v>
      </c>
      <c r="B52" s="140"/>
      <c r="C52" s="124">
        <f t="shared" si="33"/>
        <v>1</v>
      </c>
      <c r="D52" s="124" t="str">
        <f t="shared" si="34"/>
        <v/>
      </c>
      <c r="E52" s="128">
        <f t="shared" ref="E52:E55" si="44">$E$21</f>
        <v>4</v>
      </c>
      <c r="F52" s="128" t="str">
        <f t="shared" ref="F52:F55" si="45">$F$21</f>
        <v/>
      </c>
      <c r="G52" s="126">
        <f t="shared" ref="G52:G53" si="46">$C$22</f>
        <v>5</v>
      </c>
      <c r="H52" s="126" t="str">
        <f t="shared" ref="H52:H53" si="47">$D$22</f>
        <v/>
      </c>
      <c r="I52" s="130">
        <f>$C$23</f>
        <v>7</v>
      </c>
      <c r="J52" s="130" t="str">
        <f>$D$23</f>
        <v/>
      </c>
      <c r="K52" s="118"/>
      <c r="L52" s="118"/>
      <c r="M52" s="118"/>
      <c r="N52" s="118"/>
      <c r="O52" s="118"/>
      <c r="P52" s="118"/>
      <c r="Q52" s="118"/>
      <c r="R52" s="118"/>
      <c r="S52" s="118"/>
      <c r="T52" s="118"/>
      <c r="U52" s="118"/>
      <c r="W52" s="138">
        <f t="shared" ref="W52:W54" si="48">W51</f>
        <v>7</v>
      </c>
      <c r="X52" s="128">
        <f>$E$21</f>
        <v>4</v>
      </c>
      <c r="AA52" s="76">
        <f>A73</f>
        <v>6</v>
      </c>
      <c r="AB52" s="124">
        <f>$C$20</f>
        <v>1</v>
      </c>
      <c r="BC52" s="118"/>
      <c r="BD52" s="118"/>
      <c r="BE52" s="118"/>
      <c r="BF52" s="118"/>
      <c r="BG52" s="118"/>
    </row>
    <row r="53" outlineLevel="1">
      <c r="A53" s="120">
        <v>6.0</v>
      </c>
      <c r="B53" s="140"/>
      <c r="C53" s="124">
        <f t="shared" si="33"/>
        <v>1</v>
      </c>
      <c r="D53" s="124" t="str">
        <f t="shared" si="34"/>
        <v/>
      </c>
      <c r="E53" s="128">
        <f t="shared" si="44"/>
        <v>4</v>
      </c>
      <c r="F53" s="128" t="str">
        <f t="shared" si="45"/>
        <v/>
      </c>
      <c r="G53" s="126">
        <f t="shared" si="46"/>
        <v>5</v>
      </c>
      <c r="H53" s="126" t="str">
        <f t="shared" si="47"/>
        <v/>
      </c>
      <c r="I53" s="131">
        <f>$E$23</f>
        <v>8</v>
      </c>
      <c r="J53" s="131" t="str">
        <f>$F$23</f>
        <v/>
      </c>
      <c r="K53" s="118"/>
      <c r="L53" s="118"/>
      <c r="M53" s="118"/>
      <c r="N53" s="118"/>
      <c r="O53" s="118"/>
      <c r="P53" s="118"/>
      <c r="Q53" s="118"/>
      <c r="W53" s="138">
        <f t="shared" si="48"/>
        <v>7</v>
      </c>
      <c r="X53" s="127">
        <f>$E$22</f>
        <v>6</v>
      </c>
      <c r="AA53" s="38">
        <f t="shared" ref="AA53:AA56" si="49">AA52</f>
        <v>6</v>
      </c>
      <c r="AB53" s="125">
        <f>$C$21</f>
        <v>3</v>
      </c>
      <c r="BC53" s="118"/>
      <c r="BD53" s="118"/>
      <c r="BE53" s="118"/>
      <c r="BF53" s="118"/>
      <c r="BG53" s="118"/>
    </row>
    <row r="54" outlineLevel="1">
      <c r="A54" s="120">
        <v>7.0</v>
      </c>
      <c r="B54" s="140"/>
      <c r="C54" s="124">
        <f t="shared" si="33"/>
        <v>1</v>
      </c>
      <c r="D54" s="124" t="str">
        <f t="shared" si="34"/>
        <v/>
      </c>
      <c r="E54" s="128">
        <f t="shared" si="44"/>
        <v>4</v>
      </c>
      <c r="F54" s="128" t="str">
        <f t="shared" si="45"/>
        <v/>
      </c>
      <c r="G54" s="127">
        <f t="shared" ref="G54:G55" si="50">$E$22</f>
        <v>6</v>
      </c>
      <c r="H54" s="127" t="str">
        <f t="shared" ref="H54:H55" si="51">$F$22</f>
        <v/>
      </c>
      <c r="I54" s="130">
        <f>$C$23</f>
        <v>7</v>
      </c>
      <c r="J54" s="130" t="str">
        <f>$D$23</f>
        <v/>
      </c>
      <c r="K54" s="118"/>
      <c r="L54" s="118"/>
      <c r="M54" s="118"/>
      <c r="N54" s="118"/>
      <c r="O54" s="118"/>
      <c r="P54" s="118"/>
      <c r="Q54" s="118"/>
      <c r="W54" s="138">
        <f t="shared" si="48"/>
        <v>7</v>
      </c>
      <c r="X54" s="130">
        <f>$C$23</f>
        <v>7</v>
      </c>
      <c r="AA54" s="38">
        <f t="shared" si="49"/>
        <v>6</v>
      </c>
      <c r="AB54" s="127">
        <f>$E$22</f>
        <v>6</v>
      </c>
      <c r="BC54" s="118"/>
      <c r="BD54" s="118"/>
      <c r="BE54" s="118"/>
      <c r="BF54" s="118"/>
      <c r="BG54" s="118"/>
    </row>
    <row r="55" outlineLevel="1">
      <c r="A55" s="120">
        <v>8.0</v>
      </c>
      <c r="B55" s="140"/>
      <c r="C55" s="124">
        <f t="shared" si="33"/>
        <v>1</v>
      </c>
      <c r="D55" s="124" t="str">
        <f t="shared" si="34"/>
        <v/>
      </c>
      <c r="E55" s="128">
        <f t="shared" si="44"/>
        <v>4</v>
      </c>
      <c r="F55" s="128" t="str">
        <f t="shared" si="45"/>
        <v/>
      </c>
      <c r="G55" s="127">
        <f t="shared" si="50"/>
        <v>6</v>
      </c>
      <c r="H55" s="127" t="str">
        <f t="shared" si="51"/>
        <v/>
      </c>
      <c r="I55" s="131">
        <f>$E$23</f>
        <v>8</v>
      </c>
      <c r="J55" s="131" t="str">
        <f>$F$23</f>
        <v/>
      </c>
      <c r="K55" s="118"/>
      <c r="L55" s="118"/>
      <c r="M55" s="118"/>
      <c r="N55" s="118"/>
      <c r="O55" s="118"/>
      <c r="P55" s="118"/>
      <c r="Q55" s="118"/>
      <c r="W55" s="139">
        <f>A55</f>
        <v>8</v>
      </c>
      <c r="X55" s="124">
        <f>$C$20</f>
        <v>1</v>
      </c>
      <c r="AA55" s="38">
        <f t="shared" si="49"/>
        <v>6</v>
      </c>
      <c r="AB55" s="130">
        <f>$C$23</f>
        <v>7</v>
      </c>
      <c r="BC55" s="118"/>
      <c r="BD55" s="118"/>
      <c r="BE55" s="118"/>
      <c r="BF55" s="118"/>
      <c r="BG55" s="118"/>
    </row>
    <row r="56" outlineLevel="1">
      <c r="A56" s="120">
        <v>9.0</v>
      </c>
      <c r="B56" s="140"/>
      <c r="C56" s="129">
        <f t="shared" ref="C56:C63" si="52">$E$20</f>
        <v>2</v>
      </c>
      <c r="D56" s="129" t="str">
        <f t="shared" ref="D56:D63" si="53">$F$20</f>
        <v/>
      </c>
      <c r="E56" s="125">
        <f t="shared" ref="E56:E59" si="54">$C$21</f>
        <v>3</v>
      </c>
      <c r="F56" s="125" t="str">
        <f t="shared" ref="F56:F59" si="55">$D$21</f>
        <v/>
      </c>
      <c r="G56" s="126">
        <f t="shared" ref="G56:G57" si="56">$C$22</f>
        <v>5</v>
      </c>
      <c r="H56" s="126" t="str">
        <f t="shared" ref="H56:H57" si="57">$D$22</f>
        <v/>
      </c>
      <c r="I56" s="130">
        <f>$C$23</f>
        <v>7</v>
      </c>
      <c r="J56" s="130" t="str">
        <f>$D$23</f>
        <v/>
      </c>
      <c r="K56" s="118"/>
      <c r="L56" s="118"/>
      <c r="M56" s="118"/>
      <c r="N56" s="118"/>
      <c r="O56" s="118"/>
      <c r="P56" s="118"/>
      <c r="Q56" s="118"/>
      <c r="W56" s="138">
        <f t="shared" ref="W56:W58" si="58">W55</f>
        <v>8</v>
      </c>
      <c r="X56" s="128">
        <f>$E$21</f>
        <v>4</v>
      </c>
      <c r="AA56" s="38">
        <f t="shared" si="49"/>
        <v>6</v>
      </c>
      <c r="AB56" s="133">
        <f>$E$24</f>
        <v>10</v>
      </c>
      <c r="BC56" s="118"/>
      <c r="BD56" s="118"/>
      <c r="BE56" s="118"/>
      <c r="BF56" s="118"/>
      <c r="BG56" s="118"/>
    </row>
    <row r="57" outlineLevel="1">
      <c r="A57" s="120">
        <v>10.0</v>
      </c>
      <c r="B57" s="140"/>
      <c r="C57" s="129">
        <f t="shared" si="52"/>
        <v>2</v>
      </c>
      <c r="D57" s="129" t="str">
        <f t="shared" si="53"/>
        <v/>
      </c>
      <c r="E57" s="125">
        <f t="shared" si="54"/>
        <v>3</v>
      </c>
      <c r="F57" s="125" t="str">
        <f t="shared" si="55"/>
        <v/>
      </c>
      <c r="G57" s="126">
        <f t="shared" si="56"/>
        <v>5</v>
      </c>
      <c r="H57" s="126" t="str">
        <f t="shared" si="57"/>
        <v/>
      </c>
      <c r="I57" s="131">
        <f>$E$23</f>
        <v>8</v>
      </c>
      <c r="J57" s="131" t="str">
        <f>$F$23</f>
        <v/>
      </c>
      <c r="K57" s="118"/>
      <c r="L57" s="118"/>
      <c r="M57" s="118"/>
      <c r="N57" s="118"/>
      <c r="O57" s="118"/>
      <c r="P57" s="118"/>
      <c r="Q57" s="118"/>
      <c r="W57" s="138">
        <f t="shared" si="58"/>
        <v>8</v>
      </c>
      <c r="X57" s="127">
        <f>$E$22</f>
        <v>6</v>
      </c>
      <c r="AA57" s="76">
        <f>A74</f>
        <v>7</v>
      </c>
      <c r="AB57" s="124">
        <f>$C$20</f>
        <v>1</v>
      </c>
      <c r="BB57" s="118"/>
      <c r="BC57" s="118"/>
      <c r="BD57" s="118"/>
      <c r="BE57" s="118"/>
      <c r="BF57" s="118"/>
      <c r="BG57" s="118"/>
    </row>
    <row r="58" outlineLevel="1">
      <c r="A58" s="120">
        <v>11.0</v>
      </c>
      <c r="B58" s="140"/>
      <c r="C58" s="129">
        <f t="shared" si="52"/>
        <v>2</v>
      </c>
      <c r="D58" s="129" t="str">
        <f t="shared" si="53"/>
        <v/>
      </c>
      <c r="E58" s="125">
        <f t="shared" si="54"/>
        <v>3</v>
      </c>
      <c r="F58" s="125" t="str">
        <f t="shared" si="55"/>
        <v/>
      </c>
      <c r="G58" s="127">
        <f t="shared" ref="G58:G59" si="59">$E$22</f>
        <v>6</v>
      </c>
      <c r="H58" s="127" t="str">
        <f t="shared" ref="H58:H59" si="60">$F$22</f>
        <v/>
      </c>
      <c r="I58" s="130">
        <f>$C$23</f>
        <v>7</v>
      </c>
      <c r="J58" s="130" t="str">
        <f>$D$23</f>
        <v/>
      </c>
      <c r="K58" s="118"/>
      <c r="L58" s="118"/>
      <c r="M58" s="118"/>
      <c r="N58" s="118"/>
      <c r="O58" s="118"/>
      <c r="P58" s="118"/>
      <c r="Q58" s="118"/>
      <c r="W58" s="138">
        <f t="shared" si="58"/>
        <v>8</v>
      </c>
      <c r="X58" s="131">
        <f>$E$23</f>
        <v>8</v>
      </c>
      <c r="AA58" s="38">
        <f t="shared" ref="AA58:AA61" si="61">AA57</f>
        <v>7</v>
      </c>
      <c r="AB58" s="125">
        <f>$C$21</f>
        <v>3</v>
      </c>
      <c r="BB58" s="118"/>
      <c r="BC58" s="118"/>
      <c r="BD58" s="118"/>
      <c r="BE58" s="118"/>
      <c r="BF58" s="118"/>
      <c r="BG58" s="118"/>
    </row>
    <row r="59" outlineLevel="1">
      <c r="A59" s="120">
        <v>12.0</v>
      </c>
      <c r="B59" s="140"/>
      <c r="C59" s="129">
        <f t="shared" si="52"/>
        <v>2</v>
      </c>
      <c r="D59" s="129" t="str">
        <f t="shared" si="53"/>
        <v/>
      </c>
      <c r="E59" s="125">
        <f t="shared" si="54"/>
        <v>3</v>
      </c>
      <c r="F59" s="125" t="str">
        <f t="shared" si="55"/>
        <v/>
      </c>
      <c r="G59" s="127">
        <f t="shared" si="59"/>
        <v>6</v>
      </c>
      <c r="H59" s="127" t="str">
        <f t="shared" si="60"/>
        <v/>
      </c>
      <c r="I59" s="131">
        <f>$E$23</f>
        <v>8</v>
      </c>
      <c r="J59" s="131" t="str">
        <f>$F$23</f>
        <v/>
      </c>
      <c r="K59" s="118"/>
      <c r="L59" s="118"/>
      <c r="M59" s="118"/>
      <c r="N59" s="118"/>
      <c r="O59" s="118"/>
      <c r="P59" s="118"/>
      <c r="Q59" s="118"/>
      <c r="W59" s="139">
        <f>A56</f>
        <v>9</v>
      </c>
      <c r="X59" s="129">
        <f>$E$20</f>
        <v>2</v>
      </c>
      <c r="AA59" s="38">
        <f t="shared" si="61"/>
        <v>7</v>
      </c>
      <c r="AB59" s="127">
        <f>$E$22</f>
        <v>6</v>
      </c>
      <c r="BB59" s="118"/>
      <c r="BC59" s="118"/>
      <c r="BD59" s="118"/>
      <c r="BE59" s="118"/>
      <c r="BF59" s="118"/>
      <c r="BG59" s="118"/>
    </row>
    <row r="60" outlineLevel="1">
      <c r="A60" s="120">
        <v>13.0</v>
      </c>
      <c r="B60" s="140"/>
      <c r="C60" s="129">
        <f t="shared" si="52"/>
        <v>2</v>
      </c>
      <c r="D60" s="129" t="str">
        <f t="shared" si="53"/>
        <v/>
      </c>
      <c r="E60" s="128">
        <f t="shared" ref="E60:E63" si="62">$E$21</f>
        <v>4</v>
      </c>
      <c r="F60" s="128" t="str">
        <f t="shared" ref="F60:F63" si="63">$F$21</f>
        <v/>
      </c>
      <c r="G60" s="126">
        <f t="shared" ref="G60:G61" si="64">$C$22</f>
        <v>5</v>
      </c>
      <c r="H60" s="126" t="str">
        <f t="shared" ref="H60:H61" si="65">$D$22</f>
        <v/>
      </c>
      <c r="I60" s="130">
        <f>$C$23</f>
        <v>7</v>
      </c>
      <c r="J60" s="130" t="str">
        <f>$D$23</f>
        <v/>
      </c>
      <c r="K60" s="118"/>
      <c r="L60" s="118"/>
      <c r="M60" s="118"/>
      <c r="N60" s="118"/>
      <c r="O60" s="118"/>
      <c r="P60" s="118"/>
      <c r="Q60" s="118"/>
      <c r="W60" s="138">
        <f t="shared" ref="W60:W62" si="66">W59</f>
        <v>9</v>
      </c>
      <c r="X60" s="125">
        <f>$C$21</f>
        <v>3</v>
      </c>
      <c r="AA60" s="38">
        <f t="shared" si="61"/>
        <v>7</v>
      </c>
      <c r="AB60" s="131">
        <f>$E$23</f>
        <v>8</v>
      </c>
      <c r="BB60" s="118"/>
      <c r="BC60" s="118"/>
      <c r="BD60" s="118"/>
      <c r="BE60" s="118"/>
      <c r="BF60" s="118"/>
      <c r="BG60" s="118"/>
    </row>
    <row r="61" outlineLevel="1">
      <c r="A61" s="120">
        <v>14.0</v>
      </c>
      <c r="B61" s="140"/>
      <c r="C61" s="129">
        <f t="shared" si="52"/>
        <v>2</v>
      </c>
      <c r="D61" s="129" t="str">
        <f t="shared" si="53"/>
        <v/>
      </c>
      <c r="E61" s="128">
        <f t="shared" si="62"/>
        <v>4</v>
      </c>
      <c r="F61" s="128" t="str">
        <f t="shared" si="63"/>
        <v/>
      </c>
      <c r="G61" s="126">
        <f t="shared" si="64"/>
        <v>5</v>
      </c>
      <c r="H61" s="126" t="str">
        <f t="shared" si="65"/>
        <v/>
      </c>
      <c r="I61" s="131">
        <f>$E$23</f>
        <v>8</v>
      </c>
      <c r="J61" s="131" t="str">
        <f>$F$23</f>
        <v/>
      </c>
      <c r="K61" s="118"/>
      <c r="L61" s="118"/>
      <c r="M61" s="118"/>
      <c r="N61" s="118"/>
      <c r="O61" s="118"/>
      <c r="P61" s="118"/>
      <c r="Q61" s="118"/>
      <c r="U61" s="118"/>
      <c r="V61" s="118"/>
      <c r="W61" s="138">
        <f t="shared" si="66"/>
        <v>9</v>
      </c>
      <c r="X61" s="126">
        <f>$C$22</f>
        <v>5</v>
      </c>
      <c r="AA61" s="38">
        <f t="shared" si="61"/>
        <v>7</v>
      </c>
      <c r="AB61" s="132">
        <f>$C$24</f>
        <v>9</v>
      </c>
      <c r="BB61" s="118"/>
      <c r="BC61" s="118"/>
      <c r="BD61" s="118"/>
      <c r="BE61" s="118"/>
      <c r="BF61" s="118"/>
      <c r="BG61" s="118"/>
    </row>
    <row r="62" outlineLevel="1">
      <c r="A62" s="120">
        <v>15.0</v>
      </c>
      <c r="B62" s="140"/>
      <c r="C62" s="129">
        <f t="shared" si="52"/>
        <v>2</v>
      </c>
      <c r="D62" s="129" t="str">
        <f t="shared" si="53"/>
        <v/>
      </c>
      <c r="E62" s="128">
        <f t="shared" si="62"/>
        <v>4</v>
      </c>
      <c r="F62" s="128" t="str">
        <f t="shared" si="63"/>
        <v/>
      </c>
      <c r="G62" s="127">
        <f t="shared" ref="G62:G63" si="67">$E$22</f>
        <v>6</v>
      </c>
      <c r="H62" s="127" t="str">
        <f t="shared" ref="H62:H63" si="68">$F$22</f>
        <v/>
      </c>
      <c r="I62" s="130">
        <f>$C$23</f>
        <v>7</v>
      </c>
      <c r="J62" s="130" t="str">
        <f>$D$23</f>
        <v/>
      </c>
      <c r="K62" s="118"/>
      <c r="L62" s="118"/>
      <c r="M62" s="118"/>
      <c r="N62" s="118"/>
      <c r="O62" s="118"/>
      <c r="P62" s="118"/>
      <c r="Q62" s="118"/>
      <c r="R62" s="118"/>
      <c r="S62" s="118"/>
      <c r="T62" s="118"/>
      <c r="U62" s="118"/>
      <c r="V62" s="118"/>
      <c r="W62" s="138">
        <f t="shared" si="66"/>
        <v>9</v>
      </c>
      <c r="X62" s="130">
        <f>$C$23</f>
        <v>7</v>
      </c>
      <c r="AA62" s="76">
        <f>A75</f>
        <v>8</v>
      </c>
      <c r="AB62" s="124">
        <f>$C$20</f>
        <v>1</v>
      </c>
      <c r="BA62" s="118"/>
      <c r="BB62" s="118"/>
      <c r="BC62" s="118"/>
      <c r="BD62" s="118"/>
      <c r="BE62" s="118"/>
      <c r="BF62" s="118"/>
      <c r="BG62" s="118"/>
    </row>
    <row r="63" outlineLevel="1">
      <c r="A63" s="120">
        <v>16.0</v>
      </c>
      <c r="B63" s="140"/>
      <c r="C63" s="129">
        <f t="shared" si="52"/>
        <v>2</v>
      </c>
      <c r="D63" s="129" t="str">
        <f t="shared" si="53"/>
        <v/>
      </c>
      <c r="E63" s="128">
        <f t="shared" si="62"/>
        <v>4</v>
      </c>
      <c r="F63" s="128" t="str">
        <f t="shared" si="63"/>
        <v/>
      </c>
      <c r="G63" s="127">
        <f t="shared" si="67"/>
        <v>6</v>
      </c>
      <c r="H63" s="127" t="str">
        <f t="shared" si="68"/>
        <v/>
      </c>
      <c r="I63" s="131">
        <f>$E$23</f>
        <v>8</v>
      </c>
      <c r="J63" s="131" t="str">
        <f>$F$23</f>
        <v/>
      </c>
      <c r="K63" s="118"/>
      <c r="L63" s="118"/>
      <c r="M63" s="118"/>
      <c r="N63" s="118"/>
      <c r="O63" s="118"/>
      <c r="P63" s="118"/>
      <c r="Q63" s="118"/>
      <c r="W63" s="139">
        <f>A57</f>
        <v>10</v>
      </c>
      <c r="X63" s="129">
        <f>$E$20</f>
        <v>2</v>
      </c>
      <c r="AA63" s="38">
        <f t="shared" ref="AA63:AA66" si="69">AA62</f>
        <v>8</v>
      </c>
      <c r="AB63" s="125">
        <f>$C$21</f>
        <v>3</v>
      </c>
      <c r="BF63" s="141"/>
      <c r="BG63" s="141"/>
    </row>
    <row r="64" outlineLevel="1">
      <c r="A64" s="137"/>
      <c r="B64" s="137"/>
      <c r="C64" s="137"/>
      <c r="D64" s="137"/>
      <c r="E64" s="137"/>
      <c r="F64" s="137"/>
      <c r="G64" s="137"/>
      <c r="H64" s="137"/>
      <c r="I64" s="118"/>
      <c r="J64" s="118"/>
      <c r="K64" s="118"/>
      <c r="L64" s="118"/>
      <c r="M64" s="118"/>
      <c r="N64" s="118"/>
      <c r="O64" s="118"/>
      <c r="P64" s="118"/>
      <c r="Q64" s="118"/>
      <c r="W64" s="138">
        <f t="shared" ref="W64:W66" si="70">W63</f>
        <v>10</v>
      </c>
      <c r="X64" s="125">
        <f>$C$21</f>
        <v>3</v>
      </c>
      <c r="AA64" s="38">
        <f t="shared" si="69"/>
        <v>8</v>
      </c>
      <c r="AB64" s="127">
        <f>$E$22</f>
        <v>6</v>
      </c>
      <c r="BF64" s="142"/>
      <c r="BG64" s="142"/>
    </row>
    <row r="65">
      <c r="A65" s="137"/>
      <c r="B65" s="137"/>
      <c r="C65" s="137"/>
      <c r="D65" s="137"/>
      <c r="E65" s="137"/>
      <c r="F65" s="137"/>
      <c r="G65" s="137"/>
      <c r="H65" s="137"/>
      <c r="I65" s="118"/>
      <c r="J65" s="118"/>
      <c r="K65" s="118"/>
      <c r="L65" s="118"/>
      <c r="M65" s="118"/>
      <c r="N65" s="118"/>
      <c r="O65" s="118"/>
      <c r="P65" s="118"/>
      <c r="Q65" s="118"/>
      <c r="W65" s="138">
        <f t="shared" si="70"/>
        <v>10</v>
      </c>
      <c r="X65" s="126">
        <f>$C$22</f>
        <v>5</v>
      </c>
      <c r="AA65" s="38">
        <f t="shared" si="69"/>
        <v>8</v>
      </c>
      <c r="AB65" s="131">
        <f>$E$23</f>
        <v>8</v>
      </c>
      <c r="BF65" s="143"/>
      <c r="BG65" s="143"/>
    </row>
    <row r="66">
      <c r="A66" s="117" t="s">
        <v>313</v>
      </c>
      <c r="B66" s="137"/>
      <c r="C66" s="137"/>
      <c r="D66" s="137"/>
      <c r="E66" s="137"/>
      <c r="F66" s="137"/>
      <c r="G66" s="137"/>
      <c r="H66" s="137"/>
      <c r="I66" s="118"/>
      <c r="J66" s="118"/>
      <c r="K66" s="118"/>
      <c r="L66" s="118"/>
      <c r="M66" s="118"/>
      <c r="N66" s="118"/>
      <c r="O66" s="118"/>
      <c r="P66" s="118"/>
      <c r="Q66" s="118"/>
      <c r="W66" s="138">
        <f t="shared" si="70"/>
        <v>10</v>
      </c>
      <c r="X66" s="131">
        <f>$E$23</f>
        <v>8</v>
      </c>
      <c r="AA66" s="38">
        <f t="shared" si="69"/>
        <v>8</v>
      </c>
      <c r="AB66" s="133">
        <f>$E$24</f>
        <v>10</v>
      </c>
      <c r="BF66" s="144"/>
      <c r="BG66" s="144"/>
    </row>
    <row r="67" outlineLevel="1">
      <c r="A67" s="119" t="s">
        <v>318</v>
      </c>
      <c r="B67" s="136" t="s">
        <v>319</v>
      </c>
      <c r="C67" s="119"/>
      <c r="D67" s="119" t="str">
        <f>$B$20</f>
        <v/>
      </c>
      <c r="E67" s="119"/>
      <c r="F67" s="119" t="str">
        <f>$B$21</f>
        <v/>
      </c>
      <c r="G67" s="119"/>
      <c r="H67" s="119" t="str">
        <f>$B$22</f>
        <v/>
      </c>
      <c r="I67" s="119"/>
      <c r="J67" s="119" t="str">
        <f>$B$23</f>
        <v/>
      </c>
      <c r="K67" s="119"/>
      <c r="L67" s="119" t="str">
        <f>$B$24</f>
        <v/>
      </c>
      <c r="M67" s="118"/>
      <c r="N67" s="118"/>
      <c r="O67" s="118"/>
      <c r="P67" s="118"/>
      <c r="Q67" s="118"/>
      <c r="W67" s="139">
        <f>A58</f>
        <v>11</v>
      </c>
      <c r="X67" s="129">
        <f>$E$20</f>
        <v>2</v>
      </c>
      <c r="AA67" s="76">
        <f>A76</f>
        <v>9</v>
      </c>
      <c r="AB67" s="124">
        <f>$C$20</f>
        <v>1</v>
      </c>
      <c r="BF67" s="145"/>
      <c r="BG67" s="145"/>
    </row>
    <row r="68" outlineLevel="1">
      <c r="A68" s="120">
        <v>1.0</v>
      </c>
      <c r="B68" s="140"/>
      <c r="C68" s="124">
        <f t="shared" ref="C68:C83" si="71">$C$20</f>
        <v>1</v>
      </c>
      <c r="D68" s="124" t="str">
        <f t="shared" ref="D68:D83" si="72">$D$20</f>
        <v/>
      </c>
      <c r="E68" s="125">
        <f t="shared" ref="E68:E75" si="73">$C$21</f>
        <v>3</v>
      </c>
      <c r="F68" s="125" t="str">
        <f t="shared" ref="F68:F75" si="74">$D$21</f>
        <v/>
      </c>
      <c r="G68" s="126">
        <f t="shared" ref="G68:G71" si="75">$C$22</f>
        <v>5</v>
      </c>
      <c r="H68" s="126" t="str">
        <f t="shared" ref="H68:H71" si="76">$D$22</f>
        <v/>
      </c>
      <c r="I68" s="130">
        <f t="shared" ref="I68:I69" si="77">$C$23</f>
        <v>7</v>
      </c>
      <c r="J68" s="130" t="str">
        <f t="shared" ref="J68:J69" si="78">$D$23</f>
        <v/>
      </c>
      <c r="K68" s="132">
        <f>$C$24</f>
        <v>9</v>
      </c>
      <c r="L68" s="132" t="str">
        <f>$D$24</f>
        <v/>
      </c>
      <c r="M68" s="118"/>
      <c r="N68" s="118"/>
      <c r="O68" s="118"/>
      <c r="P68" s="118"/>
      <c r="Q68" s="118"/>
      <c r="W68" s="138">
        <f t="shared" ref="W68:W70" si="79">W67</f>
        <v>11</v>
      </c>
      <c r="X68" s="125">
        <f>$C$21</f>
        <v>3</v>
      </c>
      <c r="AA68" s="38">
        <f t="shared" ref="AA68:AA71" si="80">AA67</f>
        <v>9</v>
      </c>
      <c r="AB68" s="128">
        <f>$E$21</f>
        <v>4</v>
      </c>
      <c r="AZ68" s="118"/>
      <c r="BA68" s="118"/>
      <c r="BB68" s="118"/>
      <c r="BC68" s="118"/>
      <c r="BD68" s="118"/>
      <c r="BE68" s="118"/>
      <c r="BF68" s="118"/>
      <c r="BG68" s="118"/>
    </row>
    <row r="69" outlineLevel="1">
      <c r="A69" s="120">
        <v>2.0</v>
      </c>
      <c r="B69" s="140"/>
      <c r="C69" s="124">
        <f t="shared" si="71"/>
        <v>1</v>
      </c>
      <c r="D69" s="124" t="str">
        <f t="shared" si="72"/>
        <v/>
      </c>
      <c r="E69" s="125">
        <f t="shared" si="73"/>
        <v>3</v>
      </c>
      <c r="F69" s="125" t="str">
        <f t="shared" si="74"/>
        <v/>
      </c>
      <c r="G69" s="126">
        <f t="shared" si="75"/>
        <v>5</v>
      </c>
      <c r="H69" s="126" t="str">
        <f t="shared" si="76"/>
        <v/>
      </c>
      <c r="I69" s="130">
        <f t="shared" si="77"/>
        <v>7</v>
      </c>
      <c r="J69" s="130" t="str">
        <f t="shared" si="78"/>
        <v/>
      </c>
      <c r="K69" s="133">
        <f>$E$24</f>
        <v>10</v>
      </c>
      <c r="L69" s="133" t="str">
        <f>$F$24</f>
        <v/>
      </c>
      <c r="M69" s="118"/>
      <c r="N69" s="118"/>
      <c r="O69" s="118"/>
      <c r="P69" s="118"/>
      <c r="Q69" s="118"/>
      <c r="W69" s="138">
        <f t="shared" si="79"/>
        <v>11</v>
      </c>
      <c r="X69" s="127">
        <f>$E$22</f>
        <v>6</v>
      </c>
      <c r="AA69" s="38">
        <f t="shared" si="80"/>
        <v>9</v>
      </c>
      <c r="AB69" s="126">
        <f>$C$22</f>
        <v>5</v>
      </c>
      <c r="AZ69" s="118"/>
      <c r="BA69" s="118"/>
      <c r="BB69" s="118"/>
      <c r="BC69" s="118"/>
      <c r="BD69" s="118"/>
      <c r="BE69" s="118"/>
      <c r="BF69" s="118"/>
      <c r="BG69" s="118"/>
    </row>
    <row r="70" outlineLevel="1">
      <c r="A70" s="120">
        <v>3.0</v>
      </c>
      <c r="B70" s="140"/>
      <c r="C70" s="124">
        <f t="shared" si="71"/>
        <v>1</v>
      </c>
      <c r="D70" s="124" t="str">
        <f t="shared" si="72"/>
        <v/>
      </c>
      <c r="E70" s="125">
        <f t="shared" si="73"/>
        <v>3</v>
      </c>
      <c r="F70" s="125" t="str">
        <f t="shared" si="74"/>
        <v/>
      </c>
      <c r="G70" s="126">
        <f t="shared" si="75"/>
        <v>5</v>
      </c>
      <c r="H70" s="126" t="str">
        <f t="shared" si="76"/>
        <v/>
      </c>
      <c r="I70" s="131">
        <f t="shared" ref="I70:I71" si="81">$E$23</f>
        <v>8</v>
      </c>
      <c r="J70" s="131" t="str">
        <f t="shared" ref="J70:J71" si="82">$F$23</f>
        <v/>
      </c>
      <c r="K70" s="132">
        <f>$C$24</f>
        <v>9</v>
      </c>
      <c r="L70" s="132" t="str">
        <f>$D$24</f>
        <v/>
      </c>
      <c r="M70" s="118"/>
      <c r="N70" s="118"/>
      <c r="O70" s="118"/>
      <c r="P70" s="118"/>
      <c r="Q70" s="118"/>
      <c r="W70" s="138">
        <f t="shared" si="79"/>
        <v>11</v>
      </c>
      <c r="X70" s="130">
        <f>$C$23</f>
        <v>7</v>
      </c>
      <c r="AA70" s="38">
        <f t="shared" si="80"/>
        <v>9</v>
      </c>
      <c r="AB70" s="130">
        <f>$C$23</f>
        <v>7</v>
      </c>
      <c r="AZ70" s="118"/>
      <c r="BA70" s="118"/>
      <c r="BB70" s="118"/>
      <c r="BC70" s="118"/>
      <c r="BD70" s="118"/>
      <c r="BE70" s="118"/>
      <c r="BF70" s="118"/>
      <c r="BG70" s="118"/>
    </row>
    <row r="71" outlineLevel="1">
      <c r="A71" s="120">
        <v>4.0</v>
      </c>
      <c r="B71" s="140"/>
      <c r="C71" s="124">
        <f t="shared" si="71"/>
        <v>1</v>
      </c>
      <c r="D71" s="124" t="str">
        <f t="shared" si="72"/>
        <v/>
      </c>
      <c r="E71" s="125">
        <f t="shared" si="73"/>
        <v>3</v>
      </c>
      <c r="F71" s="125" t="str">
        <f t="shared" si="74"/>
        <v/>
      </c>
      <c r="G71" s="126">
        <f t="shared" si="75"/>
        <v>5</v>
      </c>
      <c r="H71" s="126" t="str">
        <f t="shared" si="76"/>
        <v/>
      </c>
      <c r="I71" s="131">
        <f t="shared" si="81"/>
        <v>8</v>
      </c>
      <c r="J71" s="131" t="str">
        <f t="shared" si="82"/>
        <v/>
      </c>
      <c r="K71" s="133">
        <f>$E$24</f>
        <v>10</v>
      </c>
      <c r="L71" s="133" t="str">
        <f>$F$24</f>
        <v/>
      </c>
      <c r="M71" s="118"/>
      <c r="N71" s="118"/>
      <c r="O71" s="118"/>
      <c r="P71" s="118"/>
      <c r="Q71" s="118"/>
      <c r="W71" s="139">
        <f>A59</f>
        <v>12</v>
      </c>
      <c r="X71" s="129">
        <f>$E$20</f>
        <v>2</v>
      </c>
      <c r="AA71" s="38">
        <f t="shared" si="80"/>
        <v>9</v>
      </c>
      <c r="AB71" s="132">
        <f>$C$24</f>
        <v>9</v>
      </c>
      <c r="AZ71" s="118"/>
      <c r="BA71" s="118"/>
      <c r="BB71" s="118"/>
      <c r="BC71" s="118"/>
      <c r="BD71" s="118"/>
      <c r="BE71" s="118"/>
      <c r="BF71" s="118"/>
      <c r="BG71" s="118"/>
    </row>
    <row r="72" outlineLevel="1">
      <c r="A72" s="120">
        <v>5.0</v>
      </c>
      <c r="B72" s="140"/>
      <c r="C72" s="124">
        <f t="shared" si="71"/>
        <v>1</v>
      </c>
      <c r="D72" s="124" t="str">
        <f t="shared" si="72"/>
        <v/>
      </c>
      <c r="E72" s="125">
        <f t="shared" si="73"/>
        <v>3</v>
      </c>
      <c r="F72" s="125" t="str">
        <f t="shared" si="74"/>
        <v/>
      </c>
      <c r="G72" s="127">
        <f t="shared" ref="G72:G75" si="83">$E$22</f>
        <v>6</v>
      </c>
      <c r="H72" s="127" t="str">
        <f t="shared" ref="H72:H75" si="84">$F$22</f>
        <v/>
      </c>
      <c r="I72" s="130">
        <f t="shared" ref="I72:I73" si="85">$C$23</f>
        <v>7</v>
      </c>
      <c r="J72" s="130" t="str">
        <f t="shared" ref="J72:J73" si="86">$D$23</f>
        <v/>
      </c>
      <c r="K72" s="132">
        <f>$C$24</f>
        <v>9</v>
      </c>
      <c r="L72" s="132" t="str">
        <f>$D$24</f>
        <v/>
      </c>
      <c r="M72" s="118"/>
      <c r="N72" s="118"/>
      <c r="O72" s="118"/>
      <c r="P72" s="118"/>
      <c r="Q72" s="118"/>
      <c r="W72" s="138">
        <f t="shared" ref="W72:W74" si="87">W71</f>
        <v>12</v>
      </c>
      <c r="X72" s="125">
        <f>$C$21</f>
        <v>3</v>
      </c>
      <c r="AA72" s="76">
        <f>A77</f>
        <v>10</v>
      </c>
      <c r="AB72" s="124">
        <f>$C$20</f>
        <v>1</v>
      </c>
      <c r="AY72" s="118"/>
      <c r="AZ72" s="118"/>
      <c r="BA72" s="118"/>
      <c r="BB72" s="118"/>
      <c r="BC72" s="118"/>
      <c r="BD72" s="118"/>
      <c r="BE72" s="118"/>
      <c r="BF72" s="118"/>
      <c r="BG72" s="118"/>
    </row>
    <row r="73" outlineLevel="1">
      <c r="A73" s="120">
        <v>6.0</v>
      </c>
      <c r="B73" s="140"/>
      <c r="C73" s="124">
        <f t="shared" si="71"/>
        <v>1</v>
      </c>
      <c r="D73" s="124" t="str">
        <f t="shared" si="72"/>
        <v/>
      </c>
      <c r="E73" s="125">
        <f t="shared" si="73"/>
        <v>3</v>
      </c>
      <c r="F73" s="125" t="str">
        <f t="shared" si="74"/>
        <v/>
      </c>
      <c r="G73" s="127">
        <f t="shared" si="83"/>
        <v>6</v>
      </c>
      <c r="H73" s="127" t="str">
        <f t="shared" si="84"/>
        <v/>
      </c>
      <c r="I73" s="130">
        <f t="shared" si="85"/>
        <v>7</v>
      </c>
      <c r="J73" s="130" t="str">
        <f t="shared" si="86"/>
        <v/>
      </c>
      <c r="K73" s="133">
        <f>$E$24</f>
        <v>10</v>
      </c>
      <c r="L73" s="133" t="str">
        <f>$F$24</f>
        <v/>
      </c>
      <c r="M73" s="118"/>
      <c r="N73" s="118"/>
      <c r="O73" s="118"/>
      <c r="P73" s="118"/>
      <c r="Q73" s="118"/>
      <c r="W73" s="138">
        <f t="shared" si="87"/>
        <v>12</v>
      </c>
      <c r="X73" s="127">
        <f>$E$22</f>
        <v>6</v>
      </c>
      <c r="AA73" s="38">
        <f t="shared" ref="AA73:AA76" si="88">AA72</f>
        <v>10</v>
      </c>
      <c r="AB73" s="128">
        <f>$E$21</f>
        <v>4</v>
      </c>
      <c r="AY73" s="118"/>
      <c r="AZ73" s="118"/>
      <c r="BA73" s="118"/>
      <c r="BB73" s="118"/>
      <c r="BC73" s="118"/>
      <c r="BD73" s="118"/>
      <c r="BE73" s="118"/>
      <c r="BF73" s="118"/>
      <c r="BG73" s="118"/>
    </row>
    <row r="74" outlineLevel="1">
      <c r="A74" s="120">
        <v>7.0</v>
      </c>
      <c r="B74" s="140"/>
      <c r="C74" s="124">
        <f t="shared" si="71"/>
        <v>1</v>
      </c>
      <c r="D74" s="124" t="str">
        <f t="shared" si="72"/>
        <v/>
      </c>
      <c r="E74" s="125">
        <f t="shared" si="73"/>
        <v>3</v>
      </c>
      <c r="F74" s="125" t="str">
        <f t="shared" si="74"/>
        <v/>
      </c>
      <c r="G74" s="127">
        <f t="shared" si="83"/>
        <v>6</v>
      </c>
      <c r="H74" s="127" t="str">
        <f t="shared" si="84"/>
        <v/>
      </c>
      <c r="I74" s="131">
        <f t="shared" ref="I74:I75" si="89">$E$23</f>
        <v>8</v>
      </c>
      <c r="J74" s="131" t="str">
        <f t="shared" ref="J74:J75" si="90">$F$23</f>
        <v/>
      </c>
      <c r="K74" s="132">
        <f>$C$24</f>
        <v>9</v>
      </c>
      <c r="L74" s="132" t="str">
        <f>$D$24</f>
        <v/>
      </c>
      <c r="M74" s="118"/>
      <c r="N74" s="118"/>
      <c r="O74" s="118"/>
      <c r="P74" s="118"/>
      <c r="Q74" s="118"/>
      <c r="W74" s="138">
        <f t="shared" si="87"/>
        <v>12</v>
      </c>
      <c r="X74" s="131">
        <f>$E$23</f>
        <v>8</v>
      </c>
      <c r="AA74" s="38">
        <f t="shared" si="88"/>
        <v>10</v>
      </c>
      <c r="AB74" s="126">
        <f>$C$22</f>
        <v>5</v>
      </c>
      <c r="AY74" s="118"/>
      <c r="AZ74" s="118"/>
      <c r="BA74" s="118"/>
      <c r="BB74" s="118"/>
      <c r="BC74" s="118"/>
      <c r="BD74" s="118"/>
      <c r="BE74" s="118"/>
      <c r="BF74" s="118"/>
      <c r="BG74" s="118"/>
    </row>
    <row r="75" outlineLevel="1">
      <c r="A75" s="120">
        <v>8.0</v>
      </c>
      <c r="B75" s="140"/>
      <c r="C75" s="124">
        <f t="shared" si="71"/>
        <v>1</v>
      </c>
      <c r="D75" s="124" t="str">
        <f t="shared" si="72"/>
        <v/>
      </c>
      <c r="E75" s="125">
        <f t="shared" si="73"/>
        <v>3</v>
      </c>
      <c r="F75" s="125" t="str">
        <f t="shared" si="74"/>
        <v/>
      </c>
      <c r="G75" s="127">
        <f t="shared" si="83"/>
        <v>6</v>
      </c>
      <c r="H75" s="127" t="str">
        <f t="shared" si="84"/>
        <v/>
      </c>
      <c r="I75" s="131">
        <f t="shared" si="89"/>
        <v>8</v>
      </c>
      <c r="J75" s="131" t="str">
        <f t="shared" si="90"/>
        <v/>
      </c>
      <c r="K75" s="133">
        <f>$E$24</f>
        <v>10</v>
      </c>
      <c r="L75" s="133" t="str">
        <f>$F$24</f>
        <v/>
      </c>
      <c r="M75" s="118"/>
      <c r="N75" s="118"/>
      <c r="O75" s="118"/>
      <c r="P75" s="118"/>
      <c r="Q75" s="118"/>
      <c r="V75" s="118"/>
      <c r="W75" s="139">
        <f>A60</f>
        <v>13</v>
      </c>
      <c r="X75" s="129">
        <f>$E$20</f>
        <v>2</v>
      </c>
      <c r="AA75" s="38">
        <f t="shared" si="88"/>
        <v>10</v>
      </c>
      <c r="AB75" s="130">
        <f>$C$23</f>
        <v>7</v>
      </c>
      <c r="AY75" s="118"/>
      <c r="AZ75" s="118"/>
      <c r="BA75" s="118"/>
      <c r="BB75" s="118"/>
      <c r="BC75" s="118"/>
      <c r="BD75" s="118"/>
      <c r="BE75" s="118"/>
      <c r="BF75" s="118"/>
      <c r="BG75" s="118"/>
    </row>
    <row r="76" outlineLevel="1">
      <c r="A76" s="120">
        <v>9.0</v>
      </c>
      <c r="B76" s="140"/>
      <c r="C76" s="124">
        <f t="shared" si="71"/>
        <v>1</v>
      </c>
      <c r="D76" s="124" t="str">
        <f t="shared" si="72"/>
        <v/>
      </c>
      <c r="E76" s="128">
        <f t="shared" ref="E76:E83" si="91">$E$21</f>
        <v>4</v>
      </c>
      <c r="F76" s="128" t="str">
        <f t="shared" ref="F76:F83" si="92">$F$21</f>
        <v/>
      </c>
      <c r="G76" s="126">
        <f t="shared" ref="G76:G79" si="93">$C$22</f>
        <v>5</v>
      </c>
      <c r="H76" s="126" t="str">
        <f t="shared" ref="H76:H79" si="94">$D$22</f>
        <v/>
      </c>
      <c r="I76" s="130">
        <f t="shared" ref="I76:I77" si="95">$C$23</f>
        <v>7</v>
      </c>
      <c r="J76" s="130" t="str">
        <f t="shared" ref="J76:J77" si="96">$D$23</f>
        <v/>
      </c>
      <c r="K76" s="132">
        <f>$C$24</f>
        <v>9</v>
      </c>
      <c r="L76" s="132" t="str">
        <f>$D$24</f>
        <v/>
      </c>
      <c r="M76" s="118"/>
      <c r="N76" s="118"/>
      <c r="O76" s="118"/>
      <c r="P76" s="118"/>
      <c r="Q76" s="118"/>
      <c r="V76" s="118"/>
      <c r="W76" s="138">
        <f t="shared" ref="W76:W78" si="97">W75</f>
        <v>13</v>
      </c>
      <c r="X76" s="128">
        <f>$E$21</f>
        <v>4</v>
      </c>
      <c r="AA76" s="38">
        <f t="shared" si="88"/>
        <v>10</v>
      </c>
      <c r="AB76" s="133">
        <f>$E$24</f>
        <v>10</v>
      </c>
      <c r="AY76" s="118"/>
      <c r="AZ76" s="118"/>
      <c r="BA76" s="118"/>
      <c r="BB76" s="118"/>
      <c r="BC76" s="118"/>
      <c r="BD76" s="118"/>
      <c r="BE76" s="118"/>
      <c r="BF76" s="118"/>
      <c r="BG76" s="118"/>
    </row>
    <row r="77" outlineLevel="1">
      <c r="A77" s="120">
        <v>10.0</v>
      </c>
      <c r="B77" s="140"/>
      <c r="C77" s="124">
        <f t="shared" si="71"/>
        <v>1</v>
      </c>
      <c r="D77" s="124" t="str">
        <f t="shared" si="72"/>
        <v/>
      </c>
      <c r="E77" s="128">
        <f t="shared" si="91"/>
        <v>4</v>
      </c>
      <c r="F77" s="128" t="str">
        <f t="shared" si="92"/>
        <v/>
      </c>
      <c r="G77" s="126">
        <f t="shared" si="93"/>
        <v>5</v>
      </c>
      <c r="H77" s="126" t="str">
        <f t="shared" si="94"/>
        <v/>
      </c>
      <c r="I77" s="130">
        <f t="shared" si="95"/>
        <v>7</v>
      </c>
      <c r="J77" s="130" t="str">
        <f t="shared" si="96"/>
        <v/>
      </c>
      <c r="K77" s="133">
        <f>$E$24</f>
        <v>10</v>
      </c>
      <c r="L77" s="133" t="str">
        <f>$F$24</f>
        <v/>
      </c>
      <c r="M77" s="118"/>
      <c r="N77" s="118"/>
      <c r="O77" s="118"/>
      <c r="P77" s="118"/>
      <c r="Q77" s="118"/>
      <c r="V77" s="118"/>
      <c r="W77" s="138">
        <f t="shared" si="97"/>
        <v>13</v>
      </c>
      <c r="X77" s="126">
        <f>$C$22</f>
        <v>5</v>
      </c>
      <c r="AA77" s="76">
        <f>A78</f>
        <v>11</v>
      </c>
      <c r="AB77" s="124">
        <f>$C$20</f>
        <v>1</v>
      </c>
      <c r="AX77" s="118"/>
      <c r="AY77" s="118"/>
      <c r="AZ77" s="118"/>
      <c r="BA77" s="118"/>
      <c r="BB77" s="118"/>
      <c r="BC77" s="118"/>
      <c r="BD77" s="118"/>
      <c r="BE77" s="118"/>
      <c r="BF77" s="118"/>
      <c r="BG77" s="118"/>
    </row>
    <row r="78" outlineLevel="1">
      <c r="A78" s="120">
        <v>11.0</v>
      </c>
      <c r="B78" s="140"/>
      <c r="C78" s="124">
        <f t="shared" si="71"/>
        <v>1</v>
      </c>
      <c r="D78" s="124" t="str">
        <f t="shared" si="72"/>
        <v/>
      </c>
      <c r="E78" s="128">
        <f t="shared" si="91"/>
        <v>4</v>
      </c>
      <c r="F78" s="128" t="str">
        <f t="shared" si="92"/>
        <v/>
      </c>
      <c r="G78" s="126">
        <f t="shared" si="93"/>
        <v>5</v>
      </c>
      <c r="H78" s="126" t="str">
        <f t="shared" si="94"/>
        <v/>
      </c>
      <c r="I78" s="131">
        <f t="shared" ref="I78:I79" si="98">$E$23</f>
        <v>8</v>
      </c>
      <c r="J78" s="131" t="str">
        <f t="shared" ref="J78:J79" si="99">$F$23</f>
        <v/>
      </c>
      <c r="K78" s="132">
        <f>$C$24</f>
        <v>9</v>
      </c>
      <c r="L78" s="132" t="str">
        <f>$D$24</f>
        <v/>
      </c>
      <c r="M78" s="118"/>
      <c r="N78" s="118"/>
      <c r="O78" s="118"/>
      <c r="P78" s="118"/>
      <c r="Q78" s="118"/>
      <c r="U78" s="118"/>
      <c r="V78" s="118"/>
      <c r="W78" s="138">
        <f t="shared" si="97"/>
        <v>13</v>
      </c>
      <c r="X78" s="130">
        <f>$C$23</f>
        <v>7</v>
      </c>
      <c r="AA78" s="38">
        <f t="shared" ref="AA78:AA81" si="100">AA77</f>
        <v>11</v>
      </c>
      <c r="AB78" s="128">
        <f>$E$21</f>
        <v>4</v>
      </c>
      <c r="AX78" s="118"/>
      <c r="AY78" s="118"/>
      <c r="AZ78" s="118"/>
      <c r="BA78" s="118"/>
      <c r="BB78" s="118"/>
      <c r="BC78" s="118"/>
      <c r="BD78" s="118"/>
      <c r="BE78" s="118"/>
      <c r="BF78" s="118"/>
      <c r="BG78" s="118"/>
    </row>
    <row r="79" outlineLevel="1">
      <c r="A79" s="120">
        <v>12.0</v>
      </c>
      <c r="B79" s="140"/>
      <c r="C79" s="124">
        <f t="shared" si="71"/>
        <v>1</v>
      </c>
      <c r="D79" s="124" t="str">
        <f t="shared" si="72"/>
        <v/>
      </c>
      <c r="E79" s="128">
        <f t="shared" si="91"/>
        <v>4</v>
      </c>
      <c r="F79" s="128" t="str">
        <f t="shared" si="92"/>
        <v/>
      </c>
      <c r="G79" s="126">
        <f t="shared" si="93"/>
        <v>5</v>
      </c>
      <c r="H79" s="126" t="str">
        <f t="shared" si="94"/>
        <v/>
      </c>
      <c r="I79" s="131">
        <f t="shared" si="98"/>
        <v>8</v>
      </c>
      <c r="J79" s="131" t="str">
        <f t="shared" si="99"/>
        <v/>
      </c>
      <c r="K79" s="133">
        <f>$E$24</f>
        <v>10</v>
      </c>
      <c r="L79" s="133" t="str">
        <f>$F$24</f>
        <v/>
      </c>
      <c r="M79" s="118"/>
      <c r="N79" s="118"/>
      <c r="O79" s="118"/>
      <c r="P79" s="118"/>
      <c r="Q79" s="118"/>
      <c r="U79" s="118"/>
      <c r="V79" s="118"/>
      <c r="W79" s="139">
        <f>A61</f>
        <v>14</v>
      </c>
      <c r="X79" s="129">
        <f>$E$20</f>
        <v>2</v>
      </c>
      <c r="AA79" s="38">
        <f t="shared" si="100"/>
        <v>11</v>
      </c>
      <c r="AB79" s="126">
        <f>$C$22</f>
        <v>5</v>
      </c>
      <c r="AX79" s="118"/>
      <c r="AY79" s="118"/>
      <c r="AZ79" s="118"/>
      <c r="BA79" s="118"/>
      <c r="BB79" s="118"/>
      <c r="BC79" s="118"/>
      <c r="BD79" s="118"/>
      <c r="BE79" s="118"/>
      <c r="BF79" s="118"/>
      <c r="BG79" s="118"/>
    </row>
    <row r="80" outlineLevel="1">
      <c r="A80" s="120">
        <v>13.0</v>
      </c>
      <c r="B80" s="140"/>
      <c r="C80" s="124">
        <f t="shared" si="71"/>
        <v>1</v>
      </c>
      <c r="D80" s="124" t="str">
        <f t="shared" si="72"/>
        <v/>
      </c>
      <c r="E80" s="128">
        <f t="shared" si="91"/>
        <v>4</v>
      </c>
      <c r="F80" s="128" t="str">
        <f t="shared" si="92"/>
        <v/>
      </c>
      <c r="G80" s="127">
        <f t="shared" ref="G80:G83" si="101">$E$22</f>
        <v>6</v>
      </c>
      <c r="H80" s="127" t="str">
        <f t="shared" ref="H80:H83" si="102">$F$22</f>
        <v/>
      </c>
      <c r="I80" s="130">
        <f t="shared" ref="I80:I81" si="103">$C$23</f>
        <v>7</v>
      </c>
      <c r="J80" s="130" t="str">
        <f t="shared" ref="J80:J81" si="104">$D$23</f>
        <v/>
      </c>
      <c r="K80" s="132">
        <f>$C$24</f>
        <v>9</v>
      </c>
      <c r="L80" s="132" t="str">
        <f>$D$24</f>
        <v/>
      </c>
      <c r="M80" s="118"/>
      <c r="N80" s="118"/>
      <c r="O80" s="118"/>
      <c r="P80" s="118"/>
      <c r="Q80" s="118"/>
      <c r="U80" s="118"/>
      <c r="V80" s="118"/>
      <c r="W80" s="138">
        <f t="shared" ref="W80:W82" si="105">W79</f>
        <v>14</v>
      </c>
      <c r="X80" s="128">
        <f>$E$21</f>
        <v>4</v>
      </c>
      <c r="AA80" s="38">
        <f t="shared" si="100"/>
        <v>11</v>
      </c>
      <c r="AB80" s="131">
        <f>$E$23</f>
        <v>8</v>
      </c>
      <c r="AX80" s="118"/>
      <c r="AY80" s="118"/>
      <c r="AZ80" s="118"/>
      <c r="BA80" s="118"/>
      <c r="BB80" s="118"/>
      <c r="BC80" s="118"/>
      <c r="BD80" s="118"/>
      <c r="BE80" s="118"/>
      <c r="BF80" s="118"/>
      <c r="BG80" s="118"/>
    </row>
    <row r="81" outlineLevel="1">
      <c r="A81" s="120">
        <v>14.0</v>
      </c>
      <c r="B81" s="140"/>
      <c r="C81" s="124">
        <f t="shared" si="71"/>
        <v>1</v>
      </c>
      <c r="D81" s="124" t="str">
        <f t="shared" si="72"/>
        <v/>
      </c>
      <c r="E81" s="128">
        <f t="shared" si="91"/>
        <v>4</v>
      </c>
      <c r="F81" s="128" t="str">
        <f t="shared" si="92"/>
        <v/>
      </c>
      <c r="G81" s="127">
        <f t="shared" si="101"/>
        <v>6</v>
      </c>
      <c r="H81" s="127" t="str">
        <f t="shared" si="102"/>
        <v/>
      </c>
      <c r="I81" s="130">
        <f t="shared" si="103"/>
        <v>7</v>
      </c>
      <c r="J81" s="130" t="str">
        <f t="shared" si="104"/>
        <v/>
      </c>
      <c r="K81" s="133">
        <f>$E$24</f>
        <v>10</v>
      </c>
      <c r="L81" s="133" t="str">
        <f>$F$24</f>
        <v/>
      </c>
      <c r="M81" s="118"/>
      <c r="N81" s="118"/>
      <c r="O81" s="118"/>
      <c r="P81" s="118"/>
      <c r="Q81" s="118"/>
      <c r="T81" s="118"/>
      <c r="U81" s="118"/>
      <c r="V81" s="118"/>
      <c r="W81" s="138">
        <f t="shared" si="105"/>
        <v>14</v>
      </c>
      <c r="X81" s="126">
        <f>$C$22</f>
        <v>5</v>
      </c>
      <c r="AA81" s="38">
        <f t="shared" si="100"/>
        <v>11</v>
      </c>
      <c r="AB81" s="132">
        <f>$C$24</f>
        <v>9</v>
      </c>
      <c r="AX81" s="118"/>
      <c r="AY81" s="118"/>
      <c r="AZ81" s="118"/>
      <c r="BA81" s="118"/>
      <c r="BB81" s="118"/>
      <c r="BC81" s="118"/>
      <c r="BD81" s="118"/>
      <c r="BE81" s="118"/>
      <c r="BF81" s="118"/>
      <c r="BG81" s="118"/>
    </row>
    <row r="82" outlineLevel="1">
      <c r="A82" s="120">
        <v>15.0</v>
      </c>
      <c r="B82" s="140"/>
      <c r="C82" s="124">
        <f t="shared" si="71"/>
        <v>1</v>
      </c>
      <c r="D82" s="124" t="str">
        <f t="shared" si="72"/>
        <v/>
      </c>
      <c r="E82" s="128">
        <f t="shared" si="91"/>
        <v>4</v>
      </c>
      <c r="F82" s="128" t="str">
        <f t="shared" si="92"/>
        <v/>
      </c>
      <c r="G82" s="127">
        <f t="shared" si="101"/>
        <v>6</v>
      </c>
      <c r="H82" s="127" t="str">
        <f t="shared" si="102"/>
        <v/>
      </c>
      <c r="I82" s="131">
        <f t="shared" ref="I82:I83" si="106">$E$23</f>
        <v>8</v>
      </c>
      <c r="J82" s="131" t="str">
        <f t="shared" ref="J82:J83" si="107">$F$23</f>
        <v/>
      </c>
      <c r="K82" s="132">
        <f>$C$24</f>
        <v>9</v>
      </c>
      <c r="L82" s="132" t="str">
        <f>$D$24</f>
        <v/>
      </c>
      <c r="M82" s="118"/>
      <c r="N82" s="118"/>
      <c r="O82" s="118"/>
      <c r="P82" s="118"/>
      <c r="Q82" s="118"/>
      <c r="T82" s="118"/>
      <c r="U82" s="118"/>
      <c r="V82" s="118"/>
      <c r="W82" s="138">
        <f t="shared" si="105"/>
        <v>14</v>
      </c>
      <c r="X82" s="131">
        <f>$E$23</f>
        <v>8</v>
      </c>
      <c r="AA82" s="76">
        <f>A79</f>
        <v>12</v>
      </c>
      <c r="AB82" s="124">
        <f>$C$20</f>
        <v>1</v>
      </c>
      <c r="AW82" s="118"/>
      <c r="AX82" s="118"/>
      <c r="AY82" s="118"/>
      <c r="AZ82" s="118"/>
      <c r="BA82" s="118"/>
      <c r="BB82" s="118"/>
      <c r="BC82" s="118"/>
      <c r="BD82" s="118"/>
      <c r="BE82" s="118"/>
      <c r="BF82" s="118"/>
      <c r="BG82" s="118"/>
    </row>
    <row r="83" outlineLevel="1">
      <c r="A83" s="120">
        <v>16.0</v>
      </c>
      <c r="B83" s="140"/>
      <c r="C83" s="124">
        <f t="shared" si="71"/>
        <v>1</v>
      </c>
      <c r="D83" s="124" t="str">
        <f t="shared" si="72"/>
        <v/>
      </c>
      <c r="E83" s="128">
        <f t="shared" si="91"/>
        <v>4</v>
      </c>
      <c r="F83" s="128" t="str">
        <f t="shared" si="92"/>
        <v/>
      </c>
      <c r="G83" s="127">
        <f t="shared" si="101"/>
        <v>6</v>
      </c>
      <c r="H83" s="127" t="str">
        <f t="shared" si="102"/>
        <v/>
      </c>
      <c r="I83" s="131">
        <f t="shared" si="106"/>
        <v>8</v>
      </c>
      <c r="J83" s="131" t="str">
        <f t="shared" si="107"/>
        <v/>
      </c>
      <c r="K83" s="133">
        <f>$E$24</f>
        <v>10</v>
      </c>
      <c r="L83" s="133" t="str">
        <f>$F$24</f>
        <v/>
      </c>
      <c r="M83" s="118"/>
      <c r="N83" s="118"/>
      <c r="O83" s="118"/>
      <c r="P83" s="118"/>
      <c r="Q83" s="118"/>
      <c r="T83" s="118"/>
      <c r="U83" s="118"/>
      <c r="V83" s="118"/>
      <c r="W83" s="139">
        <f>A62</f>
        <v>15</v>
      </c>
      <c r="X83" s="129">
        <f>$E$20</f>
        <v>2</v>
      </c>
      <c r="Z83" s="118"/>
      <c r="AA83" s="38">
        <f t="shared" ref="AA83:AA86" si="108">AA82</f>
        <v>12</v>
      </c>
      <c r="AB83" s="128">
        <f>$E$21</f>
        <v>4</v>
      </c>
      <c r="AW83" s="118"/>
      <c r="AX83" s="118"/>
      <c r="AY83" s="118"/>
      <c r="AZ83" s="118"/>
      <c r="BA83" s="118"/>
      <c r="BB83" s="118"/>
      <c r="BC83" s="118"/>
      <c r="BD83" s="118"/>
      <c r="BE83" s="118"/>
      <c r="BF83" s="118"/>
      <c r="BG83" s="118"/>
    </row>
    <row r="84" outlineLevel="1">
      <c r="A84" s="120">
        <v>17.0</v>
      </c>
      <c r="B84" s="140"/>
      <c r="C84" s="129">
        <f t="shared" ref="C84:C99" si="109">$E$20</f>
        <v>2</v>
      </c>
      <c r="D84" s="129" t="str">
        <f t="shared" ref="D84:D99" si="110">$F$20</f>
        <v/>
      </c>
      <c r="E84" s="125">
        <f t="shared" ref="E84:E91" si="111">$C$21</f>
        <v>3</v>
      </c>
      <c r="F84" s="125" t="str">
        <f t="shared" ref="F84:F91" si="112">$D$21</f>
        <v/>
      </c>
      <c r="G84" s="126">
        <f t="shared" ref="G84:G87" si="113">$C$22</f>
        <v>5</v>
      </c>
      <c r="H84" s="126" t="str">
        <f t="shared" ref="H84:H87" si="114">$D$22</f>
        <v/>
      </c>
      <c r="I84" s="130">
        <f t="shared" ref="I84:I85" si="115">$C$23</f>
        <v>7</v>
      </c>
      <c r="J84" s="130" t="str">
        <f t="shared" ref="J84:J85" si="116">$D$23</f>
        <v/>
      </c>
      <c r="K84" s="132">
        <f>$C$24</f>
        <v>9</v>
      </c>
      <c r="L84" s="132" t="str">
        <f>$D$24</f>
        <v/>
      </c>
      <c r="M84" s="118"/>
      <c r="N84" s="118"/>
      <c r="O84" s="118"/>
      <c r="P84" s="118"/>
      <c r="Q84" s="118"/>
      <c r="S84" s="118"/>
      <c r="T84" s="146"/>
      <c r="U84" s="146"/>
      <c r="V84" s="146"/>
      <c r="W84" s="138">
        <f t="shared" ref="W84:W86" si="117">W83</f>
        <v>15</v>
      </c>
      <c r="X84" s="128">
        <f>$E$21</f>
        <v>4</v>
      </c>
      <c r="Z84" s="146"/>
      <c r="AA84" s="38">
        <f t="shared" si="108"/>
        <v>12</v>
      </c>
      <c r="AB84" s="126">
        <f>$C$22</f>
        <v>5</v>
      </c>
      <c r="AW84" s="146"/>
      <c r="AX84" s="146"/>
      <c r="AY84" s="146"/>
      <c r="AZ84" s="146"/>
      <c r="BA84" s="146"/>
      <c r="BB84" s="146"/>
      <c r="BC84" s="146"/>
      <c r="BD84" s="146"/>
      <c r="BE84" s="146"/>
      <c r="BF84" s="146"/>
      <c r="BG84" s="146"/>
    </row>
    <row r="85" outlineLevel="1">
      <c r="A85" s="120">
        <v>18.0</v>
      </c>
      <c r="B85" s="140"/>
      <c r="C85" s="129">
        <f t="shared" si="109"/>
        <v>2</v>
      </c>
      <c r="D85" s="129" t="str">
        <f t="shared" si="110"/>
        <v/>
      </c>
      <c r="E85" s="125">
        <f t="shared" si="111"/>
        <v>3</v>
      </c>
      <c r="F85" s="125" t="str">
        <f t="shared" si="112"/>
        <v/>
      </c>
      <c r="G85" s="126">
        <f t="shared" si="113"/>
        <v>5</v>
      </c>
      <c r="H85" s="126" t="str">
        <f t="shared" si="114"/>
        <v/>
      </c>
      <c r="I85" s="130">
        <f t="shared" si="115"/>
        <v>7</v>
      </c>
      <c r="J85" s="130" t="str">
        <f t="shared" si="116"/>
        <v/>
      </c>
      <c r="K85" s="133">
        <f>$E$24</f>
        <v>10</v>
      </c>
      <c r="L85" s="133" t="str">
        <f>$F$24</f>
        <v/>
      </c>
      <c r="M85" s="118"/>
      <c r="N85" s="118"/>
      <c r="O85" s="118"/>
      <c r="P85" s="118"/>
      <c r="Q85" s="118"/>
      <c r="S85" s="118"/>
      <c r="T85" s="146"/>
      <c r="U85" s="146"/>
      <c r="V85" s="146"/>
      <c r="W85" s="138">
        <f t="shared" si="117"/>
        <v>15</v>
      </c>
      <c r="X85" s="127">
        <f>$E$22</f>
        <v>6</v>
      </c>
      <c r="Z85" s="146"/>
      <c r="AA85" s="38">
        <f t="shared" si="108"/>
        <v>12</v>
      </c>
      <c r="AB85" s="131">
        <f>$E$23</f>
        <v>8</v>
      </c>
      <c r="AW85" s="146"/>
      <c r="AX85" s="146"/>
      <c r="AY85" s="146"/>
      <c r="AZ85" s="146"/>
      <c r="BA85" s="146"/>
      <c r="BB85" s="146"/>
      <c r="BC85" s="146"/>
      <c r="BD85" s="146"/>
      <c r="BE85" s="146"/>
      <c r="BF85" s="146"/>
      <c r="BG85" s="146"/>
    </row>
    <row r="86" outlineLevel="1">
      <c r="A86" s="120">
        <v>19.0</v>
      </c>
      <c r="B86" s="140"/>
      <c r="C86" s="129">
        <f t="shared" si="109"/>
        <v>2</v>
      </c>
      <c r="D86" s="129" t="str">
        <f t="shared" si="110"/>
        <v/>
      </c>
      <c r="E86" s="125">
        <f t="shared" si="111"/>
        <v>3</v>
      </c>
      <c r="F86" s="125" t="str">
        <f t="shared" si="112"/>
        <v/>
      </c>
      <c r="G86" s="126">
        <f t="shared" si="113"/>
        <v>5</v>
      </c>
      <c r="H86" s="126" t="str">
        <f t="shared" si="114"/>
        <v/>
      </c>
      <c r="I86" s="131">
        <f t="shared" ref="I86:I87" si="118">$E$23</f>
        <v>8</v>
      </c>
      <c r="J86" s="131" t="str">
        <f t="shared" ref="J86:J87" si="119">$F$23</f>
        <v/>
      </c>
      <c r="K86" s="132">
        <f>$C$24</f>
        <v>9</v>
      </c>
      <c r="L86" s="132" t="str">
        <f>$D$24</f>
        <v/>
      </c>
      <c r="M86" s="118"/>
      <c r="N86" s="118"/>
      <c r="O86" s="118"/>
      <c r="P86" s="118"/>
      <c r="Q86" s="118"/>
      <c r="S86" s="118"/>
      <c r="T86" s="146"/>
      <c r="U86" s="146"/>
      <c r="V86" s="146"/>
      <c r="W86" s="138">
        <f t="shared" si="117"/>
        <v>15</v>
      </c>
      <c r="X86" s="130">
        <f>$C$23</f>
        <v>7</v>
      </c>
      <c r="Z86" s="146"/>
      <c r="AA86" s="38">
        <f t="shared" si="108"/>
        <v>12</v>
      </c>
      <c r="AB86" s="133">
        <f>$E$24</f>
        <v>10</v>
      </c>
      <c r="AW86" s="146"/>
      <c r="AX86" s="146"/>
      <c r="AY86" s="146"/>
      <c r="AZ86" s="146"/>
      <c r="BA86" s="146"/>
      <c r="BB86" s="146"/>
      <c r="BC86" s="146"/>
      <c r="BD86" s="146"/>
      <c r="BE86" s="146"/>
      <c r="BF86" s="146"/>
      <c r="BG86" s="146"/>
    </row>
    <row r="87" outlineLevel="1">
      <c r="A87" s="120">
        <v>20.0</v>
      </c>
      <c r="B87" s="140"/>
      <c r="C87" s="129">
        <f t="shared" si="109"/>
        <v>2</v>
      </c>
      <c r="D87" s="129" t="str">
        <f t="shared" si="110"/>
        <v/>
      </c>
      <c r="E87" s="125">
        <f t="shared" si="111"/>
        <v>3</v>
      </c>
      <c r="F87" s="125" t="str">
        <f t="shared" si="112"/>
        <v/>
      </c>
      <c r="G87" s="126">
        <f t="shared" si="113"/>
        <v>5</v>
      </c>
      <c r="H87" s="126" t="str">
        <f t="shared" si="114"/>
        <v/>
      </c>
      <c r="I87" s="131">
        <f t="shared" si="118"/>
        <v>8</v>
      </c>
      <c r="J87" s="131" t="str">
        <f t="shared" si="119"/>
        <v/>
      </c>
      <c r="K87" s="133">
        <f>$E$24</f>
        <v>10</v>
      </c>
      <c r="L87" s="133" t="str">
        <f>$F$24</f>
        <v/>
      </c>
      <c r="M87" s="118"/>
      <c r="N87" s="118"/>
      <c r="O87" s="118"/>
      <c r="P87" s="118"/>
      <c r="Q87" s="118"/>
      <c r="R87" s="118"/>
      <c r="S87" s="118"/>
      <c r="T87" s="146"/>
      <c r="U87" s="146"/>
      <c r="V87" s="146"/>
      <c r="W87" s="139">
        <f>A63</f>
        <v>16</v>
      </c>
      <c r="X87" s="129">
        <f>$E$20</f>
        <v>2</v>
      </c>
      <c r="Y87" s="146"/>
      <c r="Z87" s="146"/>
      <c r="AA87" s="76">
        <f>A80</f>
        <v>13</v>
      </c>
      <c r="AB87" s="124">
        <f>$C$20</f>
        <v>1</v>
      </c>
      <c r="AV87" s="146"/>
      <c r="AW87" s="146"/>
      <c r="AX87" s="146"/>
      <c r="AY87" s="146"/>
      <c r="AZ87" s="146"/>
      <c r="BA87" s="146"/>
      <c r="BB87" s="146"/>
      <c r="BC87" s="146"/>
      <c r="BD87" s="146"/>
      <c r="BE87" s="146"/>
      <c r="BF87" s="146"/>
      <c r="BG87" s="146"/>
    </row>
    <row r="88" outlineLevel="1">
      <c r="A88" s="120">
        <v>21.0</v>
      </c>
      <c r="B88" s="140"/>
      <c r="C88" s="129">
        <f t="shared" si="109"/>
        <v>2</v>
      </c>
      <c r="D88" s="129" t="str">
        <f t="shared" si="110"/>
        <v/>
      </c>
      <c r="E88" s="125">
        <f t="shared" si="111"/>
        <v>3</v>
      </c>
      <c r="F88" s="125" t="str">
        <f t="shared" si="112"/>
        <v/>
      </c>
      <c r="G88" s="127">
        <f t="shared" ref="G88:G91" si="120">$E$22</f>
        <v>6</v>
      </c>
      <c r="H88" s="127" t="str">
        <f t="shared" ref="H88:H91" si="121">$F$22</f>
        <v/>
      </c>
      <c r="I88" s="130">
        <f t="shared" ref="I88:I89" si="122">$C$23</f>
        <v>7</v>
      </c>
      <c r="J88" s="130" t="str">
        <f t="shared" ref="J88:J89" si="123">$D$23</f>
        <v/>
      </c>
      <c r="K88" s="132">
        <f>$C$24</f>
        <v>9</v>
      </c>
      <c r="L88" s="132" t="str">
        <f>$D$24</f>
        <v/>
      </c>
      <c r="M88" s="118"/>
      <c r="N88" s="118"/>
      <c r="O88" s="118"/>
      <c r="P88" s="118"/>
      <c r="Q88" s="118"/>
      <c r="R88" s="118"/>
      <c r="S88" s="118"/>
      <c r="T88" s="146"/>
      <c r="U88" s="146"/>
      <c r="V88" s="146"/>
      <c r="W88" s="138">
        <f t="shared" ref="W88:W90" si="124">W87</f>
        <v>16</v>
      </c>
      <c r="X88" s="128">
        <f>$E$21</f>
        <v>4</v>
      </c>
      <c r="Y88" s="146"/>
      <c r="Z88" s="146"/>
      <c r="AA88" s="38">
        <f t="shared" ref="AA88:AA91" si="125">AA87</f>
        <v>13</v>
      </c>
      <c r="AB88" s="128">
        <f>$E$21</f>
        <v>4</v>
      </c>
      <c r="AV88" s="146"/>
      <c r="AW88" s="146"/>
      <c r="AX88" s="146"/>
      <c r="AY88" s="146"/>
      <c r="AZ88" s="146"/>
      <c r="BA88" s="146"/>
      <c r="BB88" s="146"/>
      <c r="BC88" s="146"/>
      <c r="BD88" s="146"/>
      <c r="BE88" s="146"/>
      <c r="BF88" s="146"/>
      <c r="BG88" s="146"/>
    </row>
    <row r="89" outlineLevel="1">
      <c r="A89" s="120">
        <v>22.0</v>
      </c>
      <c r="B89" s="140"/>
      <c r="C89" s="129">
        <f t="shared" si="109"/>
        <v>2</v>
      </c>
      <c r="D89" s="129" t="str">
        <f t="shared" si="110"/>
        <v/>
      </c>
      <c r="E89" s="125">
        <f t="shared" si="111"/>
        <v>3</v>
      </c>
      <c r="F89" s="125" t="str">
        <f t="shared" si="112"/>
        <v/>
      </c>
      <c r="G89" s="127">
        <f t="shared" si="120"/>
        <v>6</v>
      </c>
      <c r="H89" s="127" t="str">
        <f t="shared" si="121"/>
        <v/>
      </c>
      <c r="I89" s="130">
        <f t="shared" si="122"/>
        <v>7</v>
      </c>
      <c r="J89" s="130" t="str">
        <f t="shared" si="123"/>
        <v/>
      </c>
      <c r="K89" s="133">
        <f>$E$24</f>
        <v>10</v>
      </c>
      <c r="L89" s="133" t="str">
        <f>$F$24</f>
        <v/>
      </c>
      <c r="M89" s="118"/>
      <c r="N89" s="118"/>
      <c r="O89" s="118"/>
      <c r="P89" s="118"/>
      <c r="Q89" s="118"/>
      <c r="R89" s="118"/>
      <c r="S89" s="118"/>
      <c r="T89" s="146"/>
      <c r="U89" s="146"/>
      <c r="V89" s="146"/>
      <c r="W89" s="138">
        <f t="shared" si="124"/>
        <v>16</v>
      </c>
      <c r="X89" s="127">
        <f>$E$22</f>
        <v>6</v>
      </c>
      <c r="Y89" s="146"/>
      <c r="Z89" s="146"/>
      <c r="AA89" s="38">
        <f t="shared" si="125"/>
        <v>13</v>
      </c>
      <c r="AB89" s="127">
        <f>$E$22</f>
        <v>6</v>
      </c>
      <c r="AV89" s="146"/>
      <c r="AW89" s="146"/>
      <c r="AX89" s="146"/>
      <c r="AY89" s="146"/>
      <c r="AZ89" s="146"/>
      <c r="BA89" s="146"/>
      <c r="BB89" s="146"/>
      <c r="BC89" s="146"/>
      <c r="BD89" s="146"/>
      <c r="BE89" s="146"/>
      <c r="BF89" s="146"/>
      <c r="BG89" s="146"/>
    </row>
    <row r="90" outlineLevel="1">
      <c r="A90" s="120">
        <v>23.0</v>
      </c>
      <c r="B90" s="140"/>
      <c r="C90" s="129">
        <f t="shared" si="109"/>
        <v>2</v>
      </c>
      <c r="D90" s="129" t="str">
        <f t="shared" si="110"/>
        <v/>
      </c>
      <c r="E90" s="125">
        <f t="shared" si="111"/>
        <v>3</v>
      </c>
      <c r="F90" s="125" t="str">
        <f t="shared" si="112"/>
        <v/>
      </c>
      <c r="G90" s="127">
        <f t="shared" si="120"/>
        <v>6</v>
      </c>
      <c r="H90" s="127" t="str">
        <f t="shared" si="121"/>
        <v/>
      </c>
      <c r="I90" s="131">
        <f t="shared" ref="I90:I91" si="126">$E$23</f>
        <v>8</v>
      </c>
      <c r="J90" s="131" t="str">
        <f t="shared" ref="J90:J91" si="127">$F$23</f>
        <v/>
      </c>
      <c r="K90" s="132">
        <f>$C$24</f>
        <v>9</v>
      </c>
      <c r="L90" s="132" t="str">
        <f>$D$24</f>
        <v/>
      </c>
      <c r="M90" s="118"/>
      <c r="N90" s="118"/>
      <c r="O90" s="118"/>
      <c r="P90" s="118"/>
      <c r="Q90" s="118"/>
      <c r="R90" s="118"/>
      <c r="S90" s="118"/>
      <c r="T90" s="146"/>
      <c r="U90" s="146"/>
      <c r="V90" s="146"/>
      <c r="W90" s="138">
        <f t="shared" si="124"/>
        <v>16</v>
      </c>
      <c r="X90" s="131">
        <f>$E$23</f>
        <v>8</v>
      </c>
      <c r="Y90" s="146"/>
      <c r="Z90" s="146"/>
      <c r="AA90" s="38">
        <f t="shared" si="125"/>
        <v>13</v>
      </c>
      <c r="AB90" s="130">
        <f>$C$23</f>
        <v>7</v>
      </c>
      <c r="AV90" s="146"/>
      <c r="AW90" s="146"/>
      <c r="AX90" s="146"/>
      <c r="AY90" s="146"/>
      <c r="AZ90" s="146"/>
      <c r="BA90" s="146"/>
      <c r="BB90" s="146"/>
      <c r="BC90" s="146"/>
      <c r="BD90" s="146"/>
      <c r="BE90" s="146"/>
      <c r="BF90" s="146"/>
      <c r="BG90" s="146"/>
    </row>
    <row r="91" outlineLevel="1">
      <c r="A91" s="120">
        <v>24.0</v>
      </c>
      <c r="B91" s="140"/>
      <c r="C91" s="129">
        <f t="shared" si="109"/>
        <v>2</v>
      </c>
      <c r="D91" s="129" t="str">
        <f t="shared" si="110"/>
        <v/>
      </c>
      <c r="E91" s="125">
        <f t="shared" si="111"/>
        <v>3</v>
      </c>
      <c r="F91" s="125" t="str">
        <f t="shared" si="112"/>
        <v/>
      </c>
      <c r="G91" s="127">
        <f t="shared" si="120"/>
        <v>6</v>
      </c>
      <c r="H91" s="127" t="str">
        <f t="shared" si="121"/>
        <v/>
      </c>
      <c r="I91" s="131">
        <f t="shared" si="126"/>
        <v>8</v>
      </c>
      <c r="J91" s="131" t="str">
        <f t="shared" si="127"/>
        <v/>
      </c>
      <c r="K91" s="133">
        <f>$E$24</f>
        <v>10</v>
      </c>
      <c r="L91" s="133" t="str">
        <f>$F$24</f>
        <v/>
      </c>
      <c r="M91" s="118"/>
      <c r="N91" s="118"/>
      <c r="O91" s="118"/>
      <c r="P91" s="118"/>
      <c r="Q91" s="118"/>
      <c r="R91" s="118"/>
      <c r="S91" s="118"/>
      <c r="T91" s="146"/>
      <c r="U91" s="146"/>
      <c r="V91" s="146"/>
      <c r="W91" s="118"/>
      <c r="X91" s="146"/>
      <c r="Y91" s="146"/>
      <c r="Z91" s="146"/>
      <c r="AA91" s="38">
        <f t="shared" si="125"/>
        <v>13</v>
      </c>
      <c r="AB91" s="132">
        <f>$C$24</f>
        <v>9</v>
      </c>
      <c r="AV91" s="146"/>
      <c r="AW91" s="146"/>
      <c r="AX91" s="146"/>
      <c r="AY91" s="146"/>
      <c r="AZ91" s="146"/>
      <c r="BA91" s="146"/>
      <c r="BB91" s="146"/>
      <c r="BC91" s="146"/>
      <c r="BD91" s="146"/>
      <c r="BE91" s="146"/>
      <c r="BF91" s="146"/>
      <c r="BG91" s="146"/>
    </row>
    <row r="92" outlineLevel="1">
      <c r="A92" s="120">
        <v>25.0</v>
      </c>
      <c r="B92" s="140"/>
      <c r="C92" s="129">
        <f t="shared" si="109"/>
        <v>2</v>
      </c>
      <c r="D92" s="129" t="str">
        <f t="shared" si="110"/>
        <v/>
      </c>
      <c r="E92" s="128">
        <f t="shared" ref="E92:E99" si="128">$E$21</f>
        <v>4</v>
      </c>
      <c r="F92" s="128" t="str">
        <f t="shared" ref="F92:F99" si="129">$F$21</f>
        <v/>
      </c>
      <c r="G92" s="126">
        <f t="shared" ref="G92:G95" si="130">$C$22</f>
        <v>5</v>
      </c>
      <c r="H92" s="126" t="str">
        <f t="shared" ref="H92:H95" si="131">$D$22</f>
        <v/>
      </c>
      <c r="I92" s="130">
        <f t="shared" ref="I92:I93" si="132">$C$23</f>
        <v>7</v>
      </c>
      <c r="J92" s="130" t="str">
        <f t="shared" ref="J92:J93" si="133">$D$23</f>
        <v/>
      </c>
      <c r="K92" s="132">
        <f>$C$24</f>
        <v>9</v>
      </c>
      <c r="L92" s="132" t="str">
        <f>$D$24</f>
        <v/>
      </c>
      <c r="M92" s="118"/>
      <c r="N92" s="118"/>
      <c r="O92" s="118"/>
      <c r="P92" s="118"/>
      <c r="Q92" s="118"/>
      <c r="R92" s="118"/>
      <c r="S92" s="118"/>
      <c r="T92" s="146"/>
      <c r="U92" s="146"/>
      <c r="V92" s="146"/>
      <c r="W92" s="118"/>
      <c r="X92" s="146"/>
      <c r="Y92" s="146"/>
      <c r="Z92" s="146"/>
      <c r="AA92" s="76">
        <f>A81</f>
        <v>14</v>
      </c>
      <c r="AB92" s="124">
        <f>$C$20</f>
        <v>1</v>
      </c>
      <c r="AU92" s="146"/>
      <c r="AV92" s="146"/>
      <c r="AW92" s="146"/>
      <c r="AX92" s="146"/>
      <c r="AY92" s="146"/>
      <c r="AZ92" s="146"/>
      <c r="BA92" s="146"/>
      <c r="BB92" s="146"/>
      <c r="BC92" s="146"/>
      <c r="BD92" s="146"/>
      <c r="BE92" s="146"/>
      <c r="BF92" s="146"/>
      <c r="BG92" s="146"/>
    </row>
    <row r="93" outlineLevel="1">
      <c r="A93" s="120">
        <v>26.0</v>
      </c>
      <c r="B93" s="140"/>
      <c r="C93" s="129">
        <f t="shared" si="109"/>
        <v>2</v>
      </c>
      <c r="D93" s="129" t="str">
        <f t="shared" si="110"/>
        <v/>
      </c>
      <c r="E93" s="128">
        <f t="shared" si="128"/>
        <v>4</v>
      </c>
      <c r="F93" s="128" t="str">
        <f t="shared" si="129"/>
        <v/>
      </c>
      <c r="G93" s="126">
        <f t="shared" si="130"/>
        <v>5</v>
      </c>
      <c r="H93" s="126" t="str">
        <f t="shared" si="131"/>
        <v/>
      </c>
      <c r="I93" s="130">
        <f t="shared" si="132"/>
        <v>7</v>
      </c>
      <c r="J93" s="130" t="str">
        <f t="shared" si="133"/>
        <v/>
      </c>
      <c r="K93" s="133">
        <f>$E$24</f>
        <v>10</v>
      </c>
      <c r="L93" s="133" t="str">
        <f>$F$24</f>
        <v/>
      </c>
      <c r="M93" s="118"/>
      <c r="N93" s="118"/>
      <c r="O93" s="118"/>
      <c r="P93" s="118"/>
      <c r="Q93" s="118"/>
      <c r="R93" s="118"/>
      <c r="S93" s="118"/>
      <c r="T93" s="146"/>
      <c r="U93" s="146"/>
      <c r="V93" s="146"/>
      <c r="W93" s="118"/>
      <c r="X93" s="146"/>
      <c r="Y93" s="146"/>
      <c r="Z93" s="146"/>
      <c r="AA93" s="38">
        <f t="shared" ref="AA93:AA96" si="134">AA92</f>
        <v>14</v>
      </c>
      <c r="AB93" s="128">
        <f>$E$21</f>
        <v>4</v>
      </c>
      <c r="AU93" s="146"/>
      <c r="AV93" s="146"/>
      <c r="AW93" s="146"/>
      <c r="AX93" s="146"/>
      <c r="AY93" s="146"/>
      <c r="AZ93" s="146"/>
      <c r="BA93" s="146"/>
      <c r="BB93" s="146"/>
      <c r="BC93" s="146"/>
      <c r="BD93" s="146"/>
      <c r="BE93" s="146"/>
      <c r="BF93" s="146"/>
      <c r="BG93" s="146"/>
    </row>
    <row r="94" outlineLevel="1">
      <c r="A94" s="120">
        <v>27.0</v>
      </c>
      <c r="B94" s="140"/>
      <c r="C94" s="129">
        <f t="shared" si="109"/>
        <v>2</v>
      </c>
      <c r="D94" s="129" t="str">
        <f t="shared" si="110"/>
        <v/>
      </c>
      <c r="E94" s="128">
        <f t="shared" si="128"/>
        <v>4</v>
      </c>
      <c r="F94" s="128" t="str">
        <f t="shared" si="129"/>
        <v/>
      </c>
      <c r="G94" s="126">
        <f t="shared" si="130"/>
        <v>5</v>
      </c>
      <c r="H94" s="126" t="str">
        <f t="shared" si="131"/>
        <v/>
      </c>
      <c r="I94" s="131">
        <f t="shared" ref="I94:I95" si="135">$E$23</f>
        <v>8</v>
      </c>
      <c r="J94" s="131" t="str">
        <f t="shared" ref="J94:J95" si="136">$F$23</f>
        <v/>
      </c>
      <c r="K94" s="132">
        <f>$C$24</f>
        <v>9</v>
      </c>
      <c r="L94" s="132" t="str">
        <f>$D$24</f>
        <v/>
      </c>
      <c r="M94" s="118"/>
      <c r="N94" s="118"/>
      <c r="O94" s="118"/>
      <c r="P94" s="118"/>
      <c r="Q94" s="118"/>
      <c r="R94" s="118"/>
      <c r="S94" s="118"/>
      <c r="T94" s="146"/>
      <c r="U94" s="146"/>
      <c r="V94" s="146"/>
      <c r="W94" s="118"/>
      <c r="X94" s="146"/>
      <c r="Y94" s="146"/>
      <c r="Z94" s="146"/>
      <c r="AA94" s="38">
        <f t="shared" si="134"/>
        <v>14</v>
      </c>
      <c r="AB94" s="127">
        <f>$E$22</f>
        <v>6</v>
      </c>
      <c r="AU94" s="146"/>
      <c r="AV94" s="146"/>
      <c r="AW94" s="146"/>
      <c r="AX94" s="146"/>
      <c r="AY94" s="146"/>
      <c r="AZ94" s="146"/>
      <c r="BA94" s="146"/>
      <c r="BB94" s="146"/>
      <c r="BC94" s="146"/>
      <c r="BD94" s="146"/>
      <c r="BE94" s="146"/>
      <c r="BF94" s="146"/>
      <c r="BG94" s="146"/>
    </row>
    <row r="95" outlineLevel="1">
      <c r="A95" s="120">
        <v>28.0</v>
      </c>
      <c r="B95" s="140"/>
      <c r="C95" s="129">
        <f t="shared" si="109"/>
        <v>2</v>
      </c>
      <c r="D95" s="129" t="str">
        <f t="shared" si="110"/>
        <v/>
      </c>
      <c r="E95" s="128">
        <f t="shared" si="128"/>
        <v>4</v>
      </c>
      <c r="F95" s="128" t="str">
        <f t="shared" si="129"/>
        <v/>
      </c>
      <c r="G95" s="126">
        <f t="shared" si="130"/>
        <v>5</v>
      </c>
      <c r="H95" s="126" t="str">
        <f t="shared" si="131"/>
        <v/>
      </c>
      <c r="I95" s="131">
        <f t="shared" si="135"/>
        <v>8</v>
      </c>
      <c r="J95" s="131" t="str">
        <f t="shared" si="136"/>
        <v/>
      </c>
      <c r="K95" s="133">
        <f>$E$24</f>
        <v>10</v>
      </c>
      <c r="L95" s="133" t="str">
        <f>$F$24</f>
        <v/>
      </c>
      <c r="M95" s="118"/>
      <c r="N95" s="118"/>
      <c r="O95" s="118"/>
      <c r="P95" s="118"/>
      <c r="Q95" s="118"/>
      <c r="R95" s="118"/>
      <c r="S95" s="118"/>
      <c r="T95" s="146"/>
      <c r="U95" s="146"/>
      <c r="V95" s="146"/>
      <c r="W95" s="118"/>
      <c r="X95" s="146"/>
      <c r="Y95" s="146"/>
      <c r="Z95" s="146"/>
      <c r="AA95" s="38">
        <f t="shared" si="134"/>
        <v>14</v>
      </c>
      <c r="AB95" s="130">
        <f>$C$23</f>
        <v>7</v>
      </c>
      <c r="AU95" s="146"/>
      <c r="AV95" s="146"/>
      <c r="AW95" s="146"/>
      <c r="AX95" s="146"/>
      <c r="AY95" s="146"/>
      <c r="AZ95" s="146"/>
      <c r="BA95" s="146"/>
      <c r="BB95" s="146"/>
      <c r="BC95" s="146"/>
      <c r="BD95" s="146"/>
      <c r="BE95" s="146"/>
      <c r="BF95" s="146"/>
      <c r="BG95" s="146"/>
    </row>
    <row r="96" outlineLevel="1">
      <c r="A96" s="120">
        <v>29.0</v>
      </c>
      <c r="B96" s="140"/>
      <c r="C96" s="129">
        <f t="shared" si="109"/>
        <v>2</v>
      </c>
      <c r="D96" s="129" t="str">
        <f t="shared" si="110"/>
        <v/>
      </c>
      <c r="E96" s="128">
        <f t="shared" si="128"/>
        <v>4</v>
      </c>
      <c r="F96" s="128" t="str">
        <f t="shared" si="129"/>
        <v/>
      </c>
      <c r="G96" s="127">
        <f t="shared" ref="G96:G99" si="137">$E$22</f>
        <v>6</v>
      </c>
      <c r="H96" s="127" t="str">
        <f t="shared" ref="H96:H99" si="138">$F$22</f>
        <v/>
      </c>
      <c r="I96" s="130">
        <f t="shared" ref="I96:I97" si="139">$C$23</f>
        <v>7</v>
      </c>
      <c r="J96" s="130" t="str">
        <f t="shared" ref="J96:J97" si="140">$D$23</f>
        <v/>
      </c>
      <c r="K96" s="132">
        <f>$C$24</f>
        <v>9</v>
      </c>
      <c r="L96" s="132" t="str">
        <f>$D$24</f>
        <v/>
      </c>
      <c r="M96" s="118"/>
      <c r="N96" s="118"/>
      <c r="O96" s="118"/>
      <c r="P96" s="118"/>
      <c r="Q96" s="118"/>
      <c r="R96" s="118"/>
      <c r="S96" s="118"/>
      <c r="T96" s="146"/>
      <c r="U96" s="146"/>
      <c r="V96" s="146"/>
      <c r="W96" s="118"/>
      <c r="X96" s="146"/>
      <c r="Y96" s="146"/>
      <c r="Z96" s="146"/>
      <c r="AA96" s="38">
        <f t="shared" si="134"/>
        <v>14</v>
      </c>
      <c r="AB96" s="133">
        <f>$E$24</f>
        <v>10</v>
      </c>
      <c r="AU96" s="146"/>
      <c r="AV96" s="146"/>
      <c r="AW96" s="146"/>
      <c r="AX96" s="146"/>
      <c r="AY96" s="146"/>
      <c r="AZ96" s="146"/>
      <c r="BA96" s="146"/>
      <c r="BB96" s="146"/>
      <c r="BC96" s="146"/>
      <c r="BD96" s="146"/>
      <c r="BE96" s="146"/>
      <c r="BF96" s="146"/>
      <c r="BG96" s="146"/>
    </row>
    <row r="97" outlineLevel="1">
      <c r="A97" s="120">
        <v>30.0</v>
      </c>
      <c r="B97" s="140"/>
      <c r="C97" s="129">
        <f t="shared" si="109"/>
        <v>2</v>
      </c>
      <c r="D97" s="129" t="str">
        <f t="shared" si="110"/>
        <v/>
      </c>
      <c r="E97" s="128">
        <f t="shared" si="128"/>
        <v>4</v>
      </c>
      <c r="F97" s="128" t="str">
        <f t="shared" si="129"/>
        <v/>
      </c>
      <c r="G97" s="127">
        <f t="shared" si="137"/>
        <v>6</v>
      </c>
      <c r="H97" s="127" t="str">
        <f t="shared" si="138"/>
        <v/>
      </c>
      <c r="I97" s="130">
        <f t="shared" si="139"/>
        <v>7</v>
      </c>
      <c r="J97" s="130" t="str">
        <f t="shared" si="140"/>
        <v/>
      </c>
      <c r="K97" s="133">
        <f>$E$24</f>
        <v>10</v>
      </c>
      <c r="L97" s="133" t="str">
        <f>$F$24</f>
        <v/>
      </c>
      <c r="M97" s="118"/>
      <c r="N97" s="118"/>
      <c r="O97" s="118"/>
      <c r="P97" s="118"/>
      <c r="Q97" s="118"/>
      <c r="R97" s="118"/>
      <c r="S97" s="118"/>
      <c r="T97" s="146"/>
      <c r="U97" s="146"/>
      <c r="V97" s="146"/>
      <c r="W97" s="118"/>
      <c r="X97" s="146"/>
      <c r="Y97" s="146"/>
      <c r="Z97" s="146"/>
      <c r="AA97" s="76">
        <f>A82</f>
        <v>15</v>
      </c>
      <c r="AB97" s="124">
        <f>$C$20</f>
        <v>1</v>
      </c>
      <c r="AT97" s="146"/>
      <c r="AU97" s="146"/>
      <c r="AV97" s="146"/>
      <c r="AW97" s="146"/>
      <c r="AX97" s="146"/>
      <c r="AY97" s="146"/>
      <c r="AZ97" s="146"/>
      <c r="BA97" s="146"/>
      <c r="BB97" s="146"/>
      <c r="BC97" s="146"/>
      <c r="BD97" s="146"/>
      <c r="BE97" s="146"/>
      <c r="BF97" s="146"/>
      <c r="BG97" s="146"/>
    </row>
    <row r="98" outlineLevel="1">
      <c r="A98" s="120">
        <v>31.0</v>
      </c>
      <c r="B98" s="140"/>
      <c r="C98" s="129">
        <f t="shared" si="109"/>
        <v>2</v>
      </c>
      <c r="D98" s="129" t="str">
        <f t="shared" si="110"/>
        <v/>
      </c>
      <c r="E98" s="128">
        <f t="shared" si="128"/>
        <v>4</v>
      </c>
      <c r="F98" s="128" t="str">
        <f t="shared" si="129"/>
        <v/>
      </c>
      <c r="G98" s="127">
        <f t="shared" si="137"/>
        <v>6</v>
      </c>
      <c r="H98" s="127" t="str">
        <f t="shared" si="138"/>
        <v/>
      </c>
      <c r="I98" s="131">
        <f t="shared" ref="I98:I99" si="141">$E$23</f>
        <v>8</v>
      </c>
      <c r="J98" s="131" t="str">
        <f t="shared" ref="J98:J99" si="142">$F$23</f>
        <v/>
      </c>
      <c r="K98" s="132">
        <f>$C$24</f>
        <v>9</v>
      </c>
      <c r="L98" s="132" t="str">
        <f>$D$24</f>
        <v/>
      </c>
      <c r="M98" s="118"/>
      <c r="N98" s="118"/>
      <c r="O98" s="118"/>
      <c r="P98" s="118"/>
      <c r="Q98" s="118"/>
      <c r="R98" s="118"/>
      <c r="S98" s="118"/>
      <c r="T98" s="146"/>
      <c r="U98" s="146"/>
      <c r="V98" s="146"/>
      <c r="W98" s="118"/>
      <c r="X98" s="146"/>
      <c r="Y98" s="146"/>
      <c r="Z98" s="146"/>
      <c r="AA98" s="38">
        <f t="shared" ref="AA98:AA101" si="143">AA97</f>
        <v>15</v>
      </c>
      <c r="AB98" s="128">
        <f>$E$21</f>
        <v>4</v>
      </c>
      <c r="AT98" s="146"/>
      <c r="AU98" s="146"/>
      <c r="AV98" s="146"/>
      <c r="AW98" s="146"/>
      <c r="AX98" s="146"/>
      <c r="AY98" s="146"/>
      <c r="AZ98" s="146"/>
      <c r="BA98" s="146"/>
      <c r="BB98" s="146"/>
      <c r="BC98" s="146"/>
      <c r="BD98" s="146"/>
      <c r="BE98" s="146"/>
      <c r="BF98" s="146"/>
      <c r="BG98" s="146"/>
    </row>
    <row r="99" outlineLevel="1">
      <c r="A99" s="120">
        <v>32.0</v>
      </c>
      <c r="B99" s="140"/>
      <c r="C99" s="129">
        <f t="shared" si="109"/>
        <v>2</v>
      </c>
      <c r="D99" s="129" t="str">
        <f t="shared" si="110"/>
        <v/>
      </c>
      <c r="E99" s="128">
        <f t="shared" si="128"/>
        <v>4</v>
      </c>
      <c r="F99" s="128" t="str">
        <f t="shared" si="129"/>
        <v/>
      </c>
      <c r="G99" s="127">
        <f t="shared" si="137"/>
        <v>6</v>
      </c>
      <c r="H99" s="127" t="str">
        <f t="shared" si="138"/>
        <v/>
      </c>
      <c r="I99" s="131">
        <f t="shared" si="141"/>
        <v>8</v>
      </c>
      <c r="J99" s="131" t="str">
        <f t="shared" si="142"/>
        <v/>
      </c>
      <c r="K99" s="133">
        <f>$E$24</f>
        <v>10</v>
      </c>
      <c r="L99" s="133" t="str">
        <f>$F$24</f>
        <v/>
      </c>
      <c r="M99" s="118"/>
      <c r="N99" s="118"/>
      <c r="O99" s="118"/>
      <c r="P99" s="118"/>
      <c r="Q99" s="118"/>
      <c r="R99" s="118"/>
      <c r="S99" s="118"/>
      <c r="T99" s="146"/>
      <c r="U99" s="146"/>
      <c r="V99" s="146"/>
      <c r="W99" s="118"/>
      <c r="X99" s="146"/>
      <c r="Y99" s="146"/>
      <c r="Z99" s="146"/>
      <c r="AA99" s="38">
        <f t="shared" si="143"/>
        <v>15</v>
      </c>
      <c r="AB99" s="127">
        <f>$E$22</f>
        <v>6</v>
      </c>
      <c r="AT99" s="146"/>
      <c r="AU99" s="146"/>
      <c r="AV99" s="146"/>
      <c r="AW99" s="146"/>
      <c r="AX99" s="146"/>
      <c r="AY99" s="146"/>
      <c r="AZ99" s="146"/>
      <c r="BA99" s="146"/>
      <c r="BB99" s="146"/>
      <c r="BC99" s="146"/>
      <c r="BD99" s="146"/>
      <c r="BE99" s="146"/>
      <c r="BF99" s="146"/>
      <c r="BG99" s="146"/>
    </row>
    <row r="100" outlineLevel="1">
      <c r="A100" s="118"/>
      <c r="B100" s="118"/>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38">
        <f t="shared" si="143"/>
        <v>15</v>
      </c>
      <c r="AB100" s="131">
        <f>$E$23</f>
        <v>8</v>
      </c>
      <c r="AT100" s="118"/>
      <c r="AU100" s="118"/>
      <c r="AV100" s="118"/>
      <c r="AW100" s="118"/>
      <c r="AX100" s="118"/>
      <c r="AY100" s="118"/>
      <c r="AZ100" s="118"/>
      <c r="BA100" s="118"/>
      <c r="BB100" s="118"/>
      <c r="BC100" s="118"/>
      <c r="BD100" s="118"/>
      <c r="BE100" s="118"/>
      <c r="BF100" s="118"/>
      <c r="BG100" s="118"/>
    </row>
    <row r="101">
      <c r="A101" s="118"/>
      <c r="B101" s="118"/>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38">
        <f t="shared" si="143"/>
        <v>15</v>
      </c>
      <c r="AB101" s="132">
        <f>$C$24</f>
        <v>9</v>
      </c>
      <c r="AT101" s="118"/>
      <c r="AU101" s="118"/>
      <c r="AV101" s="118"/>
      <c r="AW101" s="118"/>
      <c r="AX101" s="118"/>
      <c r="AY101" s="118"/>
      <c r="AZ101" s="118"/>
      <c r="BA101" s="118"/>
      <c r="BB101" s="118"/>
      <c r="BC101" s="118"/>
      <c r="BD101" s="118"/>
      <c r="BE101" s="118"/>
      <c r="BF101" s="118"/>
      <c r="BG101" s="118"/>
    </row>
    <row r="102">
      <c r="A102" s="118"/>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76">
        <f>A83</f>
        <v>16</v>
      </c>
      <c r="AB102" s="124">
        <f>$C$20</f>
        <v>1</v>
      </c>
      <c r="AS102" s="118"/>
      <c r="AT102" s="118"/>
      <c r="AU102" s="118"/>
      <c r="AV102" s="118"/>
      <c r="AW102" s="118"/>
      <c r="AX102" s="118"/>
      <c r="AY102" s="118"/>
      <c r="AZ102" s="118"/>
      <c r="BA102" s="118"/>
      <c r="BB102" s="118"/>
      <c r="BC102" s="118"/>
      <c r="BD102" s="118"/>
      <c r="BE102" s="118"/>
      <c r="BF102" s="118"/>
      <c r="BG102" s="118"/>
    </row>
    <row r="103">
      <c r="A103" s="118"/>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38">
        <f t="shared" ref="AA103:AA106" si="144">AA102</f>
        <v>16</v>
      </c>
      <c r="AB103" s="128">
        <f>$E$21</f>
        <v>4</v>
      </c>
      <c r="AS103" s="118"/>
      <c r="AT103" s="118"/>
      <c r="AU103" s="118"/>
      <c r="AV103" s="118"/>
      <c r="AW103" s="118"/>
      <c r="AX103" s="118"/>
      <c r="AY103" s="118"/>
      <c r="AZ103" s="118"/>
      <c r="BA103" s="118"/>
      <c r="BB103" s="118"/>
      <c r="BC103" s="118"/>
      <c r="BD103" s="118"/>
      <c r="BE103" s="118"/>
      <c r="BF103" s="118"/>
      <c r="BG103" s="118"/>
    </row>
    <row r="104">
      <c r="A104" s="118"/>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38">
        <f t="shared" si="144"/>
        <v>16</v>
      </c>
      <c r="AB104" s="127">
        <f>$E$22</f>
        <v>6</v>
      </c>
      <c r="AS104" s="118"/>
      <c r="AT104" s="118"/>
      <c r="AU104" s="118"/>
      <c r="AV104" s="118"/>
      <c r="AW104" s="118"/>
      <c r="AX104" s="118"/>
      <c r="AY104" s="118"/>
      <c r="AZ104" s="118"/>
      <c r="BA104" s="118"/>
      <c r="BB104" s="118"/>
      <c r="BC104" s="118"/>
      <c r="BD104" s="118"/>
      <c r="BE104" s="118"/>
      <c r="BF104" s="118"/>
      <c r="BG104" s="118"/>
    </row>
    <row r="105">
      <c r="A105" s="118"/>
      <c r="B105" s="118"/>
      <c r="C105" s="118"/>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c r="AA105" s="38">
        <f t="shared" si="144"/>
        <v>16</v>
      </c>
      <c r="AB105" s="131">
        <f>$E$23</f>
        <v>8</v>
      </c>
      <c r="AS105" s="118"/>
      <c r="AT105" s="118"/>
      <c r="AU105" s="118"/>
      <c r="AV105" s="118"/>
      <c r="AW105" s="118"/>
      <c r="AX105" s="118"/>
      <c r="AY105" s="118"/>
      <c r="AZ105" s="118"/>
      <c r="BA105" s="118"/>
      <c r="BB105" s="118"/>
      <c r="BC105" s="118"/>
      <c r="BD105" s="118"/>
      <c r="BE105" s="118"/>
      <c r="BF105" s="118"/>
      <c r="BG105" s="118"/>
    </row>
    <row r="106">
      <c r="A106" s="118"/>
      <c r="B106" s="118"/>
      <c r="C106" s="118"/>
      <c r="D106" s="118"/>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c r="AA106" s="38">
        <f t="shared" si="144"/>
        <v>16</v>
      </c>
      <c r="AB106" s="133">
        <f>$E$24</f>
        <v>10</v>
      </c>
      <c r="AS106" s="118"/>
      <c r="AT106" s="118"/>
      <c r="AU106" s="118"/>
      <c r="AV106" s="118"/>
      <c r="AW106" s="118"/>
      <c r="AX106" s="118"/>
      <c r="AY106" s="118"/>
      <c r="AZ106" s="118"/>
      <c r="BA106" s="118"/>
      <c r="BB106" s="118"/>
      <c r="BC106" s="118"/>
      <c r="BD106" s="118"/>
      <c r="BE106" s="118"/>
      <c r="BF106" s="118"/>
      <c r="BG106" s="118"/>
    </row>
    <row r="107">
      <c r="A107" s="118"/>
      <c r="B107" s="118"/>
      <c r="C107" s="118"/>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76">
        <f>A84</f>
        <v>17</v>
      </c>
      <c r="AB107" s="129">
        <f>$E$20</f>
        <v>2</v>
      </c>
      <c r="AR107" s="118"/>
      <c r="AS107" s="118"/>
      <c r="AT107" s="118"/>
      <c r="AU107" s="118"/>
      <c r="AV107" s="118"/>
      <c r="AW107" s="118"/>
      <c r="AX107" s="118"/>
      <c r="AY107" s="118"/>
      <c r="AZ107" s="118"/>
      <c r="BA107" s="118"/>
      <c r="BB107" s="118"/>
      <c r="BC107" s="118"/>
      <c r="BD107" s="118"/>
      <c r="BE107" s="118"/>
      <c r="BF107" s="118"/>
      <c r="BG107" s="118"/>
    </row>
    <row r="108">
      <c r="A108" s="118"/>
      <c r="B108" s="118"/>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38">
        <f t="shared" ref="AA108:AA111" si="145">AA107</f>
        <v>17</v>
      </c>
      <c r="AB108" s="125">
        <f>$C$21</f>
        <v>3</v>
      </c>
      <c r="AR108" s="118"/>
      <c r="AS108" s="118"/>
      <c r="AT108" s="118"/>
      <c r="AU108" s="118"/>
      <c r="AV108" s="118"/>
      <c r="AW108" s="118"/>
      <c r="AX108" s="118"/>
      <c r="AY108" s="118"/>
      <c r="AZ108" s="118"/>
      <c r="BA108" s="118"/>
      <c r="BB108" s="118"/>
      <c r="BC108" s="118"/>
      <c r="BD108" s="118"/>
      <c r="BE108" s="118"/>
      <c r="BF108" s="118"/>
      <c r="BG108" s="118"/>
    </row>
    <row r="109">
      <c r="A109" s="118"/>
      <c r="B109" s="118"/>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38">
        <f t="shared" si="145"/>
        <v>17</v>
      </c>
      <c r="AB109" s="126">
        <f>$C$22</f>
        <v>5</v>
      </c>
      <c r="AR109" s="118"/>
      <c r="AS109" s="118"/>
      <c r="AT109" s="118"/>
      <c r="AU109" s="118"/>
      <c r="AV109" s="118"/>
      <c r="AW109" s="118"/>
      <c r="AX109" s="118"/>
      <c r="AY109" s="118"/>
      <c r="AZ109" s="118"/>
      <c r="BA109" s="118"/>
      <c r="BB109" s="118"/>
      <c r="BC109" s="118"/>
      <c r="BD109" s="118"/>
      <c r="BE109" s="118"/>
      <c r="BF109" s="118"/>
      <c r="BG109" s="118"/>
    </row>
    <row r="110">
      <c r="A110" s="118"/>
      <c r="B110" s="118"/>
      <c r="C110" s="118"/>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38">
        <f t="shared" si="145"/>
        <v>17</v>
      </c>
      <c r="AB110" s="130">
        <f>$C$23</f>
        <v>7</v>
      </c>
      <c r="AR110" s="118"/>
      <c r="AS110" s="118"/>
      <c r="AT110" s="118"/>
      <c r="AU110" s="118"/>
      <c r="AV110" s="118"/>
      <c r="AW110" s="118"/>
      <c r="AX110" s="118"/>
      <c r="AY110" s="118"/>
      <c r="AZ110" s="118"/>
      <c r="BA110" s="118"/>
      <c r="BB110" s="118"/>
      <c r="BC110" s="118"/>
      <c r="BD110" s="118"/>
      <c r="BE110" s="118"/>
      <c r="BF110" s="118"/>
      <c r="BG110" s="118"/>
    </row>
    <row r="111">
      <c r="A111" s="118"/>
      <c r="B111" s="118"/>
      <c r="C111" s="118"/>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38">
        <f t="shared" si="145"/>
        <v>17</v>
      </c>
      <c r="AB111" s="132">
        <f>$C$24</f>
        <v>9</v>
      </c>
      <c r="AR111" s="118"/>
      <c r="AS111" s="118"/>
      <c r="AT111" s="118"/>
      <c r="AU111" s="118"/>
      <c r="AV111" s="118"/>
      <c r="AW111" s="118"/>
      <c r="AX111" s="118"/>
      <c r="AY111" s="118"/>
      <c r="AZ111" s="118"/>
      <c r="BA111" s="118"/>
      <c r="BB111" s="118"/>
      <c r="BC111" s="118"/>
      <c r="BD111" s="118"/>
      <c r="BE111" s="118"/>
      <c r="BF111" s="118"/>
      <c r="BG111" s="118"/>
    </row>
    <row r="112">
      <c r="A112" s="118"/>
      <c r="B112" s="118"/>
      <c r="C112" s="118"/>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76">
        <f>A85</f>
        <v>18</v>
      </c>
      <c r="AB112" s="129">
        <f>$E$20</f>
        <v>2</v>
      </c>
      <c r="AQ112" s="118"/>
      <c r="AR112" s="118"/>
      <c r="AS112" s="118"/>
      <c r="AT112" s="118"/>
      <c r="AU112" s="118"/>
      <c r="AV112" s="118"/>
      <c r="AW112" s="118"/>
      <c r="AX112" s="118"/>
      <c r="AY112" s="118"/>
      <c r="AZ112" s="118"/>
      <c r="BA112" s="118"/>
      <c r="BB112" s="118"/>
      <c r="BC112" s="118"/>
      <c r="BD112" s="118"/>
      <c r="BE112" s="118"/>
      <c r="BF112" s="118"/>
      <c r="BG112" s="118"/>
    </row>
    <row r="113">
      <c r="A113" s="118"/>
      <c r="B113" s="118"/>
      <c r="C113" s="118"/>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c r="AA113" s="38">
        <f t="shared" ref="AA113:AA116" si="146">AA112</f>
        <v>18</v>
      </c>
      <c r="AB113" s="125">
        <f>$C$21</f>
        <v>3</v>
      </c>
      <c r="AQ113" s="118"/>
      <c r="AR113" s="118"/>
      <c r="AS113" s="118"/>
      <c r="AT113" s="118"/>
      <c r="AU113" s="118"/>
      <c r="AV113" s="118"/>
      <c r="AW113" s="118"/>
      <c r="AX113" s="118"/>
      <c r="AY113" s="118"/>
      <c r="AZ113" s="118"/>
      <c r="BA113" s="118"/>
      <c r="BB113" s="118"/>
      <c r="BC113" s="118"/>
      <c r="BD113" s="118"/>
      <c r="BE113" s="118"/>
      <c r="BF113" s="118"/>
      <c r="BG113" s="118"/>
    </row>
    <row r="114">
      <c r="A114" s="118"/>
      <c r="B114" s="118"/>
      <c r="C114" s="118"/>
      <c r="D114" s="118"/>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c r="AA114" s="38">
        <f t="shared" si="146"/>
        <v>18</v>
      </c>
      <c r="AB114" s="126">
        <f>$C$22</f>
        <v>5</v>
      </c>
      <c r="AQ114" s="118"/>
      <c r="AR114" s="118"/>
      <c r="AS114" s="118"/>
      <c r="AT114" s="118"/>
      <c r="AU114" s="118"/>
      <c r="AV114" s="118"/>
      <c r="AW114" s="118"/>
      <c r="AX114" s="118"/>
      <c r="AY114" s="118"/>
      <c r="AZ114" s="118"/>
      <c r="BA114" s="118"/>
      <c r="BB114" s="118"/>
      <c r="BC114" s="118"/>
      <c r="BD114" s="118"/>
      <c r="BE114" s="118"/>
      <c r="BF114" s="118"/>
      <c r="BG114" s="118"/>
    </row>
    <row r="115">
      <c r="A115" s="118"/>
      <c r="B115" s="118"/>
      <c r="C115" s="118"/>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38">
        <f t="shared" si="146"/>
        <v>18</v>
      </c>
      <c r="AB115" s="130">
        <f>$C$23</f>
        <v>7</v>
      </c>
      <c r="AQ115" s="118"/>
      <c r="AR115" s="118"/>
      <c r="AS115" s="118"/>
      <c r="AT115" s="118"/>
      <c r="AU115" s="118"/>
      <c r="AV115" s="118"/>
      <c r="AW115" s="118"/>
      <c r="AX115" s="118"/>
      <c r="AY115" s="118"/>
      <c r="AZ115" s="118"/>
      <c r="BA115" s="118"/>
      <c r="BB115" s="118"/>
      <c r="BC115" s="118"/>
      <c r="BD115" s="118"/>
      <c r="BE115" s="118"/>
      <c r="BF115" s="118"/>
      <c r="BG115" s="118"/>
    </row>
    <row r="116">
      <c r="A116" s="118"/>
      <c r="B116" s="118"/>
      <c r="C116" s="118"/>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38">
        <f t="shared" si="146"/>
        <v>18</v>
      </c>
      <c r="AB116" s="133">
        <f>$E$24</f>
        <v>10</v>
      </c>
      <c r="AQ116" s="118"/>
      <c r="AR116" s="118"/>
      <c r="AS116" s="118"/>
      <c r="AT116" s="118"/>
      <c r="AU116" s="118"/>
      <c r="AV116" s="118"/>
      <c r="AW116" s="118"/>
      <c r="AX116" s="118"/>
      <c r="AY116" s="118"/>
      <c r="AZ116" s="118"/>
      <c r="BA116" s="118"/>
      <c r="BB116" s="118"/>
      <c r="BC116" s="118"/>
      <c r="BD116" s="118"/>
      <c r="BE116" s="118"/>
      <c r="BF116" s="118"/>
      <c r="BG116" s="118"/>
    </row>
    <row r="117">
      <c r="A117" s="118"/>
      <c r="B117" s="118"/>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76">
        <f>A86</f>
        <v>19</v>
      </c>
      <c r="AB117" s="129">
        <f>$E$20</f>
        <v>2</v>
      </c>
      <c r="AP117" s="118"/>
      <c r="AQ117" s="118"/>
      <c r="AR117" s="118"/>
      <c r="AS117" s="118"/>
      <c r="AT117" s="118"/>
      <c r="AU117" s="118"/>
      <c r="AV117" s="118"/>
      <c r="AW117" s="118"/>
      <c r="AX117" s="118"/>
      <c r="AY117" s="118"/>
      <c r="AZ117" s="118"/>
      <c r="BA117" s="118"/>
      <c r="BB117" s="118"/>
      <c r="BC117" s="118"/>
      <c r="BD117" s="118"/>
      <c r="BE117" s="118"/>
      <c r="BF117" s="118"/>
      <c r="BG117" s="118"/>
    </row>
    <row r="118">
      <c r="A118" s="118"/>
      <c r="B118" s="118"/>
      <c r="C118" s="118"/>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c r="AA118" s="38">
        <f t="shared" ref="AA118:AA121" si="147">AA117</f>
        <v>19</v>
      </c>
      <c r="AB118" s="125">
        <f>$C$21</f>
        <v>3</v>
      </c>
      <c r="AP118" s="118"/>
      <c r="AQ118" s="118"/>
      <c r="AR118" s="118"/>
      <c r="AS118" s="118"/>
      <c r="AT118" s="118"/>
      <c r="AU118" s="118"/>
      <c r="AV118" s="118"/>
      <c r="AW118" s="118"/>
      <c r="AX118" s="118"/>
      <c r="AY118" s="118"/>
      <c r="AZ118" s="118"/>
      <c r="BA118" s="118"/>
      <c r="BB118" s="118"/>
      <c r="BC118" s="118"/>
      <c r="BD118" s="118"/>
      <c r="BE118" s="118"/>
      <c r="BF118" s="118"/>
      <c r="BG118" s="118"/>
    </row>
    <row r="119">
      <c r="A119" s="118"/>
      <c r="B119" s="118"/>
      <c r="C119" s="118"/>
      <c r="D119" s="118"/>
      <c r="E119" s="118"/>
      <c r="F119" s="118"/>
      <c r="G119" s="118"/>
      <c r="H119" s="118"/>
      <c r="I119" s="118"/>
      <c r="J119" s="118"/>
      <c r="K119" s="118"/>
      <c r="L119" s="118"/>
      <c r="M119" s="118"/>
      <c r="N119" s="118"/>
      <c r="O119" s="118"/>
      <c r="P119" s="118"/>
      <c r="Q119" s="118"/>
      <c r="R119" s="118"/>
      <c r="S119" s="118"/>
      <c r="T119" s="118"/>
      <c r="U119" s="118"/>
      <c r="V119" s="118"/>
      <c r="W119" s="118"/>
      <c r="X119" s="118"/>
      <c r="Y119" s="118"/>
      <c r="Z119" s="118"/>
      <c r="AA119" s="38">
        <f t="shared" si="147"/>
        <v>19</v>
      </c>
      <c r="AB119" s="126">
        <f>$C$22</f>
        <v>5</v>
      </c>
      <c r="AP119" s="118"/>
      <c r="AQ119" s="118"/>
      <c r="AR119" s="118"/>
      <c r="AS119" s="118"/>
      <c r="AT119" s="118"/>
      <c r="AU119" s="118"/>
      <c r="AV119" s="118"/>
      <c r="AW119" s="118"/>
      <c r="AX119" s="118"/>
      <c r="AY119" s="118"/>
      <c r="AZ119" s="118"/>
      <c r="BA119" s="118"/>
      <c r="BB119" s="118"/>
      <c r="BC119" s="118"/>
      <c r="BD119" s="118"/>
      <c r="BE119" s="118"/>
      <c r="BF119" s="118"/>
      <c r="BG119" s="118"/>
    </row>
    <row r="120">
      <c r="A120" s="118"/>
      <c r="B120" s="118"/>
      <c r="C120" s="118"/>
      <c r="D120" s="118"/>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c r="AA120" s="38">
        <f t="shared" si="147"/>
        <v>19</v>
      </c>
      <c r="AB120" s="131">
        <f>$E$23</f>
        <v>8</v>
      </c>
      <c r="AP120" s="118"/>
      <c r="AQ120" s="118"/>
      <c r="AR120" s="118"/>
      <c r="AS120" s="118"/>
      <c r="AT120" s="118"/>
      <c r="AU120" s="118"/>
      <c r="AV120" s="118"/>
      <c r="AW120" s="118"/>
      <c r="AX120" s="118"/>
      <c r="AY120" s="118"/>
      <c r="AZ120" s="118"/>
      <c r="BA120" s="118"/>
      <c r="BB120" s="118"/>
      <c r="BC120" s="118"/>
      <c r="BD120" s="118"/>
      <c r="BE120" s="118"/>
      <c r="BF120" s="118"/>
      <c r="BG120" s="118"/>
    </row>
    <row r="121">
      <c r="A121" s="118"/>
      <c r="B121" s="118"/>
      <c r="C121" s="118"/>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c r="AA121" s="38">
        <f t="shared" si="147"/>
        <v>19</v>
      </c>
      <c r="AB121" s="132">
        <f>$C$24</f>
        <v>9</v>
      </c>
      <c r="AP121" s="118"/>
      <c r="AQ121" s="118"/>
      <c r="AR121" s="118"/>
      <c r="AS121" s="118"/>
      <c r="AT121" s="118"/>
      <c r="AU121" s="118"/>
      <c r="AV121" s="118"/>
      <c r="AW121" s="118"/>
      <c r="AX121" s="118"/>
      <c r="AY121" s="118"/>
      <c r="AZ121" s="118"/>
      <c r="BA121" s="118"/>
      <c r="BB121" s="118"/>
      <c r="BC121" s="118"/>
      <c r="BD121" s="118"/>
      <c r="BE121" s="118"/>
      <c r="BF121" s="118"/>
      <c r="BG121" s="118"/>
    </row>
    <row r="122">
      <c r="A122" s="118"/>
      <c r="B122" s="118"/>
      <c r="C122" s="118"/>
      <c r="D122" s="118"/>
      <c r="E122" s="118"/>
      <c r="F122" s="118"/>
      <c r="G122" s="118"/>
      <c r="H122" s="118"/>
      <c r="I122" s="118"/>
      <c r="J122" s="118"/>
      <c r="K122" s="118"/>
      <c r="L122" s="118"/>
      <c r="M122" s="118"/>
      <c r="N122" s="118"/>
      <c r="O122" s="118"/>
      <c r="P122" s="118"/>
      <c r="Q122" s="118"/>
      <c r="R122" s="118"/>
      <c r="S122" s="118"/>
      <c r="T122" s="118"/>
      <c r="U122" s="118"/>
      <c r="V122" s="118"/>
      <c r="W122" s="118"/>
      <c r="X122" s="118"/>
      <c r="Y122" s="118"/>
      <c r="Z122" s="118"/>
      <c r="AA122" s="76">
        <f>A87</f>
        <v>20</v>
      </c>
      <c r="AB122" s="129">
        <f>$E$20</f>
        <v>2</v>
      </c>
      <c r="AO122" s="118"/>
      <c r="AP122" s="118"/>
      <c r="AQ122" s="118"/>
      <c r="AR122" s="118"/>
      <c r="AS122" s="118"/>
      <c r="AT122" s="118"/>
      <c r="AU122" s="118"/>
      <c r="AV122" s="118"/>
      <c r="AW122" s="118"/>
      <c r="AX122" s="118"/>
      <c r="AY122" s="118"/>
      <c r="AZ122" s="118"/>
      <c r="BA122" s="118"/>
      <c r="BB122" s="118"/>
      <c r="BC122" s="118"/>
      <c r="BD122" s="118"/>
      <c r="BE122" s="118"/>
      <c r="BF122" s="118"/>
      <c r="BG122" s="118"/>
    </row>
    <row r="123">
      <c r="A123" s="118"/>
      <c r="B123" s="118"/>
      <c r="C123" s="118"/>
      <c r="D123" s="118"/>
      <c r="E123" s="118"/>
      <c r="F123" s="118"/>
      <c r="G123" s="118"/>
      <c r="H123" s="118"/>
      <c r="I123" s="118"/>
      <c r="J123" s="118"/>
      <c r="K123" s="118"/>
      <c r="L123" s="118"/>
      <c r="M123" s="118"/>
      <c r="N123" s="118"/>
      <c r="O123" s="118"/>
      <c r="P123" s="118"/>
      <c r="Q123" s="118"/>
      <c r="R123" s="118"/>
      <c r="S123" s="118"/>
      <c r="T123" s="118"/>
      <c r="U123" s="118"/>
      <c r="V123" s="118"/>
      <c r="W123" s="118"/>
      <c r="X123" s="118"/>
      <c r="Y123" s="118"/>
      <c r="Z123" s="118"/>
      <c r="AA123" s="38">
        <f t="shared" ref="AA123:AA126" si="148">AA122</f>
        <v>20</v>
      </c>
      <c r="AB123" s="125">
        <f>$C$21</f>
        <v>3</v>
      </c>
      <c r="AO123" s="118"/>
      <c r="AP123" s="118"/>
      <c r="AQ123" s="118"/>
      <c r="AR123" s="118"/>
      <c r="AS123" s="118"/>
      <c r="AT123" s="118"/>
      <c r="AU123" s="118"/>
      <c r="AV123" s="118"/>
      <c r="AW123" s="118"/>
      <c r="AX123" s="118"/>
      <c r="AY123" s="118"/>
      <c r="AZ123" s="118"/>
      <c r="BA123" s="118"/>
      <c r="BB123" s="118"/>
      <c r="BC123" s="118"/>
      <c r="BD123" s="118"/>
      <c r="BE123" s="118"/>
      <c r="BF123" s="118"/>
      <c r="BG123" s="118"/>
    </row>
    <row r="124">
      <c r="A124" s="118"/>
      <c r="B124" s="118"/>
      <c r="C124" s="118"/>
      <c r="D124" s="118"/>
      <c r="E124" s="118"/>
      <c r="F124" s="118"/>
      <c r="G124" s="118"/>
      <c r="H124" s="118"/>
      <c r="I124" s="118"/>
      <c r="J124" s="118"/>
      <c r="K124" s="118"/>
      <c r="L124" s="118"/>
      <c r="M124" s="118"/>
      <c r="N124" s="118"/>
      <c r="O124" s="118"/>
      <c r="P124" s="118"/>
      <c r="Q124" s="118"/>
      <c r="R124" s="118"/>
      <c r="S124" s="118"/>
      <c r="T124" s="118"/>
      <c r="U124" s="118"/>
      <c r="V124" s="118"/>
      <c r="W124" s="118"/>
      <c r="X124" s="118"/>
      <c r="Y124" s="118"/>
      <c r="Z124" s="118"/>
      <c r="AA124" s="38">
        <f t="shared" si="148"/>
        <v>20</v>
      </c>
      <c r="AB124" s="126">
        <f>$C$22</f>
        <v>5</v>
      </c>
      <c r="AO124" s="118"/>
      <c r="AP124" s="118"/>
      <c r="AQ124" s="118"/>
      <c r="AR124" s="118"/>
      <c r="AS124" s="118"/>
      <c r="AT124" s="118"/>
      <c r="AU124" s="118"/>
      <c r="AV124" s="118"/>
      <c r="AW124" s="118"/>
      <c r="AX124" s="118"/>
      <c r="AY124" s="118"/>
      <c r="AZ124" s="118"/>
      <c r="BA124" s="118"/>
      <c r="BB124" s="118"/>
      <c r="BC124" s="118"/>
      <c r="BD124" s="118"/>
      <c r="BE124" s="118"/>
      <c r="BF124" s="118"/>
      <c r="BG124" s="118"/>
    </row>
    <row r="125">
      <c r="A125" s="118"/>
      <c r="B125" s="118"/>
      <c r="C125" s="118"/>
      <c r="D125" s="118"/>
      <c r="E125" s="118"/>
      <c r="F125" s="118"/>
      <c r="G125" s="118"/>
      <c r="H125" s="118"/>
      <c r="I125" s="118"/>
      <c r="J125" s="118"/>
      <c r="K125" s="118"/>
      <c r="L125" s="118"/>
      <c r="M125" s="118"/>
      <c r="N125" s="118"/>
      <c r="O125" s="118"/>
      <c r="P125" s="118"/>
      <c r="Q125" s="118"/>
      <c r="R125" s="118"/>
      <c r="S125" s="118"/>
      <c r="T125" s="118"/>
      <c r="U125" s="118"/>
      <c r="V125" s="118"/>
      <c r="W125" s="118"/>
      <c r="X125" s="118"/>
      <c r="Y125" s="118"/>
      <c r="Z125" s="118"/>
      <c r="AA125" s="38">
        <f t="shared" si="148"/>
        <v>20</v>
      </c>
      <c r="AB125" s="131">
        <f>$E$23</f>
        <v>8</v>
      </c>
      <c r="AO125" s="118"/>
      <c r="AP125" s="118"/>
      <c r="AQ125" s="118"/>
      <c r="AR125" s="118"/>
      <c r="AS125" s="118"/>
      <c r="AT125" s="118"/>
      <c r="AU125" s="118"/>
      <c r="AV125" s="118"/>
      <c r="AW125" s="118"/>
      <c r="AX125" s="118"/>
      <c r="AY125" s="118"/>
      <c r="AZ125" s="118"/>
      <c r="BA125" s="118"/>
      <c r="BB125" s="118"/>
      <c r="BC125" s="118"/>
      <c r="BD125" s="118"/>
      <c r="BE125" s="118"/>
      <c r="BF125" s="118"/>
      <c r="BG125" s="118"/>
    </row>
    <row r="126">
      <c r="A126" s="118"/>
      <c r="B126" s="118"/>
      <c r="C126" s="118"/>
      <c r="D126" s="118"/>
      <c r="E126" s="118"/>
      <c r="F126" s="118"/>
      <c r="G126" s="118"/>
      <c r="H126" s="118"/>
      <c r="I126" s="118"/>
      <c r="J126" s="118"/>
      <c r="K126" s="118"/>
      <c r="L126" s="118"/>
      <c r="M126" s="118"/>
      <c r="N126" s="118"/>
      <c r="O126" s="118"/>
      <c r="P126" s="118"/>
      <c r="Q126" s="118"/>
      <c r="R126" s="118"/>
      <c r="S126" s="118"/>
      <c r="T126" s="118"/>
      <c r="U126" s="118"/>
      <c r="V126" s="118"/>
      <c r="W126" s="118"/>
      <c r="X126" s="118"/>
      <c r="Y126" s="118"/>
      <c r="Z126" s="118"/>
      <c r="AA126" s="38">
        <f t="shared" si="148"/>
        <v>20</v>
      </c>
      <c r="AB126" s="133">
        <f>$E$24</f>
        <v>10</v>
      </c>
      <c r="AO126" s="118"/>
      <c r="AP126" s="118"/>
      <c r="AQ126" s="118"/>
      <c r="AR126" s="118"/>
      <c r="AS126" s="118"/>
      <c r="AT126" s="118"/>
      <c r="AU126" s="118"/>
      <c r="AV126" s="118"/>
      <c r="AW126" s="118"/>
      <c r="AX126" s="118"/>
      <c r="AY126" s="118"/>
      <c r="AZ126" s="118"/>
      <c r="BA126" s="118"/>
      <c r="BB126" s="118"/>
      <c r="BC126" s="118"/>
      <c r="BD126" s="118"/>
      <c r="BE126" s="118"/>
      <c r="BF126" s="118"/>
      <c r="BG126" s="118"/>
    </row>
    <row r="127">
      <c r="A127" s="118"/>
      <c r="B127" s="118"/>
      <c r="C127" s="118"/>
      <c r="D127" s="118"/>
      <c r="E127" s="118"/>
      <c r="F127" s="118"/>
      <c r="G127" s="118"/>
      <c r="H127" s="118"/>
      <c r="I127" s="118"/>
      <c r="J127" s="118"/>
      <c r="K127" s="118"/>
      <c r="L127" s="118"/>
      <c r="M127" s="118"/>
      <c r="N127" s="118"/>
      <c r="O127" s="118"/>
      <c r="P127" s="118"/>
      <c r="Q127" s="118"/>
      <c r="R127" s="118"/>
      <c r="S127" s="118"/>
      <c r="T127" s="118"/>
      <c r="U127" s="118"/>
      <c r="V127" s="118"/>
      <c r="W127" s="118"/>
      <c r="X127" s="118"/>
      <c r="Y127" s="118"/>
      <c r="Z127" s="118"/>
      <c r="AA127" s="76">
        <f>A88</f>
        <v>21</v>
      </c>
      <c r="AB127" s="129">
        <f>$E$20</f>
        <v>2</v>
      </c>
      <c r="AN127" s="118"/>
      <c r="AO127" s="118"/>
      <c r="AP127" s="118"/>
      <c r="AQ127" s="118"/>
      <c r="AR127" s="118"/>
      <c r="AS127" s="118"/>
      <c r="AT127" s="118"/>
      <c r="AU127" s="118"/>
      <c r="AV127" s="118"/>
      <c r="AW127" s="118"/>
      <c r="AX127" s="118"/>
      <c r="AY127" s="118"/>
      <c r="AZ127" s="118"/>
      <c r="BA127" s="118"/>
      <c r="BB127" s="118"/>
      <c r="BC127" s="118"/>
      <c r="BD127" s="118"/>
      <c r="BE127" s="118"/>
      <c r="BF127" s="118"/>
      <c r="BG127" s="118"/>
    </row>
    <row r="128">
      <c r="A128" s="118"/>
      <c r="B128" s="118"/>
      <c r="C128" s="118"/>
      <c r="D128" s="118"/>
      <c r="E128" s="118"/>
      <c r="F128" s="118"/>
      <c r="G128" s="118"/>
      <c r="H128" s="118"/>
      <c r="I128" s="118"/>
      <c r="J128" s="118"/>
      <c r="K128" s="118"/>
      <c r="L128" s="118"/>
      <c r="M128" s="118"/>
      <c r="N128" s="118"/>
      <c r="O128" s="118"/>
      <c r="P128" s="118"/>
      <c r="Q128" s="118"/>
      <c r="R128" s="118"/>
      <c r="S128" s="118"/>
      <c r="T128" s="118"/>
      <c r="U128" s="118"/>
      <c r="V128" s="118"/>
      <c r="W128" s="118"/>
      <c r="X128" s="118"/>
      <c r="Y128" s="118"/>
      <c r="Z128" s="118"/>
      <c r="AA128" s="38">
        <f t="shared" ref="AA128:AA131" si="149">AA127</f>
        <v>21</v>
      </c>
      <c r="AB128" s="125">
        <f>$C$21</f>
        <v>3</v>
      </c>
      <c r="AN128" s="118"/>
      <c r="AO128" s="118"/>
      <c r="AP128" s="118"/>
      <c r="AQ128" s="118"/>
      <c r="AR128" s="118"/>
      <c r="AS128" s="118"/>
      <c r="AT128" s="118"/>
      <c r="AU128" s="118"/>
      <c r="AV128" s="118"/>
      <c r="AW128" s="118"/>
      <c r="AX128" s="118"/>
      <c r="AY128" s="118"/>
      <c r="AZ128" s="118"/>
      <c r="BA128" s="118"/>
      <c r="BB128" s="118"/>
      <c r="BC128" s="118"/>
      <c r="BD128" s="118"/>
      <c r="BE128" s="118"/>
      <c r="BF128" s="118"/>
      <c r="BG128" s="118"/>
    </row>
    <row r="129">
      <c r="A129" s="118"/>
      <c r="B129" s="118"/>
      <c r="C129" s="118"/>
      <c r="D129" s="118"/>
      <c r="E129" s="118"/>
      <c r="F129" s="118"/>
      <c r="G129" s="118"/>
      <c r="H129" s="118"/>
      <c r="I129" s="118"/>
      <c r="J129" s="118"/>
      <c r="K129" s="118"/>
      <c r="L129" s="118"/>
      <c r="M129" s="118"/>
      <c r="N129" s="118"/>
      <c r="O129" s="118"/>
      <c r="P129" s="118"/>
      <c r="Q129" s="118"/>
      <c r="R129" s="118"/>
      <c r="S129" s="118"/>
      <c r="T129" s="118"/>
      <c r="U129" s="118"/>
      <c r="V129" s="118"/>
      <c r="W129" s="118"/>
      <c r="X129" s="118"/>
      <c r="Y129" s="118"/>
      <c r="Z129" s="118"/>
      <c r="AA129" s="38">
        <f t="shared" si="149"/>
        <v>21</v>
      </c>
      <c r="AB129" s="127">
        <f>$E$22</f>
        <v>6</v>
      </c>
      <c r="AN129" s="118"/>
      <c r="AO129" s="118"/>
      <c r="AP129" s="118"/>
      <c r="AQ129" s="118"/>
      <c r="AR129" s="118"/>
      <c r="AS129" s="118"/>
      <c r="AT129" s="118"/>
      <c r="AU129" s="118"/>
      <c r="AV129" s="118"/>
      <c r="AW129" s="118"/>
      <c r="AX129" s="118"/>
      <c r="AY129" s="118"/>
      <c r="AZ129" s="118"/>
      <c r="BA129" s="118"/>
      <c r="BB129" s="118"/>
      <c r="BC129" s="118"/>
      <c r="BD129" s="118"/>
      <c r="BE129" s="118"/>
      <c r="BF129" s="118"/>
      <c r="BG129" s="118"/>
    </row>
    <row r="130">
      <c r="A130" s="118"/>
      <c r="B130" s="118"/>
      <c r="C130" s="118"/>
      <c r="D130" s="118"/>
      <c r="E130" s="118"/>
      <c r="F130" s="118"/>
      <c r="G130" s="118"/>
      <c r="H130" s="118"/>
      <c r="I130" s="118"/>
      <c r="J130" s="118"/>
      <c r="K130" s="118"/>
      <c r="L130" s="118"/>
      <c r="M130" s="118"/>
      <c r="N130" s="118"/>
      <c r="O130" s="118"/>
      <c r="P130" s="118"/>
      <c r="Q130" s="118"/>
      <c r="R130" s="118"/>
      <c r="S130" s="118"/>
      <c r="T130" s="118"/>
      <c r="U130" s="118"/>
      <c r="V130" s="118"/>
      <c r="W130" s="118"/>
      <c r="X130" s="118"/>
      <c r="Y130" s="118"/>
      <c r="Z130" s="118"/>
      <c r="AA130" s="38">
        <f t="shared" si="149"/>
        <v>21</v>
      </c>
      <c r="AB130" s="130">
        <f>$C$23</f>
        <v>7</v>
      </c>
      <c r="AN130" s="118"/>
      <c r="AO130" s="118"/>
      <c r="AP130" s="118"/>
      <c r="AQ130" s="118"/>
      <c r="AR130" s="118"/>
      <c r="AS130" s="118"/>
      <c r="AT130" s="118"/>
      <c r="AU130" s="118"/>
      <c r="AV130" s="118"/>
      <c r="AW130" s="118"/>
      <c r="AX130" s="118"/>
      <c r="AY130" s="118"/>
      <c r="AZ130" s="118"/>
      <c r="BA130" s="118"/>
      <c r="BB130" s="118"/>
      <c r="BC130" s="118"/>
      <c r="BD130" s="118"/>
      <c r="BE130" s="118"/>
      <c r="BF130" s="118"/>
      <c r="BG130" s="118"/>
    </row>
    <row r="131">
      <c r="A131" s="118"/>
      <c r="B131" s="118"/>
      <c r="C131" s="118"/>
      <c r="D131" s="118"/>
      <c r="E131" s="118"/>
      <c r="F131" s="118"/>
      <c r="G131" s="118"/>
      <c r="H131" s="118"/>
      <c r="I131" s="118"/>
      <c r="J131" s="118"/>
      <c r="K131" s="118"/>
      <c r="L131" s="118"/>
      <c r="M131" s="118"/>
      <c r="N131" s="118"/>
      <c r="O131" s="118"/>
      <c r="P131" s="118"/>
      <c r="Q131" s="118"/>
      <c r="R131" s="118"/>
      <c r="S131" s="118"/>
      <c r="T131" s="118"/>
      <c r="U131" s="118"/>
      <c r="V131" s="118"/>
      <c r="W131" s="118"/>
      <c r="X131" s="118"/>
      <c r="Y131" s="118"/>
      <c r="Z131" s="118"/>
      <c r="AA131" s="38">
        <f t="shared" si="149"/>
        <v>21</v>
      </c>
      <c r="AB131" s="132">
        <f>$C$24</f>
        <v>9</v>
      </c>
      <c r="AN131" s="118"/>
      <c r="AO131" s="118"/>
      <c r="AP131" s="118"/>
      <c r="AQ131" s="118"/>
      <c r="AR131" s="118"/>
      <c r="AS131" s="118"/>
      <c r="AT131" s="118"/>
      <c r="AU131" s="118"/>
      <c r="AV131" s="118"/>
      <c r="AW131" s="118"/>
      <c r="AX131" s="118"/>
      <c r="AY131" s="118"/>
      <c r="AZ131" s="118"/>
      <c r="BA131" s="118"/>
      <c r="BB131" s="118"/>
      <c r="BC131" s="118"/>
      <c r="BD131" s="118"/>
      <c r="BE131" s="118"/>
      <c r="BF131" s="118"/>
      <c r="BG131" s="118"/>
    </row>
    <row r="132">
      <c r="A132" s="118"/>
      <c r="B132" s="118"/>
      <c r="C132" s="118"/>
      <c r="D132" s="118"/>
      <c r="E132" s="118"/>
      <c r="F132" s="118"/>
      <c r="G132" s="118"/>
      <c r="H132" s="118"/>
      <c r="I132" s="118"/>
      <c r="J132" s="118"/>
      <c r="K132" s="118"/>
      <c r="L132" s="118"/>
      <c r="M132" s="118"/>
      <c r="N132" s="118"/>
      <c r="O132" s="118"/>
      <c r="P132" s="118"/>
      <c r="Q132" s="118"/>
      <c r="R132" s="118"/>
      <c r="S132" s="118"/>
      <c r="T132" s="118"/>
      <c r="U132" s="118"/>
      <c r="V132" s="118"/>
      <c r="W132" s="118"/>
      <c r="X132" s="118"/>
      <c r="Y132" s="118"/>
      <c r="Z132" s="118"/>
      <c r="AA132" s="76">
        <f>A89</f>
        <v>22</v>
      </c>
      <c r="AB132" s="129">
        <f>$E$20</f>
        <v>2</v>
      </c>
      <c r="AM132" s="118"/>
      <c r="AN132" s="118"/>
      <c r="AO132" s="118"/>
      <c r="AP132" s="118"/>
      <c r="AQ132" s="118"/>
      <c r="AR132" s="118"/>
      <c r="AS132" s="118"/>
      <c r="AT132" s="118"/>
      <c r="AU132" s="118"/>
      <c r="AV132" s="118"/>
      <c r="AW132" s="118"/>
      <c r="AX132" s="118"/>
      <c r="AY132" s="118"/>
      <c r="AZ132" s="118"/>
      <c r="BA132" s="118"/>
      <c r="BB132" s="118"/>
      <c r="BC132" s="118"/>
      <c r="BD132" s="118"/>
      <c r="BE132" s="118"/>
      <c r="BF132" s="118"/>
      <c r="BG132" s="118"/>
    </row>
    <row r="133">
      <c r="A133" s="118"/>
      <c r="B133" s="118"/>
      <c r="C133" s="118"/>
      <c r="D133" s="118"/>
      <c r="E133" s="118"/>
      <c r="F133" s="118"/>
      <c r="G133" s="118"/>
      <c r="H133" s="118"/>
      <c r="I133" s="118"/>
      <c r="J133" s="118"/>
      <c r="K133" s="118"/>
      <c r="L133" s="118"/>
      <c r="M133" s="118"/>
      <c r="N133" s="118"/>
      <c r="O133" s="118"/>
      <c r="P133" s="118"/>
      <c r="Q133" s="118"/>
      <c r="R133" s="118"/>
      <c r="S133" s="118"/>
      <c r="T133" s="118"/>
      <c r="U133" s="118"/>
      <c r="V133" s="118"/>
      <c r="W133" s="118"/>
      <c r="X133" s="118"/>
      <c r="Y133" s="118"/>
      <c r="Z133" s="118"/>
      <c r="AA133" s="38">
        <f t="shared" ref="AA133:AA136" si="150">AA132</f>
        <v>22</v>
      </c>
      <c r="AB133" s="125">
        <f>$C$21</f>
        <v>3</v>
      </c>
      <c r="AM133" s="118"/>
      <c r="AN133" s="118"/>
      <c r="AO133" s="118"/>
      <c r="AP133" s="118"/>
      <c r="AQ133" s="118"/>
      <c r="AR133" s="118"/>
      <c r="AS133" s="118"/>
      <c r="AT133" s="118"/>
      <c r="AU133" s="118"/>
      <c r="AV133" s="118"/>
      <c r="AW133" s="118"/>
      <c r="AX133" s="118"/>
      <c r="AY133" s="118"/>
      <c r="AZ133" s="118"/>
      <c r="BA133" s="118"/>
      <c r="BB133" s="118"/>
      <c r="BC133" s="118"/>
      <c r="BD133" s="118"/>
      <c r="BE133" s="118"/>
      <c r="BF133" s="118"/>
      <c r="BG133" s="118"/>
    </row>
    <row r="134">
      <c r="A134" s="118"/>
      <c r="B134" s="118"/>
      <c r="C134" s="118"/>
      <c r="D134" s="118"/>
      <c r="E134" s="118"/>
      <c r="F134" s="118"/>
      <c r="G134" s="118"/>
      <c r="H134" s="118"/>
      <c r="I134" s="118"/>
      <c r="J134" s="118"/>
      <c r="K134" s="118"/>
      <c r="L134" s="118"/>
      <c r="M134" s="118"/>
      <c r="N134" s="118"/>
      <c r="O134" s="118"/>
      <c r="P134" s="118"/>
      <c r="Q134" s="118"/>
      <c r="R134" s="118"/>
      <c r="S134" s="118"/>
      <c r="T134" s="118"/>
      <c r="U134" s="118"/>
      <c r="V134" s="118"/>
      <c r="W134" s="118"/>
      <c r="X134" s="118"/>
      <c r="Y134" s="118"/>
      <c r="Z134" s="118"/>
      <c r="AA134" s="38">
        <f t="shared" si="150"/>
        <v>22</v>
      </c>
      <c r="AB134" s="127">
        <f>$E$22</f>
        <v>6</v>
      </c>
      <c r="AM134" s="118"/>
      <c r="AN134" s="118"/>
      <c r="AO134" s="118"/>
      <c r="AP134" s="118"/>
      <c r="AQ134" s="118"/>
      <c r="AR134" s="118"/>
      <c r="AS134" s="118"/>
      <c r="AT134" s="118"/>
      <c r="AU134" s="118"/>
      <c r="AV134" s="118"/>
      <c r="AW134" s="118"/>
      <c r="AX134" s="118"/>
      <c r="AY134" s="118"/>
      <c r="AZ134" s="118"/>
      <c r="BA134" s="118"/>
      <c r="BB134" s="118"/>
      <c r="BC134" s="118"/>
      <c r="BD134" s="118"/>
      <c r="BE134" s="118"/>
      <c r="BF134" s="118"/>
      <c r="BG134" s="118"/>
    </row>
    <row r="135">
      <c r="A135" s="118"/>
      <c r="B135" s="118"/>
      <c r="C135" s="118"/>
      <c r="D135" s="118"/>
      <c r="E135" s="118"/>
      <c r="F135" s="118"/>
      <c r="G135" s="118"/>
      <c r="H135" s="118"/>
      <c r="I135" s="118"/>
      <c r="J135" s="118"/>
      <c r="K135" s="118"/>
      <c r="L135" s="118"/>
      <c r="M135" s="118"/>
      <c r="N135" s="118"/>
      <c r="O135" s="118"/>
      <c r="P135" s="118"/>
      <c r="Q135" s="118"/>
      <c r="R135" s="118"/>
      <c r="S135" s="118"/>
      <c r="T135" s="118"/>
      <c r="U135" s="118"/>
      <c r="V135" s="118"/>
      <c r="W135" s="118"/>
      <c r="X135" s="118"/>
      <c r="Y135" s="118"/>
      <c r="Z135" s="118"/>
      <c r="AA135" s="38">
        <f t="shared" si="150"/>
        <v>22</v>
      </c>
      <c r="AB135" s="130">
        <f>$C$23</f>
        <v>7</v>
      </c>
      <c r="AM135" s="118"/>
      <c r="AN135" s="118"/>
      <c r="AO135" s="118"/>
      <c r="AP135" s="118"/>
      <c r="AQ135" s="118"/>
      <c r="AR135" s="118"/>
      <c r="AS135" s="118"/>
      <c r="AT135" s="118"/>
      <c r="AU135" s="118"/>
      <c r="AV135" s="118"/>
      <c r="AW135" s="118"/>
      <c r="AX135" s="118"/>
      <c r="AY135" s="118"/>
      <c r="AZ135" s="118"/>
      <c r="BA135" s="118"/>
      <c r="BB135" s="118"/>
      <c r="BC135" s="118"/>
      <c r="BD135" s="118"/>
      <c r="BE135" s="118"/>
      <c r="BF135" s="118"/>
      <c r="BG135" s="118"/>
    </row>
    <row r="136">
      <c r="A136" s="118"/>
      <c r="B136" s="118"/>
      <c r="C136" s="118"/>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c r="AA136" s="38">
        <f t="shared" si="150"/>
        <v>22</v>
      </c>
      <c r="AB136" s="133">
        <f>$E$24</f>
        <v>10</v>
      </c>
      <c r="AM136" s="118"/>
      <c r="AN136" s="118"/>
      <c r="AO136" s="118"/>
      <c r="AP136" s="118"/>
      <c r="AQ136" s="118"/>
      <c r="AR136" s="118"/>
      <c r="AS136" s="118"/>
      <c r="AT136" s="118"/>
      <c r="AU136" s="118"/>
      <c r="AV136" s="118"/>
      <c r="AW136" s="118"/>
      <c r="AX136" s="118"/>
      <c r="AY136" s="118"/>
      <c r="AZ136" s="118"/>
      <c r="BA136" s="118"/>
      <c r="BB136" s="118"/>
      <c r="BC136" s="118"/>
      <c r="BD136" s="118"/>
      <c r="BE136" s="118"/>
      <c r="BF136" s="118"/>
      <c r="BG136" s="118"/>
    </row>
    <row r="137">
      <c r="A137" s="118"/>
      <c r="B137" s="118"/>
      <c r="C137" s="118"/>
      <c r="D137" s="118"/>
      <c r="E137" s="118"/>
      <c r="F137" s="118"/>
      <c r="G137" s="118"/>
      <c r="H137" s="118"/>
      <c r="I137" s="118"/>
      <c r="J137" s="118"/>
      <c r="K137" s="118"/>
      <c r="L137" s="118"/>
      <c r="M137" s="118"/>
      <c r="N137" s="118"/>
      <c r="O137" s="118"/>
      <c r="P137" s="118"/>
      <c r="Q137" s="118"/>
      <c r="R137" s="118"/>
      <c r="S137" s="118"/>
      <c r="T137" s="118"/>
      <c r="U137" s="118"/>
      <c r="V137" s="118"/>
      <c r="W137" s="118"/>
      <c r="X137" s="118"/>
      <c r="Y137" s="118"/>
      <c r="Z137" s="118"/>
      <c r="AA137" s="76">
        <f>A90</f>
        <v>23</v>
      </c>
      <c r="AB137" s="129">
        <f>$E$20</f>
        <v>2</v>
      </c>
      <c r="AL137" s="118"/>
      <c r="AM137" s="118"/>
      <c r="AN137" s="118"/>
      <c r="AO137" s="118"/>
      <c r="AP137" s="118"/>
      <c r="AQ137" s="118"/>
      <c r="AR137" s="118"/>
      <c r="AS137" s="118"/>
      <c r="AT137" s="118"/>
      <c r="AU137" s="118"/>
      <c r="AV137" s="118"/>
      <c r="AW137" s="118"/>
      <c r="AX137" s="118"/>
      <c r="AY137" s="118"/>
      <c r="AZ137" s="118"/>
      <c r="BA137" s="118"/>
      <c r="BB137" s="118"/>
      <c r="BC137" s="118"/>
      <c r="BD137" s="118"/>
      <c r="BE137" s="118"/>
      <c r="BF137" s="118"/>
      <c r="BG137" s="118"/>
    </row>
    <row r="138">
      <c r="A138" s="118"/>
      <c r="B138" s="118"/>
      <c r="C138" s="118"/>
      <c r="D138" s="118"/>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8"/>
      <c r="AA138" s="38">
        <f t="shared" ref="AA138:AA141" si="151">AA137</f>
        <v>23</v>
      </c>
      <c r="AB138" s="125">
        <f>$C$21</f>
        <v>3</v>
      </c>
      <c r="AL138" s="118"/>
      <c r="AM138" s="118"/>
      <c r="AN138" s="118"/>
      <c r="AO138" s="118"/>
      <c r="AP138" s="118"/>
      <c r="AQ138" s="118"/>
      <c r="AR138" s="118"/>
      <c r="AS138" s="118"/>
      <c r="AT138" s="118"/>
      <c r="AU138" s="118"/>
      <c r="AV138" s="118"/>
      <c r="AW138" s="118"/>
      <c r="AX138" s="118"/>
      <c r="AY138" s="118"/>
      <c r="AZ138" s="118"/>
      <c r="BA138" s="118"/>
      <c r="BB138" s="118"/>
      <c r="BC138" s="118"/>
      <c r="BD138" s="118"/>
      <c r="BE138" s="118"/>
      <c r="BF138" s="118"/>
      <c r="BG138" s="118"/>
    </row>
    <row r="139">
      <c r="A139" s="118"/>
      <c r="B139" s="118"/>
      <c r="C139" s="118"/>
      <c r="D139" s="118"/>
      <c r="E139" s="118"/>
      <c r="F139" s="118"/>
      <c r="G139" s="118"/>
      <c r="H139" s="118"/>
      <c r="I139" s="118"/>
      <c r="J139" s="118"/>
      <c r="K139" s="118"/>
      <c r="L139" s="118"/>
      <c r="M139" s="118"/>
      <c r="N139" s="118"/>
      <c r="O139" s="118"/>
      <c r="P139" s="118"/>
      <c r="Q139" s="118"/>
      <c r="R139" s="118"/>
      <c r="S139" s="118"/>
      <c r="T139" s="118"/>
      <c r="U139" s="118"/>
      <c r="V139" s="118"/>
      <c r="W139" s="118"/>
      <c r="X139" s="118"/>
      <c r="Y139" s="118"/>
      <c r="Z139" s="118"/>
      <c r="AA139" s="38">
        <f t="shared" si="151"/>
        <v>23</v>
      </c>
      <c r="AB139" s="127">
        <f>$E$22</f>
        <v>6</v>
      </c>
      <c r="AL139" s="118"/>
      <c r="AM139" s="118"/>
      <c r="AN139" s="118"/>
      <c r="AO139" s="118"/>
      <c r="AP139" s="118"/>
      <c r="AQ139" s="118"/>
      <c r="AR139" s="118"/>
      <c r="AS139" s="118"/>
      <c r="AT139" s="118"/>
      <c r="AU139" s="118"/>
      <c r="AV139" s="118"/>
      <c r="AW139" s="118"/>
      <c r="AX139" s="118"/>
      <c r="AY139" s="118"/>
      <c r="AZ139" s="118"/>
      <c r="BA139" s="118"/>
      <c r="BB139" s="118"/>
      <c r="BC139" s="118"/>
      <c r="BD139" s="118"/>
      <c r="BE139" s="118"/>
      <c r="BF139" s="118"/>
      <c r="BG139" s="118"/>
    </row>
    <row r="140">
      <c r="A140" s="118"/>
      <c r="B140" s="118"/>
      <c r="C140" s="118"/>
      <c r="D140" s="118"/>
      <c r="E140" s="118"/>
      <c r="F140" s="118"/>
      <c r="G140" s="118"/>
      <c r="H140" s="118"/>
      <c r="I140" s="118"/>
      <c r="J140" s="118"/>
      <c r="K140" s="118"/>
      <c r="L140" s="118"/>
      <c r="M140" s="118"/>
      <c r="N140" s="118"/>
      <c r="O140" s="118"/>
      <c r="P140" s="118"/>
      <c r="Q140" s="118"/>
      <c r="R140" s="118"/>
      <c r="S140" s="118"/>
      <c r="T140" s="118"/>
      <c r="U140" s="118"/>
      <c r="V140" s="118"/>
      <c r="W140" s="118"/>
      <c r="X140" s="118"/>
      <c r="Y140" s="118"/>
      <c r="Z140" s="118"/>
      <c r="AA140" s="38">
        <f t="shared" si="151"/>
        <v>23</v>
      </c>
      <c r="AB140" s="131">
        <f>$E$23</f>
        <v>8</v>
      </c>
      <c r="AL140" s="118"/>
      <c r="AM140" s="118"/>
      <c r="AN140" s="118"/>
      <c r="AO140" s="118"/>
      <c r="AP140" s="118"/>
      <c r="AQ140" s="118"/>
      <c r="AR140" s="118"/>
      <c r="AS140" s="118"/>
      <c r="AT140" s="118"/>
      <c r="AU140" s="118"/>
      <c r="AV140" s="118"/>
      <c r="AW140" s="118"/>
      <c r="AX140" s="118"/>
      <c r="AY140" s="118"/>
      <c r="AZ140" s="118"/>
      <c r="BA140" s="118"/>
      <c r="BB140" s="118"/>
      <c r="BC140" s="118"/>
      <c r="BD140" s="118"/>
      <c r="BE140" s="118"/>
      <c r="BF140" s="118"/>
      <c r="BG140" s="118"/>
    </row>
    <row r="141">
      <c r="A141" s="118"/>
      <c r="B141" s="118"/>
      <c r="C141" s="118"/>
      <c r="D141" s="118"/>
      <c r="E141" s="118"/>
      <c r="F141" s="118"/>
      <c r="G141" s="118"/>
      <c r="H141" s="118"/>
      <c r="I141" s="118"/>
      <c r="J141" s="118"/>
      <c r="K141" s="118"/>
      <c r="L141" s="118"/>
      <c r="M141" s="118"/>
      <c r="N141" s="118"/>
      <c r="O141" s="118"/>
      <c r="P141" s="118"/>
      <c r="Q141" s="118"/>
      <c r="R141" s="118"/>
      <c r="S141" s="118"/>
      <c r="T141" s="118"/>
      <c r="U141" s="118"/>
      <c r="V141" s="118"/>
      <c r="W141" s="118"/>
      <c r="X141" s="118"/>
      <c r="Y141" s="118"/>
      <c r="Z141" s="118"/>
      <c r="AA141" s="38">
        <f t="shared" si="151"/>
        <v>23</v>
      </c>
      <c r="AB141" s="132">
        <f>$C$24</f>
        <v>9</v>
      </c>
      <c r="AL141" s="118"/>
      <c r="AM141" s="118"/>
      <c r="AN141" s="118"/>
      <c r="AO141" s="118"/>
      <c r="AP141" s="118"/>
      <c r="AQ141" s="118"/>
      <c r="AR141" s="118"/>
      <c r="AS141" s="118"/>
      <c r="AT141" s="118"/>
      <c r="AU141" s="118"/>
      <c r="AV141" s="118"/>
      <c r="AW141" s="118"/>
      <c r="AX141" s="118"/>
      <c r="AY141" s="118"/>
      <c r="AZ141" s="118"/>
      <c r="BA141" s="118"/>
      <c r="BB141" s="118"/>
      <c r="BC141" s="118"/>
      <c r="BD141" s="118"/>
      <c r="BE141" s="118"/>
      <c r="BF141" s="118"/>
      <c r="BG141" s="118"/>
    </row>
    <row r="142">
      <c r="A142" s="118"/>
      <c r="B142" s="118"/>
      <c r="C142" s="118"/>
      <c r="D142" s="118"/>
      <c r="E142" s="118"/>
      <c r="F142" s="118"/>
      <c r="G142" s="118"/>
      <c r="H142" s="118"/>
      <c r="I142" s="118"/>
      <c r="J142" s="118"/>
      <c r="K142" s="118"/>
      <c r="L142" s="118"/>
      <c r="M142" s="118"/>
      <c r="N142" s="118"/>
      <c r="O142" s="118"/>
      <c r="P142" s="118"/>
      <c r="Q142" s="118"/>
      <c r="R142" s="118"/>
      <c r="S142" s="118"/>
      <c r="T142" s="118"/>
      <c r="U142" s="118"/>
      <c r="V142" s="118"/>
      <c r="W142" s="118"/>
      <c r="X142" s="118"/>
      <c r="Y142" s="118"/>
      <c r="Z142" s="118"/>
      <c r="AA142" s="76">
        <f>A91</f>
        <v>24</v>
      </c>
      <c r="AB142" s="129">
        <f>$E$20</f>
        <v>2</v>
      </c>
      <c r="AK142" s="118"/>
      <c r="AL142" s="118"/>
      <c r="AM142" s="118"/>
      <c r="AN142" s="118"/>
      <c r="AO142" s="118"/>
      <c r="AP142" s="118"/>
      <c r="AQ142" s="118"/>
      <c r="AR142" s="118"/>
      <c r="AS142" s="118"/>
      <c r="AT142" s="118"/>
      <c r="AU142" s="118"/>
      <c r="AV142" s="118"/>
      <c r="AW142" s="118"/>
      <c r="AX142" s="118"/>
      <c r="AY142" s="118"/>
      <c r="AZ142" s="118"/>
      <c r="BA142" s="118"/>
      <c r="BB142" s="118"/>
      <c r="BC142" s="118"/>
      <c r="BD142" s="118"/>
      <c r="BE142" s="118"/>
      <c r="BF142" s="118"/>
      <c r="BG142" s="118"/>
    </row>
    <row r="143">
      <c r="A143" s="118"/>
      <c r="B143" s="118"/>
      <c r="C143" s="118"/>
      <c r="D143" s="118"/>
      <c r="E143" s="118"/>
      <c r="F143" s="118"/>
      <c r="G143" s="118"/>
      <c r="H143" s="118"/>
      <c r="I143" s="118"/>
      <c r="J143" s="118"/>
      <c r="K143" s="118"/>
      <c r="L143" s="118"/>
      <c r="M143" s="118"/>
      <c r="N143" s="118"/>
      <c r="O143" s="118"/>
      <c r="P143" s="118"/>
      <c r="Q143" s="118"/>
      <c r="R143" s="118"/>
      <c r="S143" s="118"/>
      <c r="T143" s="118"/>
      <c r="U143" s="118"/>
      <c r="V143" s="118"/>
      <c r="W143" s="118"/>
      <c r="X143" s="118"/>
      <c r="Y143" s="118"/>
      <c r="Z143" s="118"/>
      <c r="AA143" s="38">
        <f t="shared" ref="AA143:AA146" si="152">AA142</f>
        <v>24</v>
      </c>
      <c r="AB143" s="125">
        <f>$C$21</f>
        <v>3</v>
      </c>
      <c r="AK143" s="118"/>
      <c r="AL143" s="118"/>
      <c r="AM143" s="118"/>
      <c r="AN143" s="118"/>
      <c r="AO143" s="118"/>
      <c r="AP143" s="118"/>
      <c r="AQ143" s="118"/>
      <c r="AR143" s="118"/>
      <c r="AS143" s="118"/>
      <c r="AT143" s="118"/>
      <c r="AU143" s="118"/>
      <c r="AV143" s="118"/>
      <c r="AW143" s="118"/>
      <c r="AX143" s="118"/>
      <c r="AY143" s="118"/>
      <c r="AZ143" s="118"/>
      <c r="BA143" s="118"/>
      <c r="BB143" s="118"/>
      <c r="BC143" s="118"/>
      <c r="BD143" s="118"/>
      <c r="BE143" s="118"/>
      <c r="BF143" s="118"/>
      <c r="BG143" s="118"/>
    </row>
    <row r="144">
      <c r="A144" s="118"/>
      <c r="B144" s="118"/>
      <c r="C144" s="118"/>
      <c r="D144" s="118"/>
      <c r="E144" s="118"/>
      <c r="F144" s="118"/>
      <c r="G144" s="118"/>
      <c r="H144" s="118"/>
      <c r="I144" s="118"/>
      <c r="J144" s="118"/>
      <c r="K144" s="118"/>
      <c r="L144" s="118"/>
      <c r="M144" s="118"/>
      <c r="N144" s="118"/>
      <c r="O144" s="118"/>
      <c r="P144" s="118"/>
      <c r="Q144" s="118"/>
      <c r="R144" s="118"/>
      <c r="S144" s="118"/>
      <c r="T144" s="118"/>
      <c r="U144" s="118"/>
      <c r="V144" s="118"/>
      <c r="W144" s="118"/>
      <c r="X144" s="118"/>
      <c r="Y144" s="118"/>
      <c r="Z144" s="118"/>
      <c r="AA144" s="38">
        <f t="shared" si="152"/>
        <v>24</v>
      </c>
      <c r="AB144" s="127">
        <f>$E$22</f>
        <v>6</v>
      </c>
      <c r="AK144" s="118"/>
      <c r="AL144" s="118"/>
      <c r="AM144" s="118"/>
      <c r="AN144" s="118"/>
      <c r="AO144" s="118"/>
      <c r="AP144" s="118"/>
      <c r="AQ144" s="118"/>
      <c r="AR144" s="118"/>
      <c r="AS144" s="118"/>
      <c r="AT144" s="118"/>
      <c r="AU144" s="118"/>
      <c r="AV144" s="118"/>
      <c r="AW144" s="118"/>
      <c r="AX144" s="118"/>
      <c r="AY144" s="118"/>
      <c r="AZ144" s="118"/>
      <c r="BA144" s="118"/>
      <c r="BB144" s="118"/>
      <c r="BC144" s="118"/>
      <c r="BD144" s="118"/>
      <c r="BE144" s="118"/>
      <c r="BF144" s="118"/>
      <c r="BG144" s="118"/>
    </row>
    <row r="145">
      <c r="A145" s="118"/>
      <c r="B145" s="118"/>
      <c r="C145" s="118"/>
      <c r="D145" s="118"/>
      <c r="E145" s="118"/>
      <c r="F145" s="118"/>
      <c r="G145" s="118"/>
      <c r="H145" s="118"/>
      <c r="I145" s="118"/>
      <c r="J145" s="118"/>
      <c r="K145" s="118"/>
      <c r="L145" s="118"/>
      <c r="M145" s="118"/>
      <c r="N145" s="118"/>
      <c r="O145" s="118"/>
      <c r="P145" s="118"/>
      <c r="Q145" s="118"/>
      <c r="R145" s="118"/>
      <c r="S145" s="118"/>
      <c r="T145" s="118"/>
      <c r="U145" s="118"/>
      <c r="V145" s="118"/>
      <c r="W145" s="118"/>
      <c r="X145" s="118"/>
      <c r="Y145" s="118"/>
      <c r="Z145" s="118"/>
      <c r="AA145" s="38">
        <f t="shared" si="152"/>
        <v>24</v>
      </c>
      <c r="AB145" s="131">
        <f>$E$23</f>
        <v>8</v>
      </c>
      <c r="AK145" s="118"/>
      <c r="AL145" s="118"/>
      <c r="AM145" s="118"/>
      <c r="AN145" s="118"/>
      <c r="AO145" s="118"/>
      <c r="AP145" s="118"/>
      <c r="AQ145" s="118"/>
      <c r="AR145" s="118"/>
      <c r="AS145" s="118"/>
      <c r="AT145" s="118"/>
      <c r="AU145" s="118"/>
      <c r="AV145" s="118"/>
      <c r="AW145" s="118"/>
      <c r="AX145" s="118"/>
      <c r="AY145" s="118"/>
      <c r="AZ145" s="118"/>
      <c r="BA145" s="118"/>
      <c r="BB145" s="118"/>
      <c r="BC145" s="118"/>
      <c r="BD145" s="118"/>
      <c r="BE145" s="118"/>
      <c r="BF145" s="118"/>
      <c r="BG145" s="118"/>
    </row>
    <row r="146">
      <c r="A146" s="118"/>
      <c r="B146" s="118"/>
      <c r="C146" s="118"/>
      <c r="D146" s="118"/>
      <c r="E146" s="118"/>
      <c r="F146" s="118"/>
      <c r="G146" s="118"/>
      <c r="H146" s="118"/>
      <c r="I146" s="118"/>
      <c r="J146" s="118"/>
      <c r="K146" s="118"/>
      <c r="L146" s="118"/>
      <c r="M146" s="118"/>
      <c r="N146" s="118"/>
      <c r="O146" s="118"/>
      <c r="P146" s="118"/>
      <c r="Q146" s="118"/>
      <c r="R146" s="118"/>
      <c r="S146" s="118"/>
      <c r="T146" s="118"/>
      <c r="U146" s="118"/>
      <c r="V146" s="118"/>
      <c r="W146" s="118"/>
      <c r="X146" s="118"/>
      <c r="Y146" s="118"/>
      <c r="Z146" s="118"/>
      <c r="AA146" s="38">
        <f t="shared" si="152"/>
        <v>24</v>
      </c>
      <c r="AB146" s="133">
        <f>$E$24</f>
        <v>10</v>
      </c>
      <c r="AK146" s="118"/>
      <c r="AL146" s="118"/>
      <c r="AM146" s="118"/>
      <c r="AN146" s="118"/>
      <c r="AO146" s="118"/>
      <c r="AP146" s="118"/>
      <c r="AQ146" s="118"/>
      <c r="AR146" s="118"/>
      <c r="AS146" s="118"/>
      <c r="AT146" s="118"/>
      <c r="AU146" s="118"/>
      <c r="AV146" s="118"/>
      <c r="AW146" s="118"/>
      <c r="AX146" s="118"/>
      <c r="AY146" s="118"/>
      <c r="AZ146" s="118"/>
      <c r="BA146" s="118"/>
      <c r="BB146" s="118"/>
      <c r="BC146" s="118"/>
      <c r="BD146" s="118"/>
      <c r="BE146" s="118"/>
      <c r="BF146" s="118"/>
      <c r="BG146" s="118"/>
    </row>
    <row r="147">
      <c r="A147" s="118"/>
      <c r="B147" s="118"/>
      <c r="C147" s="118"/>
      <c r="D147" s="118"/>
      <c r="E147" s="118"/>
      <c r="F147" s="118"/>
      <c r="G147" s="118"/>
      <c r="H147" s="118"/>
      <c r="I147" s="118"/>
      <c r="J147" s="118"/>
      <c r="K147" s="118"/>
      <c r="L147" s="118"/>
      <c r="M147" s="118"/>
      <c r="N147" s="118"/>
      <c r="O147" s="118"/>
      <c r="P147" s="118"/>
      <c r="Q147" s="118"/>
      <c r="R147" s="118"/>
      <c r="S147" s="118"/>
      <c r="T147" s="118"/>
      <c r="U147" s="118"/>
      <c r="V147" s="118"/>
      <c r="W147" s="118"/>
      <c r="X147" s="118"/>
      <c r="Y147" s="118"/>
      <c r="Z147" s="118"/>
      <c r="AA147" s="76">
        <f>A92</f>
        <v>25</v>
      </c>
      <c r="AB147" s="129">
        <f>$E$20</f>
        <v>2</v>
      </c>
      <c r="AJ147" s="118"/>
      <c r="AK147" s="118"/>
      <c r="AL147" s="118"/>
      <c r="AM147" s="118"/>
      <c r="AN147" s="118"/>
      <c r="AO147" s="118"/>
      <c r="AP147" s="118"/>
      <c r="AQ147" s="118"/>
      <c r="AR147" s="118"/>
      <c r="AS147" s="118"/>
      <c r="AT147" s="118"/>
      <c r="AU147" s="118"/>
      <c r="AV147" s="118"/>
      <c r="AW147" s="118"/>
      <c r="AX147" s="118"/>
      <c r="AY147" s="118"/>
      <c r="AZ147" s="118"/>
      <c r="BA147" s="118"/>
      <c r="BB147" s="118"/>
      <c r="BC147" s="118"/>
      <c r="BD147" s="118"/>
      <c r="BE147" s="118"/>
      <c r="BF147" s="118"/>
      <c r="BG147" s="118"/>
    </row>
    <row r="148">
      <c r="A148" s="118"/>
      <c r="B148" s="118"/>
      <c r="C148" s="118"/>
      <c r="D148" s="118"/>
      <c r="E148" s="118"/>
      <c r="F148" s="118"/>
      <c r="G148" s="118"/>
      <c r="H148" s="118"/>
      <c r="I148" s="118"/>
      <c r="J148" s="118"/>
      <c r="K148" s="118"/>
      <c r="L148" s="118"/>
      <c r="M148" s="118"/>
      <c r="N148" s="118"/>
      <c r="O148" s="118"/>
      <c r="P148" s="118"/>
      <c r="Q148" s="118"/>
      <c r="R148" s="118"/>
      <c r="S148" s="118"/>
      <c r="T148" s="118"/>
      <c r="U148" s="118"/>
      <c r="V148" s="118"/>
      <c r="W148" s="118"/>
      <c r="X148" s="118"/>
      <c r="Y148" s="118"/>
      <c r="Z148" s="118"/>
      <c r="AA148" s="38">
        <f t="shared" ref="AA148:AA151" si="153">AA147</f>
        <v>25</v>
      </c>
      <c r="AB148" s="128">
        <f>$E$21</f>
        <v>4</v>
      </c>
      <c r="AJ148" s="118"/>
      <c r="AK148" s="118"/>
      <c r="AL148" s="118"/>
      <c r="AM148" s="118"/>
      <c r="AN148" s="118"/>
      <c r="AO148" s="118"/>
      <c r="AP148" s="118"/>
      <c r="AQ148" s="118"/>
      <c r="AR148" s="118"/>
      <c r="AS148" s="118"/>
      <c r="AT148" s="118"/>
      <c r="AU148" s="118"/>
      <c r="AV148" s="118"/>
      <c r="AW148" s="118"/>
      <c r="AX148" s="118"/>
      <c r="AY148" s="118"/>
      <c r="AZ148" s="118"/>
      <c r="BA148" s="118"/>
      <c r="BB148" s="118"/>
      <c r="BC148" s="118"/>
      <c r="BD148" s="118"/>
      <c r="BE148" s="118"/>
      <c r="BF148" s="118"/>
      <c r="BG148" s="118"/>
    </row>
    <row r="149">
      <c r="A149" s="118"/>
      <c r="B149" s="118"/>
      <c r="C149" s="118"/>
      <c r="D149" s="118"/>
      <c r="E149" s="118"/>
      <c r="F149" s="118"/>
      <c r="G149" s="118"/>
      <c r="H149" s="118"/>
      <c r="I149" s="118"/>
      <c r="J149" s="118"/>
      <c r="K149" s="118"/>
      <c r="L149" s="118"/>
      <c r="M149" s="118"/>
      <c r="N149" s="118"/>
      <c r="O149" s="118"/>
      <c r="P149" s="118"/>
      <c r="Q149" s="118"/>
      <c r="R149" s="118"/>
      <c r="S149" s="118"/>
      <c r="T149" s="118"/>
      <c r="U149" s="118"/>
      <c r="V149" s="118"/>
      <c r="W149" s="118"/>
      <c r="X149" s="118"/>
      <c r="Y149" s="118"/>
      <c r="Z149" s="118"/>
      <c r="AA149" s="38">
        <f t="shared" si="153"/>
        <v>25</v>
      </c>
      <c r="AB149" s="126">
        <f>$C$22</f>
        <v>5</v>
      </c>
      <c r="AJ149" s="118"/>
      <c r="AK149" s="118"/>
      <c r="AL149" s="118"/>
      <c r="AM149" s="118"/>
      <c r="AN149" s="118"/>
      <c r="AO149" s="118"/>
      <c r="AP149" s="118"/>
      <c r="AQ149" s="118"/>
      <c r="AR149" s="118"/>
      <c r="AS149" s="118"/>
      <c r="AT149" s="118"/>
      <c r="AU149" s="118"/>
      <c r="AV149" s="118"/>
      <c r="AW149" s="118"/>
      <c r="AX149" s="118"/>
      <c r="AY149" s="118"/>
      <c r="AZ149" s="118"/>
      <c r="BA149" s="118"/>
      <c r="BB149" s="118"/>
      <c r="BC149" s="118"/>
      <c r="BD149" s="118"/>
      <c r="BE149" s="118"/>
      <c r="BF149" s="118"/>
      <c r="BG149" s="118"/>
    </row>
    <row r="150">
      <c r="A150" s="118"/>
      <c r="B150" s="118"/>
      <c r="C150" s="118"/>
      <c r="D150" s="118"/>
      <c r="E150" s="118"/>
      <c r="F150" s="118"/>
      <c r="G150" s="118"/>
      <c r="H150" s="118"/>
      <c r="I150" s="118"/>
      <c r="J150" s="118"/>
      <c r="K150" s="118"/>
      <c r="L150" s="118"/>
      <c r="M150" s="118"/>
      <c r="N150" s="118"/>
      <c r="O150" s="118"/>
      <c r="P150" s="118"/>
      <c r="Q150" s="118"/>
      <c r="R150" s="118"/>
      <c r="S150" s="118"/>
      <c r="T150" s="118"/>
      <c r="U150" s="118"/>
      <c r="V150" s="118"/>
      <c r="W150" s="118"/>
      <c r="X150" s="118"/>
      <c r="Y150" s="118"/>
      <c r="Z150" s="118"/>
      <c r="AA150" s="38">
        <f t="shared" si="153"/>
        <v>25</v>
      </c>
      <c r="AB150" s="130">
        <f>$C$23</f>
        <v>7</v>
      </c>
      <c r="AJ150" s="118"/>
      <c r="AK150" s="118"/>
      <c r="AL150" s="118"/>
      <c r="AM150" s="118"/>
      <c r="AN150" s="118"/>
      <c r="AO150" s="118"/>
      <c r="AP150" s="118"/>
      <c r="AQ150" s="118"/>
      <c r="AR150" s="118"/>
      <c r="AS150" s="118"/>
      <c r="AT150" s="118"/>
      <c r="AU150" s="118"/>
      <c r="AV150" s="118"/>
      <c r="AW150" s="118"/>
      <c r="AX150" s="118"/>
      <c r="AY150" s="118"/>
      <c r="AZ150" s="118"/>
      <c r="BA150" s="118"/>
      <c r="BB150" s="118"/>
      <c r="BC150" s="118"/>
      <c r="BD150" s="118"/>
      <c r="BE150" s="118"/>
      <c r="BF150" s="118"/>
      <c r="BG150" s="118"/>
    </row>
    <row r="151">
      <c r="A151" s="118"/>
      <c r="B151" s="118"/>
      <c r="C151" s="118"/>
      <c r="D151" s="118"/>
      <c r="E151" s="118"/>
      <c r="F151" s="118"/>
      <c r="G151" s="118"/>
      <c r="H151" s="118"/>
      <c r="I151" s="118"/>
      <c r="J151" s="118"/>
      <c r="K151" s="118"/>
      <c r="L151" s="118"/>
      <c r="M151" s="118"/>
      <c r="N151" s="118"/>
      <c r="O151" s="118"/>
      <c r="P151" s="118"/>
      <c r="Q151" s="118"/>
      <c r="R151" s="118"/>
      <c r="S151" s="118"/>
      <c r="T151" s="118"/>
      <c r="U151" s="118"/>
      <c r="V151" s="118"/>
      <c r="W151" s="118"/>
      <c r="X151" s="118"/>
      <c r="Y151" s="118"/>
      <c r="Z151" s="118"/>
      <c r="AA151" s="38">
        <f t="shared" si="153"/>
        <v>25</v>
      </c>
      <c r="AB151" s="132">
        <f>$C$24</f>
        <v>9</v>
      </c>
      <c r="AJ151" s="118"/>
      <c r="AK151" s="118"/>
      <c r="AL151" s="118"/>
      <c r="AM151" s="118"/>
      <c r="AN151" s="118"/>
      <c r="AO151" s="118"/>
      <c r="AP151" s="118"/>
      <c r="AQ151" s="118"/>
      <c r="AR151" s="118"/>
      <c r="AS151" s="118"/>
      <c r="AT151" s="118"/>
      <c r="AU151" s="118"/>
      <c r="AV151" s="118"/>
      <c r="AW151" s="118"/>
      <c r="AX151" s="118"/>
      <c r="AY151" s="118"/>
      <c r="AZ151" s="118"/>
      <c r="BA151" s="118"/>
      <c r="BB151" s="118"/>
      <c r="BC151" s="118"/>
      <c r="BD151" s="118"/>
      <c r="BE151" s="118"/>
      <c r="BF151" s="118"/>
      <c r="BG151" s="118"/>
    </row>
    <row r="152">
      <c r="A152" s="118"/>
      <c r="B152" s="118"/>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8"/>
      <c r="AA152" s="76">
        <f>A93</f>
        <v>26</v>
      </c>
      <c r="AB152" s="129">
        <f>$E$20</f>
        <v>2</v>
      </c>
      <c r="AI152" s="118"/>
      <c r="AJ152" s="118"/>
      <c r="AK152" s="118"/>
      <c r="AL152" s="118"/>
      <c r="AM152" s="118"/>
      <c r="AN152" s="118"/>
      <c r="AO152" s="118"/>
      <c r="AP152" s="118"/>
      <c r="AQ152" s="118"/>
      <c r="AR152" s="118"/>
      <c r="AS152" s="118"/>
      <c r="AT152" s="118"/>
      <c r="AU152" s="118"/>
      <c r="AV152" s="118"/>
      <c r="AW152" s="118"/>
      <c r="AX152" s="118"/>
      <c r="AY152" s="118"/>
      <c r="AZ152" s="118"/>
      <c r="BA152" s="118"/>
      <c r="BB152" s="118"/>
      <c r="BC152" s="118"/>
      <c r="BD152" s="118"/>
      <c r="BE152" s="118"/>
      <c r="BF152" s="118"/>
      <c r="BG152" s="118"/>
    </row>
    <row r="153">
      <c r="A153" s="118"/>
      <c r="B153" s="118"/>
      <c r="C153" s="118"/>
      <c r="D153" s="118"/>
      <c r="E153" s="118"/>
      <c r="F153" s="118"/>
      <c r="G153" s="118"/>
      <c r="H153" s="118"/>
      <c r="I153" s="118"/>
      <c r="J153" s="118"/>
      <c r="K153" s="118"/>
      <c r="L153" s="118"/>
      <c r="M153" s="118"/>
      <c r="N153" s="118"/>
      <c r="O153" s="118"/>
      <c r="P153" s="118"/>
      <c r="Q153" s="118"/>
      <c r="R153" s="118"/>
      <c r="S153" s="118"/>
      <c r="T153" s="118"/>
      <c r="U153" s="118"/>
      <c r="V153" s="118"/>
      <c r="W153" s="118"/>
      <c r="X153" s="118"/>
      <c r="Y153" s="118"/>
      <c r="Z153" s="118"/>
      <c r="AA153" s="38">
        <f t="shared" ref="AA153:AA156" si="154">AA152</f>
        <v>26</v>
      </c>
      <c r="AB153" s="128">
        <f>$E$21</f>
        <v>4</v>
      </c>
      <c r="AI153" s="118"/>
      <c r="AJ153" s="118"/>
      <c r="AK153" s="118"/>
      <c r="AL153" s="118"/>
      <c r="AM153" s="118"/>
      <c r="AN153" s="118"/>
      <c r="AO153" s="118"/>
      <c r="AP153" s="118"/>
      <c r="AQ153" s="118"/>
      <c r="AR153" s="118"/>
      <c r="AS153" s="118"/>
      <c r="AT153" s="118"/>
      <c r="AU153" s="118"/>
      <c r="AV153" s="118"/>
      <c r="AW153" s="118"/>
      <c r="AX153" s="118"/>
      <c r="AY153" s="118"/>
      <c r="AZ153" s="118"/>
      <c r="BA153" s="118"/>
      <c r="BB153" s="118"/>
      <c r="BC153" s="118"/>
      <c r="BD153" s="118"/>
      <c r="BE153" s="118"/>
      <c r="BF153" s="118"/>
      <c r="BG153" s="118"/>
    </row>
    <row r="154">
      <c r="A154" s="118"/>
      <c r="B154" s="118"/>
      <c r="C154" s="118"/>
      <c r="D154" s="118"/>
      <c r="E154" s="118"/>
      <c r="F154" s="118"/>
      <c r="G154" s="118"/>
      <c r="H154" s="118"/>
      <c r="I154" s="118"/>
      <c r="J154" s="118"/>
      <c r="K154" s="118"/>
      <c r="L154" s="118"/>
      <c r="M154" s="118"/>
      <c r="N154" s="118"/>
      <c r="O154" s="118"/>
      <c r="P154" s="118"/>
      <c r="Q154" s="118"/>
      <c r="R154" s="118"/>
      <c r="S154" s="118"/>
      <c r="T154" s="118"/>
      <c r="U154" s="118"/>
      <c r="V154" s="118"/>
      <c r="W154" s="118"/>
      <c r="X154" s="118"/>
      <c r="Y154" s="118"/>
      <c r="Z154" s="118"/>
      <c r="AA154" s="38">
        <f t="shared" si="154"/>
        <v>26</v>
      </c>
      <c r="AB154" s="126">
        <f>$C$22</f>
        <v>5</v>
      </c>
      <c r="AI154" s="118"/>
      <c r="AJ154" s="118"/>
      <c r="AK154" s="118"/>
      <c r="AL154" s="118"/>
      <c r="AM154" s="118"/>
      <c r="AN154" s="118"/>
      <c r="AO154" s="118"/>
      <c r="AP154" s="118"/>
      <c r="AQ154" s="118"/>
      <c r="AR154" s="118"/>
      <c r="AS154" s="118"/>
      <c r="AT154" s="118"/>
      <c r="AU154" s="118"/>
      <c r="AV154" s="118"/>
      <c r="AW154" s="118"/>
      <c r="AX154" s="118"/>
      <c r="AY154" s="118"/>
      <c r="AZ154" s="118"/>
      <c r="BA154" s="118"/>
      <c r="BB154" s="118"/>
      <c r="BC154" s="118"/>
      <c r="BD154" s="118"/>
      <c r="BE154" s="118"/>
      <c r="BF154" s="118"/>
      <c r="BG154" s="118"/>
    </row>
    <row r="155">
      <c r="A155" s="118"/>
      <c r="B155" s="118"/>
      <c r="C155" s="118"/>
      <c r="D155" s="118"/>
      <c r="E155" s="118"/>
      <c r="F155" s="118"/>
      <c r="G155" s="118"/>
      <c r="H155" s="118"/>
      <c r="I155" s="118"/>
      <c r="J155" s="118"/>
      <c r="K155" s="118"/>
      <c r="L155" s="118"/>
      <c r="M155" s="118"/>
      <c r="N155" s="118"/>
      <c r="O155" s="118"/>
      <c r="P155" s="118"/>
      <c r="Q155" s="118"/>
      <c r="R155" s="118"/>
      <c r="S155" s="118"/>
      <c r="T155" s="118"/>
      <c r="U155" s="118"/>
      <c r="V155" s="118"/>
      <c r="W155" s="118"/>
      <c r="X155" s="118"/>
      <c r="Y155" s="118"/>
      <c r="Z155" s="118"/>
      <c r="AA155" s="38">
        <f t="shared" si="154"/>
        <v>26</v>
      </c>
      <c r="AB155" s="130">
        <f>$C$23</f>
        <v>7</v>
      </c>
      <c r="AI155" s="118"/>
      <c r="AJ155" s="118"/>
      <c r="AK155" s="118"/>
      <c r="AL155" s="118"/>
      <c r="AM155" s="118"/>
      <c r="AN155" s="118"/>
      <c r="AO155" s="118"/>
      <c r="AP155" s="118"/>
      <c r="AQ155" s="118"/>
      <c r="AR155" s="118"/>
      <c r="AS155" s="118"/>
      <c r="AT155" s="118"/>
      <c r="AU155" s="118"/>
      <c r="AV155" s="118"/>
      <c r="AW155" s="118"/>
      <c r="AX155" s="118"/>
      <c r="AY155" s="118"/>
      <c r="AZ155" s="118"/>
      <c r="BA155" s="118"/>
      <c r="BB155" s="118"/>
      <c r="BC155" s="118"/>
      <c r="BD155" s="118"/>
      <c r="BE155" s="118"/>
      <c r="BF155" s="118"/>
      <c r="BG155" s="118"/>
    </row>
    <row r="156">
      <c r="A156" s="118"/>
      <c r="B156" s="118"/>
      <c r="C156" s="118"/>
      <c r="D156" s="118"/>
      <c r="E156" s="118"/>
      <c r="F156" s="118"/>
      <c r="G156" s="118"/>
      <c r="H156" s="118"/>
      <c r="I156" s="118"/>
      <c r="J156" s="118"/>
      <c r="K156" s="118"/>
      <c r="L156" s="118"/>
      <c r="M156" s="118"/>
      <c r="N156" s="118"/>
      <c r="O156" s="118"/>
      <c r="P156" s="118"/>
      <c r="Q156" s="118"/>
      <c r="R156" s="118"/>
      <c r="S156" s="118"/>
      <c r="T156" s="118"/>
      <c r="U156" s="118"/>
      <c r="V156" s="118"/>
      <c r="W156" s="118"/>
      <c r="X156" s="118"/>
      <c r="Y156" s="118"/>
      <c r="Z156" s="118"/>
      <c r="AA156" s="38">
        <f t="shared" si="154"/>
        <v>26</v>
      </c>
      <c r="AB156" s="133">
        <f>$E$24</f>
        <v>10</v>
      </c>
      <c r="AI156" s="118"/>
      <c r="AJ156" s="118"/>
      <c r="AK156" s="118"/>
      <c r="AL156" s="118"/>
      <c r="AM156" s="118"/>
      <c r="AN156" s="118"/>
      <c r="AO156" s="118"/>
      <c r="AP156" s="118"/>
      <c r="AQ156" s="118"/>
      <c r="AR156" s="118"/>
      <c r="AS156" s="118"/>
      <c r="AT156" s="118"/>
      <c r="AU156" s="118"/>
      <c r="AV156" s="118"/>
      <c r="AW156" s="118"/>
      <c r="AX156" s="118"/>
      <c r="AY156" s="118"/>
      <c r="AZ156" s="118"/>
      <c r="BA156" s="118"/>
      <c r="BB156" s="118"/>
      <c r="BC156" s="118"/>
      <c r="BD156" s="118"/>
      <c r="BE156" s="118"/>
      <c r="BF156" s="118"/>
      <c r="BG156" s="118"/>
    </row>
    <row r="157">
      <c r="A157" s="118"/>
      <c r="B157" s="118"/>
      <c r="C157" s="118"/>
      <c r="D157" s="118"/>
      <c r="E157" s="118"/>
      <c r="F157" s="118"/>
      <c r="G157" s="118"/>
      <c r="H157" s="118"/>
      <c r="I157" s="118"/>
      <c r="J157" s="118"/>
      <c r="K157" s="118"/>
      <c r="L157" s="118"/>
      <c r="M157" s="118"/>
      <c r="N157" s="118"/>
      <c r="O157" s="118"/>
      <c r="P157" s="118"/>
      <c r="Q157" s="118"/>
      <c r="R157" s="118"/>
      <c r="S157" s="118"/>
      <c r="T157" s="118"/>
      <c r="U157" s="118"/>
      <c r="V157" s="118"/>
      <c r="W157" s="118"/>
      <c r="X157" s="118"/>
      <c r="Y157" s="118"/>
      <c r="Z157" s="118"/>
      <c r="AA157" s="76">
        <f>A94</f>
        <v>27</v>
      </c>
      <c r="AB157" s="129">
        <f>$E$20</f>
        <v>2</v>
      </c>
      <c r="AH157" s="118"/>
      <c r="AI157" s="118"/>
      <c r="AJ157" s="118"/>
      <c r="AK157" s="118"/>
      <c r="AL157" s="118"/>
      <c r="AM157" s="118"/>
      <c r="AN157" s="118"/>
      <c r="AO157" s="118"/>
      <c r="AP157" s="118"/>
      <c r="AQ157" s="118"/>
      <c r="AR157" s="118"/>
      <c r="AS157" s="118"/>
      <c r="AT157" s="118"/>
      <c r="AU157" s="118"/>
      <c r="AV157" s="118"/>
      <c r="AW157" s="118"/>
      <c r="AX157" s="118"/>
      <c r="AY157" s="118"/>
      <c r="AZ157" s="118"/>
      <c r="BA157" s="118"/>
      <c r="BB157" s="118"/>
      <c r="BC157" s="118"/>
      <c r="BD157" s="118"/>
      <c r="BE157" s="118"/>
      <c r="BF157" s="118"/>
      <c r="BG157" s="118"/>
    </row>
    <row r="158">
      <c r="A158" s="118"/>
      <c r="B158" s="118"/>
      <c r="C158" s="118"/>
      <c r="D158" s="118"/>
      <c r="E158" s="118"/>
      <c r="F158" s="118"/>
      <c r="G158" s="118"/>
      <c r="H158" s="118"/>
      <c r="I158" s="118"/>
      <c r="J158" s="118"/>
      <c r="K158" s="118"/>
      <c r="L158" s="118"/>
      <c r="M158" s="118"/>
      <c r="N158" s="118"/>
      <c r="O158" s="118"/>
      <c r="P158" s="118"/>
      <c r="Q158" s="118"/>
      <c r="R158" s="118"/>
      <c r="S158" s="118"/>
      <c r="T158" s="118"/>
      <c r="U158" s="118"/>
      <c r="V158" s="118"/>
      <c r="W158" s="118"/>
      <c r="X158" s="118"/>
      <c r="Y158" s="118"/>
      <c r="Z158" s="118"/>
      <c r="AA158" s="38">
        <f t="shared" ref="AA158:AA161" si="155">AA157</f>
        <v>27</v>
      </c>
      <c r="AB158" s="128">
        <f>$E$21</f>
        <v>4</v>
      </c>
      <c r="AH158" s="118"/>
      <c r="AI158" s="118"/>
      <c r="AJ158" s="118"/>
      <c r="AK158" s="118"/>
      <c r="AL158" s="118"/>
      <c r="AM158" s="118"/>
      <c r="AN158" s="118"/>
      <c r="AO158" s="118"/>
      <c r="AP158" s="118"/>
      <c r="AQ158" s="118"/>
      <c r="AR158" s="118"/>
      <c r="AS158" s="118"/>
      <c r="AT158" s="118"/>
      <c r="AU158" s="118"/>
      <c r="AV158" s="118"/>
      <c r="AW158" s="118"/>
      <c r="AX158" s="118"/>
      <c r="AY158" s="118"/>
      <c r="AZ158" s="118"/>
      <c r="BA158" s="118"/>
      <c r="BB158" s="118"/>
      <c r="BC158" s="118"/>
      <c r="BD158" s="118"/>
      <c r="BE158" s="118"/>
      <c r="BF158" s="118"/>
      <c r="BG158" s="118"/>
    </row>
    <row r="159">
      <c r="A159" s="118"/>
      <c r="B159" s="118"/>
      <c r="C159" s="118"/>
      <c r="D159" s="118"/>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8"/>
      <c r="AA159" s="38">
        <f t="shared" si="155"/>
        <v>27</v>
      </c>
      <c r="AB159" s="126">
        <f>$C$22</f>
        <v>5</v>
      </c>
      <c r="AH159" s="118"/>
      <c r="AI159" s="118"/>
      <c r="AJ159" s="118"/>
      <c r="AK159" s="118"/>
      <c r="AL159" s="118"/>
      <c r="AM159" s="118"/>
      <c r="AN159" s="118"/>
      <c r="AO159" s="118"/>
      <c r="AP159" s="118"/>
      <c r="AQ159" s="118"/>
      <c r="AR159" s="118"/>
      <c r="AS159" s="118"/>
      <c r="AT159" s="118"/>
      <c r="AU159" s="118"/>
      <c r="AV159" s="118"/>
      <c r="AW159" s="118"/>
      <c r="AX159" s="118"/>
      <c r="AY159" s="118"/>
      <c r="AZ159" s="118"/>
      <c r="BA159" s="118"/>
      <c r="BB159" s="118"/>
      <c r="BC159" s="118"/>
      <c r="BD159" s="118"/>
      <c r="BE159" s="118"/>
      <c r="BF159" s="118"/>
      <c r="BG159" s="118"/>
    </row>
    <row r="160">
      <c r="A160" s="118"/>
      <c r="B160" s="118"/>
      <c r="C160" s="118"/>
      <c r="D160" s="118"/>
      <c r="E160" s="118"/>
      <c r="F160" s="118"/>
      <c r="G160" s="118"/>
      <c r="H160" s="118"/>
      <c r="I160" s="118"/>
      <c r="J160" s="118"/>
      <c r="K160" s="118"/>
      <c r="L160" s="118"/>
      <c r="M160" s="118"/>
      <c r="N160" s="118"/>
      <c r="O160" s="118"/>
      <c r="P160" s="118"/>
      <c r="Q160" s="118"/>
      <c r="R160" s="118"/>
      <c r="S160" s="118"/>
      <c r="T160" s="118"/>
      <c r="U160" s="118"/>
      <c r="V160" s="118"/>
      <c r="W160" s="118"/>
      <c r="X160" s="118"/>
      <c r="Y160" s="118"/>
      <c r="Z160" s="118"/>
      <c r="AA160" s="38">
        <f t="shared" si="155"/>
        <v>27</v>
      </c>
      <c r="AB160" s="131">
        <f>$E$23</f>
        <v>8</v>
      </c>
      <c r="AH160" s="118"/>
      <c r="AI160" s="118"/>
      <c r="AJ160" s="118"/>
      <c r="AK160" s="118"/>
      <c r="AL160" s="118"/>
      <c r="AM160" s="118"/>
      <c r="AN160" s="118"/>
      <c r="AO160" s="118"/>
      <c r="AP160" s="118"/>
      <c r="AQ160" s="118"/>
      <c r="AR160" s="118"/>
      <c r="AS160" s="118"/>
      <c r="AT160" s="118"/>
      <c r="AU160" s="118"/>
      <c r="AV160" s="118"/>
      <c r="AW160" s="118"/>
      <c r="AX160" s="118"/>
      <c r="AY160" s="118"/>
      <c r="AZ160" s="118"/>
      <c r="BA160" s="118"/>
      <c r="BB160" s="118"/>
      <c r="BC160" s="118"/>
      <c r="BD160" s="118"/>
      <c r="BE160" s="118"/>
      <c r="BF160" s="118"/>
      <c r="BG160" s="118"/>
    </row>
    <row r="161">
      <c r="A161" s="118"/>
      <c r="B161" s="118"/>
      <c r="C161" s="118"/>
      <c r="D161" s="118"/>
      <c r="E161" s="118"/>
      <c r="F161" s="118"/>
      <c r="G161" s="118"/>
      <c r="H161" s="118"/>
      <c r="I161" s="118"/>
      <c r="J161" s="118"/>
      <c r="K161" s="118"/>
      <c r="L161" s="118"/>
      <c r="M161" s="118"/>
      <c r="N161" s="118"/>
      <c r="O161" s="118"/>
      <c r="P161" s="118"/>
      <c r="Q161" s="118"/>
      <c r="R161" s="118"/>
      <c r="S161" s="118"/>
      <c r="T161" s="118"/>
      <c r="U161" s="118"/>
      <c r="V161" s="118"/>
      <c r="W161" s="118"/>
      <c r="X161" s="118"/>
      <c r="Y161" s="118"/>
      <c r="Z161" s="118"/>
      <c r="AA161" s="38">
        <f t="shared" si="155"/>
        <v>27</v>
      </c>
      <c r="AB161" s="132">
        <f>$C$24</f>
        <v>9</v>
      </c>
      <c r="AH161" s="118"/>
      <c r="AI161" s="118"/>
      <c r="AJ161" s="118"/>
      <c r="AK161" s="118"/>
      <c r="AL161" s="118"/>
      <c r="AM161" s="118"/>
      <c r="AN161" s="118"/>
      <c r="AO161" s="118"/>
      <c r="AP161" s="118"/>
      <c r="AQ161" s="118"/>
      <c r="AR161" s="118"/>
      <c r="AS161" s="118"/>
      <c r="AT161" s="118"/>
      <c r="AU161" s="118"/>
      <c r="AV161" s="118"/>
      <c r="AW161" s="118"/>
      <c r="AX161" s="118"/>
      <c r="AY161" s="118"/>
      <c r="AZ161" s="118"/>
      <c r="BA161" s="118"/>
      <c r="BB161" s="118"/>
      <c r="BC161" s="118"/>
      <c r="BD161" s="118"/>
      <c r="BE161" s="118"/>
      <c r="BF161" s="118"/>
      <c r="BG161" s="118"/>
    </row>
    <row r="162">
      <c r="A162" s="118"/>
      <c r="B162" s="118"/>
      <c r="C162" s="118"/>
      <c r="D162" s="118"/>
      <c r="E162" s="118"/>
      <c r="F162" s="118"/>
      <c r="G162" s="118"/>
      <c r="H162" s="118"/>
      <c r="I162" s="118"/>
      <c r="J162" s="118"/>
      <c r="K162" s="118"/>
      <c r="L162" s="118"/>
      <c r="M162" s="118"/>
      <c r="N162" s="118"/>
      <c r="O162" s="118"/>
      <c r="P162" s="118"/>
      <c r="Q162" s="118"/>
      <c r="R162" s="118"/>
      <c r="S162" s="118"/>
      <c r="T162" s="118"/>
      <c r="U162" s="118"/>
      <c r="V162" s="118"/>
      <c r="W162" s="118"/>
      <c r="X162" s="118"/>
      <c r="Y162" s="118"/>
      <c r="Z162" s="118"/>
      <c r="AA162" s="76">
        <f>A95</f>
        <v>28</v>
      </c>
      <c r="AB162" s="129">
        <f>$E$20</f>
        <v>2</v>
      </c>
      <c r="AG162" s="118"/>
      <c r="AH162" s="118"/>
      <c r="AI162" s="118"/>
      <c r="AJ162" s="118"/>
      <c r="AK162" s="118"/>
      <c r="AL162" s="118"/>
      <c r="AM162" s="118"/>
      <c r="AN162" s="118"/>
      <c r="AO162" s="118"/>
      <c r="AP162" s="118"/>
      <c r="AQ162" s="118"/>
      <c r="AR162" s="118"/>
      <c r="AS162" s="118"/>
      <c r="AT162" s="118"/>
      <c r="AU162" s="118"/>
      <c r="AV162" s="118"/>
      <c r="AW162" s="118"/>
      <c r="AX162" s="118"/>
      <c r="AY162" s="118"/>
      <c r="AZ162" s="118"/>
      <c r="BA162" s="118"/>
      <c r="BB162" s="118"/>
      <c r="BC162" s="118"/>
      <c r="BD162" s="118"/>
      <c r="BE162" s="118"/>
      <c r="BF162" s="118"/>
      <c r="BG162" s="118"/>
    </row>
    <row r="163">
      <c r="A163" s="118"/>
      <c r="B163" s="118"/>
      <c r="C163" s="118"/>
      <c r="D163" s="118"/>
      <c r="E163" s="118"/>
      <c r="F163" s="118"/>
      <c r="G163" s="118"/>
      <c r="H163" s="118"/>
      <c r="I163" s="118"/>
      <c r="J163" s="118"/>
      <c r="K163" s="118"/>
      <c r="L163" s="118"/>
      <c r="M163" s="118"/>
      <c r="N163" s="118"/>
      <c r="O163" s="118"/>
      <c r="P163" s="118"/>
      <c r="Q163" s="118"/>
      <c r="R163" s="118"/>
      <c r="S163" s="118"/>
      <c r="T163" s="118"/>
      <c r="U163" s="118"/>
      <c r="V163" s="118"/>
      <c r="W163" s="118"/>
      <c r="X163" s="118"/>
      <c r="Y163" s="118"/>
      <c r="Z163" s="118"/>
      <c r="AA163" s="38">
        <f t="shared" ref="AA163:AA166" si="156">AA162</f>
        <v>28</v>
      </c>
      <c r="AB163" s="128">
        <f>$E$21</f>
        <v>4</v>
      </c>
      <c r="AG163" s="118"/>
      <c r="AH163" s="118"/>
      <c r="AI163" s="118"/>
      <c r="AJ163" s="118"/>
      <c r="AK163" s="118"/>
      <c r="AL163" s="118"/>
      <c r="AM163" s="118"/>
      <c r="AN163" s="118"/>
      <c r="AO163" s="118"/>
      <c r="AP163" s="118"/>
      <c r="AQ163" s="118"/>
      <c r="AR163" s="118"/>
      <c r="AS163" s="118"/>
      <c r="AT163" s="118"/>
      <c r="AU163" s="118"/>
      <c r="AV163" s="118"/>
      <c r="AW163" s="118"/>
      <c r="AX163" s="118"/>
      <c r="AY163" s="118"/>
      <c r="AZ163" s="118"/>
      <c r="BA163" s="118"/>
      <c r="BB163" s="118"/>
      <c r="BC163" s="118"/>
      <c r="BD163" s="118"/>
      <c r="BE163" s="118"/>
      <c r="BF163" s="118"/>
      <c r="BG163" s="118"/>
    </row>
    <row r="164">
      <c r="A164" s="118"/>
      <c r="B164" s="118"/>
      <c r="C164" s="118"/>
      <c r="D164" s="118"/>
      <c r="E164" s="118"/>
      <c r="F164" s="118"/>
      <c r="G164" s="118"/>
      <c r="H164" s="118"/>
      <c r="I164" s="118"/>
      <c r="J164" s="118"/>
      <c r="K164" s="118"/>
      <c r="L164" s="118"/>
      <c r="M164" s="118"/>
      <c r="N164" s="118"/>
      <c r="O164" s="118"/>
      <c r="P164" s="118"/>
      <c r="Q164" s="118"/>
      <c r="R164" s="118"/>
      <c r="S164" s="118"/>
      <c r="T164" s="118"/>
      <c r="U164" s="118"/>
      <c r="V164" s="118"/>
      <c r="W164" s="118"/>
      <c r="X164" s="118"/>
      <c r="Y164" s="118"/>
      <c r="Z164" s="118"/>
      <c r="AA164" s="38">
        <f t="shared" si="156"/>
        <v>28</v>
      </c>
      <c r="AB164" s="126">
        <f>$C$22</f>
        <v>5</v>
      </c>
      <c r="AG164" s="118"/>
      <c r="AH164" s="118"/>
      <c r="AI164" s="118"/>
      <c r="AJ164" s="118"/>
      <c r="AK164" s="118"/>
      <c r="AL164" s="118"/>
      <c r="AM164" s="118"/>
      <c r="AN164" s="118"/>
      <c r="AO164" s="118"/>
      <c r="AP164" s="118"/>
      <c r="AQ164" s="118"/>
      <c r="AR164" s="118"/>
      <c r="AS164" s="118"/>
      <c r="AT164" s="118"/>
      <c r="AU164" s="118"/>
      <c r="AV164" s="118"/>
      <c r="AW164" s="118"/>
      <c r="AX164" s="118"/>
      <c r="AY164" s="118"/>
      <c r="AZ164" s="118"/>
      <c r="BA164" s="118"/>
      <c r="BB164" s="118"/>
      <c r="BC164" s="118"/>
      <c r="BD164" s="118"/>
      <c r="BE164" s="118"/>
      <c r="BF164" s="118"/>
      <c r="BG164" s="118"/>
    </row>
    <row r="165">
      <c r="A165" s="118"/>
      <c r="B165" s="118"/>
      <c r="C165" s="118"/>
      <c r="D165" s="118"/>
      <c r="E165" s="118"/>
      <c r="F165" s="118"/>
      <c r="G165" s="118"/>
      <c r="H165" s="118"/>
      <c r="I165" s="118"/>
      <c r="J165" s="118"/>
      <c r="K165" s="118"/>
      <c r="L165" s="118"/>
      <c r="M165" s="118"/>
      <c r="N165" s="118"/>
      <c r="O165" s="118"/>
      <c r="P165" s="118"/>
      <c r="Q165" s="118"/>
      <c r="R165" s="118"/>
      <c r="S165" s="118"/>
      <c r="T165" s="118"/>
      <c r="U165" s="118"/>
      <c r="V165" s="118"/>
      <c r="W165" s="118"/>
      <c r="X165" s="118"/>
      <c r="Y165" s="118"/>
      <c r="Z165" s="118"/>
      <c r="AA165" s="38">
        <f t="shared" si="156"/>
        <v>28</v>
      </c>
      <c r="AB165" s="131">
        <f>$E$23</f>
        <v>8</v>
      </c>
      <c r="AG165" s="118"/>
      <c r="AH165" s="118"/>
      <c r="AI165" s="118"/>
      <c r="AJ165" s="118"/>
      <c r="AK165" s="118"/>
      <c r="AL165" s="118"/>
      <c r="AM165" s="118"/>
      <c r="AN165" s="118"/>
      <c r="AO165" s="118"/>
      <c r="AP165" s="118"/>
      <c r="AQ165" s="118"/>
      <c r="AR165" s="118"/>
      <c r="AS165" s="118"/>
      <c r="AT165" s="118"/>
      <c r="AU165" s="118"/>
      <c r="AV165" s="118"/>
      <c r="AW165" s="118"/>
      <c r="AX165" s="118"/>
      <c r="AY165" s="118"/>
      <c r="AZ165" s="118"/>
      <c r="BA165" s="118"/>
      <c r="BB165" s="118"/>
      <c r="BC165" s="118"/>
      <c r="BD165" s="118"/>
      <c r="BE165" s="118"/>
      <c r="BF165" s="118"/>
      <c r="BG165" s="118"/>
    </row>
    <row r="166">
      <c r="A166" s="118"/>
      <c r="B166" s="118"/>
      <c r="C166" s="118"/>
      <c r="D166" s="118"/>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8"/>
      <c r="AA166" s="38">
        <f t="shared" si="156"/>
        <v>28</v>
      </c>
      <c r="AB166" s="133">
        <f>$E$24</f>
        <v>10</v>
      </c>
      <c r="AG166" s="118"/>
      <c r="AH166" s="118"/>
      <c r="AI166" s="118"/>
      <c r="AJ166" s="118"/>
      <c r="AK166" s="118"/>
      <c r="AL166" s="118"/>
      <c r="AM166" s="118"/>
      <c r="AN166" s="118"/>
      <c r="AO166" s="118"/>
      <c r="AP166" s="118"/>
      <c r="AQ166" s="118"/>
      <c r="AR166" s="118"/>
      <c r="AS166" s="118"/>
      <c r="AT166" s="118"/>
      <c r="AU166" s="118"/>
      <c r="AV166" s="118"/>
      <c r="AW166" s="118"/>
      <c r="AX166" s="118"/>
      <c r="AY166" s="118"/>
      <c r="AZ166" s="118"/>
      <c r="BA166" s="118"/>
      <c r="BB166" s="118"/>
      <c r="BC166" s="118"/>
      <c r="BD166" s="118"/>
      <c r="BE166" s="118"/>
      <c r="BF166" s="118"/>
      <c r="BG166" s="118"/>
    </row>
    <row r="167">
      <c r="A167" s="118"/>
      <c r="B167" s="118"/>
      <c r="C167" s="118"/>
      <c r="D167" s="118"/>
      <c r="E167" s="118"/>
      <c r="F167" s="118"/>
      <c r="G167" s="118"/>
      <c r="H167" s="118"/>
      <c r="I167" s="118"/>
      <c r="J167" s="118"/>
      <c r="K167" s="118"/>
      <c r="L167" s="118"/>
      <c r="M167" s="118"/>
      <c r="N167" s="118"/>
      <c r="O167" s="118"/>
      <c r="P167" s="118"/>
      <c r="Q167" s="118"/>
      <c r="R167" s="118"/>
      <c r="S167" s="118"/>
      <c r="T167" s="118"/>
      <c r="U167" s="118"/>
      <c r="V167" s="118"/>
      <c r="W167" s="118"/>
      <c r="X167" s="118"/>
      <c r="Y167" s="118"/>
      <c r="Z167" s="118"/>
      <c r="AA167" s="76">
        <f>A96</f>
        <v>29</v>
      </c>
      <c r="AB167" s="129">
        <f>$E$20</f>
        <v>2</v>
      </c>
      <c r="AF167" s="118"/>
      <c r="AG167" s="118"/>
      <c r="AH167" s="118"/>
      <c r="AI167" s="118"/>
      <c r="AJ167" s="118"/>
      <c r="AK167" s="118"/>
      <c r="AL167" s="118"/>
      <c r="AM167" s="118"/>
      <c r="AN167" s="118"/>
      <c r="AO167" s="118"/>
      <c r="AP167" s="118"/>
      <c r="AQ167" s="118"/>
      <c r="AR167" s="118"/>
      <c r="AS167" s="118"/>
      <c r="AT167" s="118"/>
      <c r="AU167" s="118"/>
      <c r="AV167" s="118"/>
      <c r="AW167" s="118"/>
      <c r="AX167" s="118"/>
      <c r="AY167" s="118"/>
      <c r="AZ167" s="118"/>
      <c r="BA167" s="118"/>
      <c r="BB167" s="118"/>
      <c r="BC167" s="118"/>
      <c r="BD167" s="118"/>
      <c r="BE167" s="118"/>
      <c r="BF167" s="118"/>
      <c r="BG167" s="118"/>
    </row>
    <row r="168">
      <c r="A168" s="118"/>
      <c r="B168" s="118"/>
      <c r="C168" s="118"/>
      <c r="D168" s="118"/>
      <c r="E168" s="118"/>
      <c r="F168" s="118"/>
      <c r="G168" s="118"/>
      <c r="H168" s="118"/>
      <c r="I168" s="118"/>
      <c r="J168" s="118"/>
      <c r="K168" s="118"/>
      <c r="L168" s="118"/>
      <c r="M168" s="118"/>
      <c r="N168" s="118"/>
      <c r="O168" s="118"/>
      <c r="P168" s="118"/>
      <c r="Q168" s="118"/>
      <c r="R168" s="118"/>
      <c r="S168" s="118"/>
      <c r="T168" s="118"/>
      <c r="U168" s="118"/>
      <c r="V168" s="118"/>
      <c r="W168" s="118"/>
      <c r="X168" s="118"/>
      <c r="Y168" s="118"/>
      <c r="Z168" s="118"/>
      <c r="AA168" s="38">
        <f t="shared" ref="AA168:AA171" si="157">AA167</f>
        <v>29</v>
      </c>
      <c r="AB168" s="128">
        <f>$E$21</f>
        <v>4</v>
      </c>
      <c r="AF168" s="118"/>
      <c r="AG168" s="118"/>
      <c r="AH168" s="118"/>
      <c r="AI168" s="118"/>
      <c r="AJ168" s="118"/>
      <c r="AK168" s="118"/>
      <c r="AL168" s="118"/>
      <c r="AM168" s="118"/>
      <c r="AN168" s="118"/>
      <c r="AO168" s="118"/>
      <c r="AP168" s="118"/>
      <c r="AQ168" s="118"/>
      <c r="AR168" s="118"/>
      <c r="AS168" s="118"/>
      <c r="AT168" s="118"/>
      <c r="AU168" s="118"/>
      <c r="AV168" s="118"/>
      <c r="AW168" s="118"/>
      <c r="AX168" s="118"/>
      <c r="AY168" s="118"/>
      <c r="AZ168" s="118"/>
      <c r="BA168" s="118"/>
      <c r="BB168" s="118"/>
      <c r="BC168" s="118"/>
      <c r="BD168" s="118"/>
      <c r="BE168" s="118"/>
      <c r="BF168" s="118"/>
      <c r="BG168" s="118"/>
    </row>
    <row r="169">
      <c r="A169" s="118"/>
      <c r="B169" s="118"/>
      <c r="C169" s="118"/>
      <c r="D169" s="118"/>
      <c r="E169" s="118"/>
      <c r="F169" s="118"/>
      <c r="G169" s="118"/>
      <c r="H169" s="118"/>
      <c r="I169" s="118"/>
      <c r="J169" s="118"/>
      <c r="K169" s="118"/>
      <c r="L169" s="118"/>
      <c r="M169" s="118"/>
      <c r="N169" s="118"/>
      <c r="O169" s="118"/>
      <c r="P169" s="118"/>
      <c r="Q169" s="118"/>
      <c r="R169" s="118"/>
      <c r="S169" s="118"/>
      <c r="T169" s="118"/>
      <c r="U169" s="118"/>
      <c r="V169" s="118"/>
      <c r="W169" s="118"/>
      <c r="X169" s="118"/>
      <c r="Y169" s="118"/>
      <c r="Z169" s="118"/>
      <c r="AA169" s="38">
        <f t="shared" si="157"/>
        <v>29</v>
      </c>
      <c r="AB169" s="127">
        <f>$E$22</f>
        <v>6</v>
      </c>
      <c r="AF169" s="118"/>
      <c r="AG169" s="118"/>
      <c r="AH169" s="118"/>
      <c r="AI169" s="118"/>
      <c r="AJ169" s="118"/>
      <c r="AK169" s="118"/>
      <c r="AL169" s="118"/>
      <c r="AM169" s="118"/>
      <c r="AN169" s="118"/>
      <c r="AO169" s="118"/>
      <c r="AP169" s="118"/>
      <c r="AQ169" s="118"/>
      <c r="AR169" s="118"/>
      <c r="AS169" s="118"/>
      <c r="AT169" s="118"/>
      <c r="AU169" s="118"/>
      <c r="AV169" s="118"/>
      <c r="AW169" s="118"/>
      <c r="AX169" s="118"/>
      <c r="AY169" s="118"/>
      <c r="AZ169" s="118"/>
      <c r="BA169" s="118"/>
      <c r="BB169" s="118"/>
      <c r="BC169" s="118"/>
      <c r="BD169" s="118"/>
      <c r="BE169" s="118"/>
      <c r="BF169" s="118"/>
      <c r="BG169" s="118"/>
    </row>
    <row r="170">
      <c r="A170" s="118"/>
      <c r="B170" s="118"/>
      <c r="C170" s="118"/>
      <c r="D170" s="118"/>
      <c r="E170" s="118"/>
      <c r="F170" s="118"/>
      <c r="G170" s="118"/>
      <c r="H170" s="118"/>
      <c r="I170" s="118"/>
      <c r="J170" s="118"/>
      <c r="K170" s="118"/>
      <c r="L170" s="118"/>
      <c r="M170" s="118"/>
      <c r="N170" s="118"/>
      <c r="O170" s="118"/>
      <c r="P170" s="118"/>
      <c r="Q170" s="118"/>
      <c r="R170" s="118"/>
      <c r="S170" s="118"/>
      <c r="T170" s="118"/>
      <c r="U170" s="118"/>
      <c r="V170" s="118"/>
      <c r="W170" s="118"/>
      <c r="X170" s="118"/>
      <c r="Y170" s="118"/>
      <c r="Z170" s="118"/>
      <c r="AA170" s="38">
        <f t="shared" si="157"/>
        <v>29</v>
      </c>
      <c r="AB170" s="130">
        <f>$C$23</f>
        <v>7</v>
      </c>
      <c r="AF170" s="118"/>
      <c r="AG170" s="118"/>
      <c r="AH170" s="118"/>
      <c r="AI170" s="118"/>
      <c r="AJ170" s="118"/>
      <c r="AK170" s="118"/>
      <c r="AL170" s="118"/>
      <c r="AM170" s="118"/>
      <c r="AN170" s="118"/>
      <c r="AO170" s="118"/>
      <c r="AP170" s="118"/>
      <c r="AQ170" s="118"/>
      <c r="AR170" s="118"/>
      <c r="AS170" s="118"/>
      <c r="AT170" s="118"/>
      <c r="AU170" s="118"/>
      <c r="AV170" s="118"/>
      <c r="AW170" s="118"/>
      <c r="AX170" s="118"/>
      <c r="AY170" s="118"/>
      <c r="AZ170" s="118"/>
      <c r="BA170" s="118"/>
      <c r="BB170" s="118"/>
      <c r="BC170" s="118"/>
      <c r="BD170" s="118"/>
      <c r="BE170" s="118"/>
      <c r="BF170" s="118"/>
      <c r="BG170" s="118"/>
    </row>
    <row r="171">
      <c r="A171" s="118"/>
      <c r="B171" s="118"/>
      <c r="C171" s="118"/>
      <c r="D171" s="118"/>
      <c r="E171" s="118"/>
      <c r="F171" s="118"/>
      <c r="G171" s="118"/>
      <c r="H171" s="118"/>
      <c r="I171" s="118"/>
      <c r="J171" s="118"/>
      <c r="K171" s="118"/>
      <c r="L171" s="118"/>
      <c r="M171" s="118"/>
      <c r="N171" s="118"/>
      <c r="O171" s="118"/>
      <c r="P171" s="118"/>
      <c r="Q171" s="118"/>
      <c r="R171" s="118"/>
      <c r="S171" s="118"/>
      <c r="T171" s="118"/>
      <c r="U171" s="118"/>
      <c r="V171" s="118"/>
      <c r="W171" s="118"/>
      <c r="X171" s="118"/>
      <c r="Y171" s="118"/>
      <c r="Z171" s="118"/>
      <c r="AA171" s="38">
        <f t="shared" si="157"/>
        <v>29</v>
      </c>
      <c r="AB171" s="132">
        <f>$C$24</f>
        <v>9</v>
      </c>
      <c r="AF171" s="118"/>
      <c r="AG171" s="118"/>
      <c r="AH171" s="118"/>
      <c r="AI171" s="118"/>
      <c r="AJ171" s="118"/>
      <c r="AK171" s="118"/>
      <c r="AL171" s="118"/>
      <c r="AM171" s="118"/>
      <c r="AN171" s="118"/>
      <c r="AO171" s="118"/>
      <c r="AP171" s="118"/>
      <c r="AQ171" s="118"/>
      <c r="AR171" s="118"/>
      <c r="AS171" s="118"/>
      <c r="AT171" s="118"/>
      <c r="AU171" s="118"/>
      <c r="AV171" s="118"/>
      <c r="AW171" s="118"/>
      <c r="AX171" s="118"/>
      <c r="AY171" s="118"/>
      <c r="AZ171" s="118"/>
      <c r="BA171" s="118"/>
      <c r="BB171" s="118"/>
      <c r="BC171" s="118"/>
      <c r="BD171" s="118"/>
      <c r="BE171" s="118"/>
      <c r="BF171" s="118"/>
      <c r="BG171" s="118"/>
    </row>
    <row r="172">
      <c r="A172" s="118"/>
      <c r="B172" s="118"/>
      <c r="C172" s="118"/>
      <c r="D172" s="118"/>
      <c r="E172" s="118"/>
      <c r="F172" s="118"/>
      <c r="G172" s="118"/>
      <c r="H172" s="118"/>
      <c r="I172" s="118"/>
      <c r="J172" s="118"/>
      <c r="K172" s="118"/>
      <c r="L172" s="118"/>
      <c r="M172" s="118"/>
      <c r="N172" s="118"/>
      <c r="O172" s="118"/>
      <c r="P172" s="118"/>
      <c r="Q172" s="118"/>
      <c r="R172" s="118"/>
      <c r="S172" s="118"/>
      <c r="T172" s="118"/>
      <c r="U172" s="118"/>
      <c r="V172" s="118"/>
      <c r="W172" s="118"/>
      <c r="X172" s="118"/>
      <c r="Y172" s="118"/>
      <c r="Z172" s="118"/>
      <c r="AA172" s="76">
        <f>A97</f>
        <v>30</v>
      </c>
      <c r="AB172" s="129">
        <f>$E$20</f>
        <v>2</v>
      </c>
      <c r="AE172" s="118"/>
      <c r="AF172" s="118"/>
      <c r="AG172" s="118"/>
      <c r="AH172" s="118"/>
      <c r="AI172" s="118"/>
      <c r="AJ172" s="118"/>
      <c r="AK172" s="118"/>
      <c r="AL172" s="118"/>
      <c r="AM172" s="118"/>
      <c r="AN172" s="118"/>
      <c r="AO172" s="118"/>
      <c r="AP172" s="118"/>
      <c r="AQ172" s="118"/>
      <c r="AR172" s="118"/>
      <c r="AS172" s="118"/>
      <c r="AT172" s="118"/>
      <c r="AU172" s="118"/>
      <c r="AV172" s="118"/>
      <c r="AW172" s="118"/>
      <c r="AX172" s="118"/>
      <c r="AY172" s="118"/>
      <c r="AZ172" s="118"/>
      <c r="BA172" s="118"/>
      <c r="BB172" s="118"/>
      <c r="BC172" s="118"/>
      <c r="BD172" s="118"/>
      <c r="BE172" s="118"/>
      <c r="BF172" s="118"/>
      <c r="BG172" s="118"/>
    </row>
    <row r="173">
      <c r="A173" s="118"/>
      <c r="B173" s="118"/>
      <c r="C173" s="118"/>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c r="AA173" s="38">
        <f t="shared" ref="AA173:AA176" si="158">AA172</f>
        <v>30</v>
      </c>
      <c r="AB173" s="128">
        <f>$E$21</f>
        <v>4</v>
      </c>
      <c r="AE173" s="118"/>
      <c r="AF173" s="118"/>
      <c r="AG173" s="118"/>
      <c r="AH173" s="118"/>
      <c r="AI173" s="118"/>
      <c r="AJ173" s="118"/>
      <c r="AK173" s="118"/>
      <c r="AL173" s="118"/>
      <c r="AM173" s="118"/>
      <c r="AN173" s="118"/>
      <c r="AO173" s="118"/>
      <c r="AP173" s="118"/>
      <c r="AQ173" s="118"/>
      <c r="AR173" s="118"/>
      <c r="AS173" s="118"/>
      <c r="AT173" s="118"/>
      <c r="AU173" s="118"/>
      <c r="AV173" s="118"/>
      <c r="AW173" s="118"/>
      <c r="AX173" s="118"/>
      <c r="AY173" s="118"/>
      <c r="AZ173" s="118"/>
      <c r="BA173" s="118"/>
      <c r="BB173" s="118"/>
      <c r="BC173" s="118"/>
      <c r="BD173" s="118"/>
      <c r="BE173" s="118"/>
      <c r="BF173" s="118"/>
      <c r="BG173" s="118"/>
    </row>
    <row r="174">
      <c r="A174" s="118"/>
      <c r="B174" s="118"/>
      <c r="C174" s="118"/>
      <c r="D174" s="118"/>
      <c r="E174" s="118"/>
      <c r="F174" s="118"/>
      <c r="G174" s="118"/>
      <c r="H174" s="118"/>
      <c r="I174" s="118"/>
      <c r="J174" s="118"/>
      <c r="K174" s="118"/>
      <c r="L174" s="118"/>
      <c r="M174" s="118"/>
      <c r="N174" s="118"/>
      <c r="O174" s="118"/>
      <c r="P174" s="118"/>
      <c r="Q174" s="118"/>
      <c r="R174" s="118"/>
      <c r="S174" s="118"/>
      <c r="T174" s="118"/>
      <c r="U174" s="118"/>
      <c r="V174" s="118"/>
      <c r="W174" s="118"/>
      <c r="X174" s="118"/>
      <c r="Y174" s="118"/>
      <c r="Z174" s="118"/>
      <c r="AA174" s="38">
        <f t="shared" si="158"/>
        <v>30</v>
      </c>
      <c r="AB174" s="127">
        <f>$E$22</f>
        <v>6</v>
      </c>
      <c r="AE174" s="118"/>
      <c r="AF174" s="118"/>
      <c r="AG174" s="118"/>
      <c r="AH174" s="118"/>
      <c r="AI174" s="118"/>
      <c r="AJ174" s="118"/>
      <c r="AK174" s="118"/>
      <c r="AL174" s="118"/>
      <c r="AM174" s="118"/>
      <c r="AN174" s="118"/>
      <c r="AO174" s="118"/>
      <c r="AP174" s="118"/>
      <c r="AQ174" s="118"/>
      <c r="AR174" s="118"/>
      <c r="AS174" s="118"/>
      <c r="AT174" s="118"/>
      <c r="AU174" s="118"/>
      <c r="AV174" s="118"/>
      <c r="AW174" s="118"/>
      <c r="AX174" s="118"/>
      <c r="AY174" s="118"/>
      <c r="AZ174" s="118"/>
      <c r="BA174" s="118"/>
      <c r="BB174" s="118"/>
      <c r="BC174" s="118"/>
      <c r="BD174" s="118"/>
      <c r="BE174" s="118"/>
      <c r="BF174" s="118"/>
      <c r="BG174" s="118"/>
    </row>
    <row r="175">
      <c r="A175" s="118"/>
      <c r="B175" s="118"/>
      <c r="C175" s="118"/>
      <c r="D175" s="118"/>
      <c r="E175" s="118"/>
      <c r="F175" s="118"/>
      <c r="G175" s="118"/>
      <c r="H175" s="118"/>
      <c r="I175" s="118"/>
      <c r="J175" s="118"/>
      <c r="K175" s="118"/>
      <c r="L175" s="118"/>
      <c r="M175" s="118"/>
      <c r="N175" s="118"/>
      <c r="O175" s="118"/>
      <c r="P175" s="118"/>
      <c r="Q175" s="118"/>
      <c r="R175" s="118"/>
      <c r="S175" s="118"/>
      <c r="T175" s="118"/>
      <c r="U175" s="118"/>
      <c r="V175" s="118"/>
      <c r="W175" s="118"/>
      <c r="X175" s="118"/>
      <c r="Y175" s="118"/>
      <c r="Z175" s="118"/>
      <c r="AA175" s="38">
        <f t="shared" si="158"/>
        <v>30</v>
      </c>
      <c r="AB175" s="130">
        <f>$C$23</f>
        <v>7</v>
      </c>
      <c r="AE175" s="118"/>
      <c r="AF175" s="118"/>
      <c r="AG175" s="118"/>
      <c r="AH175" s="118"/>
      <c r="AI175" s="118"/>
      <c r="AJ175" s="118"/>
      <c r="AK175" s="118"/>
      <c r="AL175" s="118"/>
      <c r="AM175" s="118"/>
      <c r="AN175" s="118"/>
      <c r="AO175" s="118"/>
      <c r="AP175" s="118"/>
      <c r="AQ175" s="118"/>
      <c r="AR175" s="118"/>
      <c r="AS175" s="118"/>
      <c r="AT175" s="118"/>
      <c r="AU175" s="118"/>
      <c r="AV175" s="118"/>
      <c r="AW175" s="118"/>
      <c r="AX175" s="118"/>
      <c r="AY175" s="118"/>
      <c r="AZ175" s="118"/>
      <c r="BA175" s="118"/>
      <c r="BB175" s="118"/>
      <c r="BC175" s="118"/>
      <c r="BD175" s="118"/>
      <c r="BE175" s="118"/>
      <c r="BF175" s="118"/>
      <c r="BG175" s="118"/>
    </row>
    <row r="176">
      <c r="A176" s="118"/>
      <c r="B176" s="118"/>
      <c r="C176" s="118"/>
      <c r="D176" s="118"/>
      <c r="E176" s="118"/>
      <c r="F176" s="118"/>
      <c r="G176" s="118"/>
      <c r="H176" s="118"/>
      <c r="I176" s="118"/>
      <c r="J176" s="118"/>
      <c r="K176" s="118"/>
      <c r="L176" s="118"/>
      <c r="M176" s="118"/>
      <c r="N176" s="118"/>
      <c r="O176" s="118"/>
      <c r="P176" s="118"/>
      <c r="Q176" s="118"/>
      <c r="R176" s="118"/>
      <c r="S176" s="118"/>
      <c r="T176" s="118"/>
      <c r="U176" s="118"/>
      <c r="V176" s="118"/>
      <c r="W176" s="118"/>
      <c r="X176" s="118"/>
      <c r="Y176" s="118"/>
      <c r="Z176" s="118"/>
      <c r="AA176" s="38">
        <f t="shared" si="158"/>
        <v>30</v>
      </c>
      <c r="AB176" s="133">
        <f>$E$24</f>
        <v>10</v>
      </c>
      <c r="AE176" s="118"/>
      <c r="AF176" s="118"/>
      <c r="AG176" s="118"/>
      <c r="AH176" s="118"/>
      <c r="AI176" s="118"/>
      <c r="AJ176" s="118"/>
      <c r="AK176" s="118"/>
      <c r="AL176" s="118"/>
      <c r="AM176" s="118"/>
      <c r="AN176" s="118"/>
      <c r="AO176" s="118"/>
      <c r="AP176" s="118"/>
      <c r="AQ176" s="118"/>
      <c r="AR176" s="118"/>
      <c r="AS176" s="118"/>
      <c r="AT176" s="118"/>
      <c r="AU176" s="118"/>
      <c r="AV176" s="118"/>
      <c r="AW176" s="118"/>
      <c r="AX176" s="118"/>
      <c r="AY176" s="118"/>
      <c r="AZ176" s="118"/>
      <c r="BA176" s="118"/>
      <c r="BB176" s="118"/>
      <c r="BC176" s="118"/>
      <c r="BD176" s="118"/>
      <c r="BE176" s="118"/>
      <c r="BF176" s="118"/>
      <c r="BG176" s="118"/>
    </row>
    <row r="177">
      <c r="A177" s="118"/>
      <c r="B177" s="118"/>
      <c r="C177" s="118"/>
      <c r="D177" s="118"/>
      <c r="E177" s="118"/>
      <c r="F177" s="118"/>
      <c r="G177" s="118"/>
      <c r="H177" s="118"/>
      <c r="I177" s="118"/>
      <c r="J177" s="118"/>
      <c r="K177" s="118"/>
      <c r="L177" s="118"/>
      <c r="M177" s="118"/>
      <c r="N177" s="118"/>
      <c r="O177" s="118"/>
      <c r="P177" s="118"/>
      <c r="Q177" s="118"/>
      <c r="R177" s="118"/>
      <c r="S177" s="118"/>
      <c r="T177" s="118"/>
      <c r="U177" s="118"/>
      <c r="V177" s="118"/>
      <c r="W177" s="118"/>
      <c r="X177" s="118"/>
      <c r="Y177" s="118"/>
      <c r="Z177" s="118"/>
      <c r="AA177" s="76">
        <f>A98</f>
        <v>31</v>
      </c>
      <c r="AB177" s="129">
        <f>$E$20</f>
        <v>2</v>
      </c>
      <c r="AD177" s="118"/>
      <c r="AE177" s="118"/>
      <c r="AF177" s="118"/>
      <c r="AG177" s="118"/>
      <c r="AH177" s="118"/>
      <c r="AI177" s="118"/>
      <c r="AJ177" s="118"/>
      <c r="AK177" s="118"/>
      <c r="AL177" s="118"/>
      <c r="AM177" s="118"/>
      <c r="AN177" s="118"/>
      <c r="AO177" s="118"/>
      <c r="AP177" s="118"/>
      <c r="AQ177" s="118"/>
      <c r="AR177" s="118"/>
      <c r="AS177" s="118"/>
      <c r="AT177" s="118"/>
      <c r="AU177" s="118"/>
      <c r="AV177" s="118"/>
      <c r="AW177" s="118"/>
      <c r="AX177" s="118"/>
      <c r="AY177" s="118"/>
      <c r="AZ177" s="118"/>
      <c r="BA177" s="118"/>
      <c r="BB177" s="118"/>
      <c r="BC177" s="118"/>
      <c r="BD177" s="118"/>
      <c r="BE177" s="118"/>
      <c r="BF177" s="118"/>
      <c r="BG177" s="118"/>
    </row>
    <row r="178">
      <c r="A178" s="118"/>
      <c r="B178" s="118"/>
      <c r="C178" s="118"/>
      <c r="D178" s="118"/>
      <c r="E178" s="118"/>
      <c r="F178" s="118"/>
      <c r="G178" s="118"/>
      <c r="H178" s="118"/>
      <c r="I178" s="118"/>
      <c r="J178" s="118"/>
      <c r="K178" s="118"/>
      <c r="L178" s="118"/>
      <c r="M178" s="118"/>
      <c r="N178" s="118"/>
      <c r="O178" s="118"/>
      <c r="P178" s="118"/>
      <c r="Q178" s="118"/>
      <c r="R178" s="118"/>
      <c r="S178" s="118"/>
      <c r="T178" s="118"/>
      <c r="U178" s="118"/>
      <c r="V178" s="118"/>
      <c r="W178" s="118"/>
      <c r="X178" s="118"/>
      <c r="Y178" s="118"/>
      <c r="Z178" s="118"/>
      <c r="AA178" s="38">
        <f t="shared" ref="AA178:AA181" si="159">AA177</f>
        <v>31</v>
      </c>
      <c r="AB178" s="128">
        <f>$E$21</f>
        <v>4</v>
      </c>
      <c r="AD178" s="118"/>
      <c r="AE178" s="118"/>
      <c r="AF178" s="118"/>
      <c r="AG178" s="118"/>
      <c r="AH178" s="118"/>
      <c r="AI178" s="118"/>
      <c r="AJ178" s="118"/>
      <c r="AK178" s="118"/>
      <c r="AL178" s="118"/>
      <c r="AM178" s="118"/>
      <c r="AN178" s="118"/>
      <c r="AO178" s="118"/>
      <c r="AP178" s="118"/>
      <c r="AQ178" s="118"/>
      <c r="AR178" s="118"/>
      <c r="AS178" s="118"/>
      <c r="AT178" s="118"/>
      <c r="AU178" s="118"/>
      <c r="AV178" s="118"/>
      <c r="AW178" s="118"/>
      <c r="AX178" s="118"/>
      <c r="AY178" s="118"/>
      <c r="AZ178" s="118"/>
      <c r="BA178" s="118"/>
      <c r="BB178" s="118"/>
      <c r="BC178" s="118"/>
      <c r="BD178" s="118"/>
      <c r="BE178" s="118"/>
      <c r="BF178" s="118"/>
      <c r="BG178" s="118"/>
    </row>
    <row r="179">
      <c r="A179" s="118"/>
      <c r="B179" s="118"/>
      <c r="C179" s="118"/>
      <c r="D179" s="118"/>
      <c r="E179" s="118"/>
      <c r="F179" s="118"/>
      <c r="G179" s="118"/>
      <c r="H179" s="118"/>
      <c r="I179" s="118"/>
      <c r="J179" s="118"/>
      <c r="K179" s="118"/>
      <c r="L179" s="118"/>
      <c r="M179" s="118"/>
      <c r="N179" s="118"/>
      <c r="O179" s="118"/>
      <c r="P179" s="118"/>
      <c r="Q179" s="118"/>
      <c r="R179" s="118"/>
      <c r="S179" s="118"/>
      <c r="T179" s="118"/>
      <c r="U179" s="118"/>
      <c r="V179" s="118"/>
      <c r="W179" s="118"/>
      <c r="X179" s="118"/>
      <c r="Y179" s="118"/>
      <c r="Z179" s="118"/>
      <c r="AA179" s="38">
        <f t="shared" si="159"/>
        <v>31</v>
      </c>
      <c r="AB179" s="127">
        <f>$E$22</f>
        <v>6</v>
      </c>
      <c r="AD179" s="118"/>
      <c r="AE179" s="118"/>
      <c r="AF179" s="118"/>
      <c r="AG179" s="118"/>
      <c r="AH179" s="118"/>
      <c r="AI179" s="118"/>
      <c r="AJ179" s="118"/>
      <c r="AK179" s="118"/>
      <c r="AL179" s="118"/>
      <c r="AM179" s="118"/>
      <c r="AN179" s="118"/>
      <c r="AO179" s="118"/>
      <c r="AP179" s="118"/>
      <c r="AQ179" s="118"/>
      <c r="AR179" s="118"/>
      <c r="AS179" s="118"/>
      <c r="AT179" s="118"/>
      <c r="AU179" s="118"/>
      <c r="AV179" s="118"/>
      <c r="AW179" s="118"/>
      <c r="AX179" s="118"/>
      <c r="AY179" s="118"/>
      <c r="AZ179" s="118"/>
      <c r="BA179" s="118"/>
      <c r="BB179" s="118"/>
      <c r="BC179" s="118"/>
      <c r="BD179" s="118"/>
      <c r="BE179" s="118"/>
      <c r="BF179" s="118"/>
      <c r="BG179" s="118"/>
    </row>
    <row r="180">
      <c r="A180" s="118"/>
      <c r="B180" s="118"/>
      <c r="C180" s="118"/>
      <c r="D180" s="118"/>
      <c r="E180" s="118"/>
      <c r="F180" s="118"/>
      <c r="G180" s="118"/>
      <c r="H180" s="118"/>
      <c r="I180" s="118"/>
      <c r="J180" s="118"/>
      <c r="K180" s="118"/>
      <c r="L180" s="118"/>
      <c r="M180" s="118"/>
      <c r="N180" s="118"/>
      <c r="O180" s="118"/>
      <c r="P180" s="118"/>
      <c r="Q180" s="118"/>
      <c r="R180" s="118"/>
      <c r="S180" s="118"/>
      <c r="T180" s="118"/>
      <c r="U180" s="118"/>
      <c r="V180" s="118"/>
      <c r="W180" s="118"/>
      <c r="X180" s="118"/>
      <c r="Y180" s="118"/>
      <c r="Z180" s="118"/>
      <c r="AA180" s="38">
        <f t="shared" si="159"/>
        <v>31</v>
      </c>
      <c r="AB180" s="131">
        <f>$E$23</f>
        <v>8</v>
      </c>
      <c r="AD180" s="118"/>
      <c r="AE180" s="118"/>
      <c r="AF180" s="118"/>
      <c r="AG180" s="118"/>
      <c r="AH180" s="118"/>
      <c r="AI180" s="118"/>
      <c r="AJ180" s="118"/>
      <c r="AK180" s="118"/>
      <c r="AL180" s="118"/>
      <c r="AM180" s="118"/>
      <c r="AN180" s="118"/>
      <c r="AO180" s="118"/>
      <c r="AP180" s="118"/>
      <c r="AQ180" s="118"/>
      <c r="AR180" s="118"/>
      <c r="AS180" s="118"/>
      <c r="AT180" s="118"/>
      <c r="AU180" s="118"/>
      <c r="AV180" s="118"/>
      <c r="AW180" s="118"/>
      <c r="AX180" s="118"/>
      <c r="AY180" s="118"/>
      <c r="AZ180" s="118"/>
      <c r="BA180" s="118"/>
      <c r="BB180" s="118"/>
      <c r="BC180" s="118"/>
      <c r="BD180" s="118"/>
      <c r="BE180" s="118"/>
      <c r="BF180" s="118"/>
      <c r="BG180" s="118"/>
    </row>
    <row r="181">
      <c r="A181" s="118"/>
      <c r="B181" s="118"/>
      <c r="C181" s="118"/>
      <c r="D181" s="118"/>
      <c r="E181" s="118"/>
      <c r="F181" s="118"/>
      <c r="G181" s="118"/>
      <c r="H181" s="118"/>
      <c r="I181" s="118"/>
      <c r="J181" s="118"/>
      <c r="K181" s="118"/>
      <c r="L181" s="118"/>
      <c r="M181" s="118"/>
      <c r="N181" s="118"/>
      <c r="O181" s="118"/>
      <c r="P181" s="118"/>
      <c r="Q181" s="118"/>
      <c r="R181" s="118"/>
      <c r="S181" s="118"/>
      <c r="T181" s="118"/>
      <c r="U181" s="118"/>
      <c r="V181" s="118"/>
      <c r="W181" s="118"/>
      <c r="X181" s="118"/>
      <c r="Y181" s="118"/>
      <c r="Z181" s="118"/>
      <c r="AA181" s="38">
        <f t="shared" si="159"/>
        <v>31</v>
      </c>
      <c r="AB181" s="132">
        <f>$C$24</f>
        <v>9</v>
      </c>
      <c r="AD181" s="118"/>
      <c r="AE181" s="118"/>
      <c r="AF181" s="118"/>
      <c r="AG181" s="118"/>
      <c r="AH181" s="118"/>
      <c r="AI181" s="118"/>
      <c r="AJ181" s="118"/>
      <c r="AK181" s="118"/>
      <c r="AL181" s="118"/>
      <c r="AM181" s="118"/>
      <c r="AN181" s="118"/>
      <c r="AO181" s="118"/>
      <c r="AP181" s="118"/>
      <c r="AQ181" s="118"/>
      <c r="AR181" s="118"/>
      <c r="AS181" s="118"/>
      <c r="AT181" s="118"/>
      <c r="AU181" s="118"/>
      <c r="AV181" s="118"/>
      <c r="AW181" s="118"/>
      <c r="AX181" s="118"/>
      <c r="AY181" s="118"/>
      <c r="AZ181" s="118"/>
      <c r="BA181" s="118"/>
      <c r="BB181" s="118"/>
      <c r="BC181" s="118"/>
      <c r="BD181" s="118"/>
      <c r="BE181" s="118"/>
      <c r="BF181" s="118"/>
      <c r="BG181" s="118"/>
    </row>
    <row r="182">
      <c r="A182" s="118"/>
      <c r="B182" s="118"/>
      <c r="C182" s="118"/>
      <c r="D182" s="118"/>
      <c r="E182" s="118"/>
      <c r="F182" s="118"/>
      <c r="G182" s="118"/>
      <c r="H182" s="118"/>
      <c r="I182" s="118"/>
      <c r="J182" s="118"/>
      <c r="K182" s="118"/>
      <c r="L182" s="118"/>
      <c r="M182" s="118"/>
      <c r="N182" s="118"/>
      <c r="O182" s="118"/>
      <c r="P182" s="118"/>
      <c r="Q182" s="118"/>
      <c r="R182" s="118"/>
      <c r="S182" s="118"/>
      <c r="T182" s="118"/>
      <c r="U182" s="118"/>
      <c r="V182" s="118"/>
      <c r="W182" s="118"/>
      <c r="X182" s="118"/>
      <c r="Y182" s="118"/>
      <c r="Z182" s="118"/>
      <c r="AA182" s="76">
        <f>A99</f>
        <v>32</v>
      </c>
      <c r="AB182" s="129">
        <f>$E$20</f>
        <v>2</v>
      </c>
      <c r="AC182" s="118"/>
      <c r="AD182" s="118"/>
      <c r="AE182" s="118"/>
      <c r="AF182" s="118"/>
      <c r="AG182" s="118"/>
      <c r="AH182" s="118"/>
      <c r="AI182" s="118"/>
      <c r="AJ182" s="118"/>
      <c r="AK182" s="118"/>
      <c r="AL182" s="118"/>
      <c r="AM182" s="118"/>
      <c r="AN182" s="118"/>
      <c r="AO182" s="118"/>
      <c r="AP182" s="118"/>
      <c r="AQ182" s="118"/>
      <c r="AR182" s="118"/>
      <c r="AS182" s="118"/>
      <c r="AT182" s="118"/>
      <c r="AU182" s="118"/>
      <c r="AV182" s="118"/>
      <c r="AW182" s="118"/>
      <c r="AX182" s="118"/>
      <c r="AY182" s="118"/>
      <c r="AZ182" s="118"/>
      <c r="BA182" s="118"/>
      <c r="BB182" s="118"/>
      <c r="BC182" s="118"/>
      <c r="BD182" s="118"/>
      <c r="BE182" s="118"/>
      <c r="BF182" s="118"/>
      <c r="BG182" s="118"/>
    </row>
    <row r="183">
      <c r="A183" s="118"/>
      <c r="B183" s="118"/>
      <c r="C183" s="118"/>
      <c r="D183" s="118"/>
      <c r="E183" s="118"/>
      <c r="F183" s="118"/>
      <c r="G183" s="118"/>
      <c r="H183" s="118"/>
      <c r="I183" s="118"/>
      <c r="J183" s="118"/>
      <c r="K183" s="118"/>
      <c r="L183" s="118"/>
      <c r="M183" s="118"/>
      <c r="N183" s="118"/>
      <c r="O183" s="118"/>
      <c r="P183" s="118"/>
      <c r="Q183" s="118"/>
      <c r="R183" s="118"/>
      <c r="S183" s="118"/>
      <c r="T183" s="118"/>
      <c r="U183" s="118"/>
      <c r="V183" s="118"/>
      <c r="W183" s="118"/>
      <c r="X183" s="118"/>
      <c r="Y183" s="118"/>
      <c r="Z183" s="118"/>
      <c r="AA183" s="38">
        <f t="shared" ref="AA183:AA186" si="160">AA182</f>
        <v>32</v>
      </c>
      <c r="AB183" s="128">
        <f>$E$21</f>
        <v>4</v>
      </c>
      <c r="AC183" s="118"/>
      <c r="AD183" s="118"/>
      <c r="AE183" s="118"/>
      <c r="AF183" s="118"/>
      <c r="AG183" s="118"/>
      <c r="AH183" s="118"/>
      <c r="AI183" s="118"/>
      <c r="AJ183" s="118"/>
      <c r="AK183" s="118"/>
      <c r="AL183" s="118"/>
      <c r="AM183" s="118"/>
      <c r="AN183" s="118"/>
      <c r="AO183" s="118"/>
      <c r="AP183" s="118"/>
      <c r="AQ183" s="118"/>
      <c r="AR183" s="118"/>
      <c r="AS183" s="118"/>
      <c r="AT183" s="118"/>
      <c r="AU183" s="118"/>
      <c r="AV183" s="118"/>
      <c r="AW183" s="118"/>
      <c r="AX183" s="118"/>
      <c r="AY183" s="118"/>
      <c r="AZ183" s="118"/>
      <c r="BA183" s="118"/>
      <c r="BB183" s="118"/>
      <c r="BC183" s="118"/>
      <c r="BD183" s="118"/>
      <c r="BE183" s="118"/>
      <c r="BF183" s="118"/>
      <c r="BG183" s="118"/>
    </row>
    <row r="184">
      <c r="A184" s="118"/>
      <c r="B184" s="118"/>
      <c r="C184" s="118"/>
      <c r="D184" s="118"/>
      <c r="E184" s="118"/>
      <c r="F184" s="118"/>
      <c r="G184" s="118"/>
      <c r="H184" s="118"/>
      <c r="I184" s="118"/>
      <c r="J184" s="118"/>
      <c r="K184" s="118"/>
      <c r="L184" s="118"/>
      <c r="M184" s="118"/>
      <c r="N184" s="118"/>
      <c r="O184" s="118"/>
      <c r="P184" s="118"/>
      <c r="Q184" s="118"/>
      <c r="R184" s="118"/>
      <c r="S184" s="118"/>
      <c r="T184" s="118"/>
      <c r="U184" s="118"/>
      <c r="V184" s="118"/>
      <c r="W184" s="118"/>
      <c r="X184" s="118"/>
      <c r="Y184" s="118"/>
      <c r="Z184" s="118"/>
      <c r="AA184" s="38">
        <f t="shared" si="160"/>
        <v>32</v>
      </c>
      <c r="AB184" s="127">
        <f>$E$22</f>
        <v>6</v>
      </c>
      <c r="AC184" s="118"/>
      <c r="AD184" s="118"/>
      <c r="AE184" s="118"/>
      <c r="AF184" s="118"/>
      <c r="AG184" s="118"/>
      <c r="AH184" s="118"/>
      <c r="AI184" s="118"/>
      <c r="AJ184" s="118"/>
      <c r="AK184" s="118"/>
      <c r="AL184" s="118"/>
      <c r="AM184" s="118"/>
      <c r="AN184" s="118"/>
      <c r="AO184" s="118"/>
      <c r="AP184" s="118"/>
      <c r="AQ184" s="118"/>
      <c r="AR184" s="118"/>
      <c r="AS184" s="118"/>
      <c r="AT184" s="118"/>
      <c r="AU184" s="118"/>
      <c r="AV184" s="118"/>
      <c r="AW184" s="118"/>
      <c r="AX184" s="118"/>
      <c r="AY184" s="118"/>
      <c r="AZ184" s="118"/>
      <c r="BA184" s="118"/>
      <c r="BB184" s="118"/>
      <c r="BC184" s="118"/>
      <c r="BD184" s="118"/>
      <c r="BE184" s="118"/>
      <c r="BF184" s="118"/>
      <c r="BG184" s="118"/>
    </row>
    <row r="185">
      <c r="A185" s="118"/>
      <c r="B185" s="118"/>
      <c r="C185" s="118"/>
      <c r="D185" s="118"/>
      <c r="E185" s="118"/>
      <c r="F185" s="118"/>
      <c r="G185" s="118"/>
      <c r="H185" s="118"/>
      <c r="I185" s="118"/>
      <c r="J185" s="118"/>
      <c r="K185" s="118"/>
      <c r="L185" s="118"/>
      <c r="M185" s="118"/>
      <c r="N185" s="118"/>
      <c r="O185" s="118"/>
      <c r="P185" s="118"/>
      <c r="Q185" s="118"/>
      <c r="R185" s="118"/>
      <c r="S185" s="118"/>
      <c r="T185" s="118"/>
      <c r="U185" s="118"/>
      <c r="V185" s="118"/>
      <c r="W185" s="118"/>
      <c r="X185" s="118"/>
      <c r="Y185" s="118"/>
      <c r="Z185" s="118"/>
      <c r="AA185" s="38">
        <f t="shared" si="160"/>
        <v>32</v>
      </c>
      <c r="AB185" s="131">
        <f>$E$23</f>
        <v>8</v>
      </c>
      <c r="AC185" s="118"/>
      <c r="AD185" s="118"/>
      <c r="AE185" s="118"/>
      <c r="AF185" s="118"/>
      <c r="AG185" s="118"/>
      <c r="AH185" s="118"/>
      <c r="AI185" s="118"/>
      <c r="AJ185" s="118"/>
      <c r="AK185" s="118"/>
      <c r="AL185" s="118"/>
      <c r="AM185" s="118"/>
      <c r="AN185" s="118"/>
      <c r="AO185" s="118"/>
      <c r="AP185" s="118"/>
      <c r="AQ185" s="118"/>
      <c r="AR185" s="118"/>
      <c r="AS185" s="118"/>
      <c r="AT185" s="118"/>
      <c r="AU185" s="118"/>
      <c r="AV185" s="118"/>
      <c r="AW185" s="118"/>
      <c r="AX185" s="118"/>
      <c r="AY185" s="118"/>
      <c r="AZ185" s="118"/>
      <c r="BA185" s="118"/>
      <c r="BB185" s="118"/>
      <c r="BC185" s="118"/>
      <c r="BD185" s="118"/>
      <c r="BE185" s="118"/>
      <c r="BF185" s="118"/>
      <c r="BG185" s="118"/>
    </row>
    <row r="186">
      <c r="A186" s="118"/>
      <c r="B186" s="118"/>
      <c r="C186" s="118"/>
      <c r="D186" s="118"/>
      <c r="E186" s="118"/>
      <c r="F186" s="118"/>
      <c r="G186" s="118"/>
      <c r="H186" s="118"/>
      <c r="I186" s="118"/>
      <c r="J186" s="118"/>
      <c r="K186" s="118"/>
      <c r="L186" s="118"/>
      <c r="M186" s="118"/>
      <c r="N186" s="118"/>
      <c r="O186" s="118"/>
      <c r="P186" s="118"/>
      <c r="Q186" s="118"/>
      <c r="R186" s="118"/>
      <c r="S186" s="118"/>
      <c r="T186" s="118"/>
      <c r="U186" s="118"/>
      <c r="V186" s="118"/>
      <c r="W186" s="118"/>
      <c r="X186" s="118"/>
      <c r="Y186" s="118"/>
      <c r="Z186" s="118"/>
      <c r="AA186" s="38">
        <f t="shared" si="160"/>
        <v>32</v>
      </c>
      <c r="AB186" s="133">
        <f>$E$24</f>
        <v>10</v>
      </c>
      <c r="AC186" s="118"/>
      <c r="AD186" s="118"/>
      <c r="AE186" s="118"/>
      <c r="AF186" s="118"/>
      <c r="AG186" s="118"/>
      <c r="AH186" s="118"/>
      <c r="AI186" s="118"/>
      <c r="AJ186" s="118"/>
      <c r="AK186" s="118"/>
      <c r="AL186" s="118"/>
      <c r="AM186" s="118"/>
      <c r="AN186" s="118"/>
      <c r="AO186" s="118"/>
      <c r="AP186" s="118"/>
      <c r="AQ186" s="118"/>
      <c r="AR186" s="118"/>
      <c r="AS186" s="118"/>
      <c r="AT186" s="118"/>
      <c r="AU186" s="118"/>
      <c r="AV186" s="118"/>
      <c r="AW186" s="118"/>
      <c r="AX186" s="118"/>
      <c r="AY186" s="118"/>
      <c r="AZ186" s="118"/>
      <c r="BA186" s="118"/>
      <c r="BB186" s="118"/>
      <c r="BC186" s="118"/>
      <c r="BD186" s="118"/>
      <c r="BE186" s="118"/>
      <c r="BF186" s="118"/>
      <c r="BG186" s="118"/>
    </row>
    <row r="187">
      <c r="A187" s="118"/>
      <c r="B187" s="118"/>
      <c r="C187" s="118"/>
      <c r="D187" s="118"/>
      <c r="E187" s="118"/>
      <c r="F187" s="118"/>
      <c r="G187" s="118"/>
      <c r="H187" s="118"/>
      <c r="I187" s="118"/>
      <c r="J187" s="118"/>
      <c r="K187" s="118"/>
      <c r="L187" s="118"/>
      <c r="M187" s="118"/>
      <c r="N187" s="118"/>
      <c r="O187" s="118"/>
      <c r="P187" s="118"/>
      <c r="Q187" s="118"/>
      <c r="R187" s="118"/>
      <c r="S187" s="118"/>
      <c r="T187" s="118"/>
      <c r="U187" s="118"/>
      <c r="V187" s="118"/>
      <c r="W187" s="118"/>
      <c r="X187" s="118"/>
      <c r="Y187" s="118"/>
      <c r="Z187" s="118"/>
      <c r="AA187" s="118"/>
      <c r="AB187" s="118"/>
      <c r="AC187" s="118"/>
      <c r="AD187" s="118"/>
      <c r="AE187" s="118"/>
      <c r="AF187" s="118"/>
      <c r="AG187" s="118"/>
      <c r="AH187" s="118"/>
      <c r="AI187" s="118"/>
      <c r="AJ187" s="118"/>
      <c r="AK187" s="118"/>
      <c r="AL187" s="118"/>
      <c r="AM187" s="118"/>
      <c r="AN187" s="118"/>
      <c r="AO187" s="118"/>
      <c r="AP187" s="118"/>
      <c r="AQ187" s="118"/>
      <c r="AR187" s="118"/>
      <c r="AS187" s="118"/>
      <c r="AT187" s="118"/>
      <c r="AU187" s="118"/>
      <c r="AV187" s="118"/>
      <c r="AW187" s="118"/>
      <c r="AX187" s="118"/>
      <c r="AY187" s="118"/>
      <c r="AZ187" s="118"/>
      <c r="BA187" s="118"/>
      <c r="BB187" s="118"/>
      <c r="BC187" s="118"/>
      <c r="BD187" s="118"/>
      <c r="BE187" s="118"/>
      <c r="BF187" s="118"/>
      <c r="BG187" s="118"/>
    </row>
    <row r="188">
      <c r="A188" s="118"/>
      <c r="B188" s="118"/>
      <c r="C188" s="118"/>
      <c r="D188" s="118"/>
      <c r="E188" s="118"/>
      <c r="F188" s="118"/>
      <c r="G188" s="118"/>
      <c r="H188" s="118"/>
      <c r="I188" s="118"/>
      <c r="J188" s="118"/>
      <c r="K188" s="118"/>
      <c r="L188" s="118"/>
      <c r="M188" s="118"/>
      <c r="N188" s="118"/>
      <c r="O188" s="118"/>
      <c r="P188" s="118"/>
      <c r="Q188" s="118"/>
      <c r="R188" s="118"/>
      <c r="S188" s="118"/>
      <c r="T188" s="118"/>
      <c r="U188" s="118"/>
      <c r="V188" s="118"/>
      <c r="W188" s="118"/>
      <c r="X188" s="118"/>
      <c r="Y188" s="118"/>
      <c r="Z188" s="118"/>
      <c r="AA188" s="118"/>
      <c r="AB188" s="118"/>
      <c r="AC188" s="118"/>
      <c r="AD188" s="118"/>
      <c r="AE188" s="118"/>
      <c r="AF188" s="118"/>
      <c r="AG188" s="118"/>
      <c r="AH188" s="118"/>
      <c r="AI188" s="118"/>
      <c r="AJ188" s="118"/>
      <c r="AK188" s="118"/>
      <c r="AL188" s="118"/>
      <c r="AM188" s="118"/>
      <c r="AN188" s="118"/>
      <c r="AO188" s="118"/>
      <c r="AP188" s="118"/>
      <c r="AQ188" s="118"/>
      <c r="AR188" s="118"/>
      <c r="AS188" s="118"/>
      <c r="AT188" s="118"/>
      <c r="AU188" s="118"/>
      <c r="AV188" s="118"/>
      <c r="AW188" s="118"/>
      <c r="AX188" s="118"/>
      <c r="AY188" s="118"/>
      <c r="AZ188" s="118"/>
      <c r="BA188" s="118"/>
      <c r="BB188" s="118"/>
      <c r="BC188" s="118"/>
      <c r="BD188" s="118"/>
      <c r="BE188" s="118"/>
      <c r="BF188" s="118"/>
      <c r="BG188" s="118"/>
    </row>
    <row r="189">
      <c r="A189" s="118"/>
      <c r="B189" s="118"/>
      <c r="C189" s="118"/>
      <c r="D189" s="118"/>
      <c r="E189" s="118"/>
      <c r="F189" s="118"/>
      <c r="G189" s="118"/>
      <c r="H189" s="118"/>
      <c r="I189" s="118"/>
      <c r="J189" s="118"/>
      <c r="K189" s="118"/>
      <c r="L189" s="118"/>
      <c r="M189" s="118"/>
      <c r="N189" s="118"/>
      <c r="O189" s="118"/>
      <c r="P189" s="118"/>
      <c r="Q189" s="118"/>
      <c r="R189" s="118"/>
      <c r="S189" s="118"/>
      <c r="T189" s="118"/>
      <c r="U189" s="118"/>
      <c r="V189" s="118"/>
      <c r="W189" s="118"/>
      <c r="X189" s="118"/>
      <c r="Y189" s="118"/>
      <c r="Z189" s="118"/>
      <c r="AA189" s="118"/>
      <c r="AB189" s="118"/>
      <c r="AC189" s="118"/>
      <c r="AD189" s="118"/>
      <c r="AE189" s="118"/>
      <c r="AF189" s="118"/>
      <c r="AG189" s="118"/>
      <c r="AH189" s="118"/>
      <c r="AI189" s="118"/>
      <c r="AJ189" s="118"/>
      <c r="AK189" s="118"/>
      <c r="AL189" s="118"/>
      <c r="AM189" s="118"/>
      <c r="AN189" s="118"/>
      <c r="AO189" s="118"/>
      <c r="AP189" s="118"/>
      <c r="AQ189" s="118"/>
      <c r="AR189" s="118"/>
      <c r="AS189" s="118"/>
      <c r="AT189" s="118"/>
      <c r="AU189" s="118"/>
      <c r="AV189" s="118"/>
      <c r="AW189" s="118"/>
      <c r="AX189" s="118"/>
      <c r="AY189" s="118"/>
      <c r="AZ189" s="118"/>
      <c r="BA189" s="118"/>
      <c r="BB189" s="118"/>
      <c r="BC189" s="118"/>
      <c r="BD189" s="118"/>
      <c r="BE189" s="118"/>
      <c r="BF189" s="118"/>
      <c r="BG189" s="118"/>
    </row>
    <row r="190">
      <c r="A190" s="118"/>
      <c r="B190" s="118"/>
      <c r="C190" s="118"/>
      <c r="D190" s="118"/>
      <c r="E190" s="118"/>
      <c r="F190" s="118"/>
      <c r="G190" s="118"/>
      <c r="H190" s="118"/>
      <c r="I190" s="118"/>
      <c r="J190" s="118"/>
      <c r="K190" s="118"/>
      <c r="L190" s="118"/>
      <c r="M190" s="118"/>
      <c r="N190" s="118"/>
      <c r="O190" s="118"/>
      <c r="P190" s="118"/>
      <c r="Q190" s="118"/>
      <c r="R190" s="118"/>
      <c r="S190" s="118"/>
      <c r="T190" s="118"/>
      <c r="U190" s="118"/>
      <c r="V190" s="118"/>
      <c r="W190" s="118"/>
      <c r="X190" s="118"/>
      <c r="Y190" s="118"/>
      <c r="Z190" s="118"/>
      <c r="AA190" s="118"/>
      <c r="AB190" s="118"/>
      <c r="AC190" s="118"/>
      <c r="AD190" s="118"/>
      <c r="AE190" s="118"/>
      <c r="AF190" s="118"/>
      <c r="AG190" s="118"/>
      <c r="AH190" s="118"/>
      <c r="AI190" s="118"/>
      <c r="AJ190" s="118"/>
      <c r="AK190" s="118"/>
      <c r="AL190" s="118"/>
      <c r="AM190" s="118"/>
      <c r="AN190" s="118"/>
      <c r="AO190" s="118"/>
      <c r="AP190" s="118"/>
      <c r="AQ190" s="118"/>
      <c r="AR190" s="118"/>
      <c r="AS190" s="118"/>
      <c r="AT190" s="118"/>
      <c r="AU190" s="118"/>
      <c r="AV190" s="118"/>
      <c r="AW190" s="118"/>
      <c r="AX190" s="118"/>
      <c r="AY190" s="118"/>
      <c r="AZ190" s="118"/>
      <c r="BA190" s="118"/>
      <c r="BB190" s="118"/>
      <c r="BC190" s="118"/>
      <c r="BD190" s="118"/>
      <c r="BE190" s="118"/>
      <c r="BF190" s="118"/>
      <c r="BG190" s="118"/>
    </row>
    <row r="191">
      <c r="A191" s="118"/>
      <c r="B191" s="118"/>
      <c r="C191" s="118"/>
      <c r="D191" s="118"/>
      <c r="E191" s="118"/>
      <c r="F191" s="118"/>
      <c r="G191" s="118"/>
      <c r="H191" s="118"/>
      <c r="I191" s="118"/>
      <c r="J191" s="118"/>
      <c r="K191" s="118"/>
      <c r="L191" s="118"/>
      <c r="M191" s="118"/>
      <c r="N191" s="118"/>
      <c r="O191" s="118"/>
      <c r="P191" s="118"/>
      <c r="Q191" s="118"/>
      <c r="R191" s="118"/>
      <c r="S191" s="118"/>
      <c r="T191" s="118"/>
      <c r="U191" s="118"/>
      <c r="V191" s="118"/>
      <c r="W191" s="118"/>
      <c r="X191" s="118"/>
      <c r="Y191" s="118"/>
      <c r="Z191" s="118"/>
      <c r="AA191" s="118"/>
      <c r="AB191" s="118"/>
      <c r="AC191" s="118"/>
      <c r="AD191" s="118"/>
      <c r="AE191" s="118"/>
      <c r="AF191" s="118"/>
      <c r="AG191" s="118"/>
      <c r="AH191" s="118"/>
      <c r="AI191" s="118"/>
      <c r="AJ191" s="118"/>
      <c r="AK191" s="118"/>
      <c r="AL191" s="118"/>
      <c r="AM191" s="118"/>
      <c r="AN191" s="118"/>
      <c r="AO191" s="118"/>
      <c r="AP191" s="118"/>
      <c r="AQ191" s="118"/>
      <c r="AR191" s="118"/>
      <c r="AS191" s="118"/>
      <c r="AT191" s="118"/>
      <c r="AU191" s="118"/>
      <c r="AV191" s="118"/>
      <c r="AW191" s="118"/>
      <c r="AX191" s="118"/>
      <c r="AY191" s="118"/>
      <c r="AZ191" s="118"/>
      <c r="BA191" s="118"/>
      <c r="BB191" s="118"/>
      <c r="BC191" s="118"/>
      <c r="BD191" s="118"/>
      <c r="BE191" s="118"/>
      <c r="BF191" s="118"/>
      <c r="BG191" s="118"/>
    </row>
    <row r="192">
      <c r="A192" s="118"/>
      <c r="B192" s="118"/>
      <c r="C192" s="118"/>
      <c r="D192" s="118"/>
      <c r="E192" s="118"/>
      <c r="F192" s="118"/>
      <c r="G192" s="118"/>
      <c r="H192" s="118"/>
      <c r="I192" s="118"/>
      <c r="J192" s="118"/>
      <c r="K192" s="118"/>
      <c r="L192" s="118"/>
      <c r="M192" s="118"/>
      <c r="N192" s="118"/>
      <c r="O192" s="118"/>
      <c r="P192" s="118"/>
      <c r="Q192" s="118"/>
      <c r="R192" s="118"/>
      <c r="S192" s="118"/>
      <c r="T192" s="118"/>
      <c r="U192" s="118"/>
      <c r="V192" s="118"/>
      <c r="W192" s="118"/>
      <c r="X192" s="118"/>
      <c r="Y192" s="118"/>
      <c r="Z192" s="118"/>
      <c r="AA192" s="118"/>
      <c r="AB192" s="118"/>
      <c r="AC192" s="118"/>
      <c r="AD192" s="118"/>
      <c r="AE192" s="118"/>
      <c r="AF192" s="118"/>
      <c r="AG192" s="118"/>
      <c r="AH192" s="118"/>
      <c r="AI192" s="118"/>
      <c r="AJ192" s="118"/>
      <c r="AK192" s="118"/>
      <c r="AL192" s="118"/>
      <c r="AM192" s="118"/>
      <c r="AN192" s="118"/>
      <c r="AO192" s="118"/>
      <c r="AP192" s="118"/>
      <c r="AQ192" s="118"/>
      <c r="AR192" s="118"/>
      <c r="AS192" s="118"/>
      <c r="AT192" s="118"/>
      <c r="AU192" s="118"/>
      <c r="AV192" s="118"/>
      <c r="AW192" s="118"/>
      <c r="AX192" s="118"/>
      <c r="AY192" s="118"/>
      <c r="AZ192" s="118"/>
      <c r="BA192" s="118"/>
      <c r="BB192" s="118"/>
      <c r="BC192" s="118"/>
      <c r="BD192" s="118"/>
      <c r="BE192" s="118"/>
      <c r="BF192" s="118"/>
      <c r="BG192" s="118"/>
    </row>
    <row r="193">
      <c r="A193" s="118"/>
      <c r="B193" s="118"/>
      <c r="C193" s="118"/>
      <c r="D193" s="118"/>
      <c r="E193" s="118"/>
      <c r="F193" s="118"/>
      <c r="G193" s="118"/>
      <c r="H193" s="118"/>
      <c r="I193" s="118"/>
      <c r="J193" s="118"/>
      <c r="K193" s="118"/>
      <c r="L193" s="118"/>
      <c r="M193" s="118"/>
      <c r="N193" s="118"/>
      <c r="O193" s="118"/>
      <c r="P193" s="118"/>
      <c r="Q193" s="118"/>
      <c r="R193" s="118"/>
      <c r="S193" s="118"/>
      <c r="T193" s="118"/>
      <c r="U193" s="118"/>
      <c r="V193" s="118"/>
      <c r="W193" s="118"/>
      <c r="X193" s="118"/>
      <c r="Y193" s="118"/>
      <c r="Z193" s="118"/>
      <c r="AA193" s="118"/>
      <c r="AB193" s="118"/>
      <c r="AC193" s="118"/>
      <c r="AD193" s="118"/>
      <c r="AE193" s="118"/>
      <c r="AF193" s="118"/>
      <c r="AG193" s="118"/>
      <c r="AH193" s="118"/>
      <c r="AI193" s="118"/>
      <c r="AJ193" s="118"/>
      <c r="AK193" s="118"/>
      <c r="AL193" s="118"/>
      <c r="AM193" s="118"/>
      <c r="AN193" s="118"/>
      <c r="AO193" s="118"/>
      <c r="AP193" s="118"/>
      <c r="AQ193" s="118"/>
      <c r="AR193" s="118"/>
      <c r="AS193" s="118"/>
      <c r="AT193" s="118"/>
      <c r="AU193" s="118"/>
      <c r="AV193" s="118"/>
      <c r="AW193" s="118"/>
      <c r="AX193" s="118"/>
      <c r="AY193" s="118"/>
      <c r="AZ193" s="118"/>
      <c r="BA193" s="118"/>
      <c r="BB193" s="118"/>
      <c r="BC193" s="118"/>
      <c r="BD193" s="118"/>
      <c r="BE193" s="118"/>
      <c r="BF193" s="118"/>
      <c r="BG193" s="118"/>
    </row>
    <row r="194">
      <c r="A194" s="118"/>
      <c r="B194" s="118"/>
      <c r="C194" s="118"/>
      <c r="D194" s="118"/>
      <c r="E194" s="118"/>
      <c r="F194" s="118"/>
      <c r="G194" s="118"/>
      <c r="H194" s="118"/>
      <c r="I194" s="118"/>
      <c r="J194" s="118"/>
      <c r="K194" s="118"/>
      <c r="L194" s="118"/>
      <c r="M194" s="118"/>
      <c r="N194" s="118"/>
      <c r="O194" s="118"/>
      <c r="P194" s="118"/>
      <c r="Q194" s="118"/>
      <c r="R194" s="118"/>
      <c r="S194" s="118"/>
      <c r="T194" s="118"/>
      <c r="U194" s="118"/>
      <c r="V194" s="118"/>
      <c r="W194" s="118"/>
      <c r="X194" s="118"/>
      <c r="Y194" s="118"/>
      <c r="Z194" s="118"/>
      <c r="AA194" s="118"/>
      <c r="AB194" s="118"/>
      <c r="AC194" s="118"/>
      <c r="AD194" s="118"/>
      <c r="AE194" s="118"/>
      <c r="AF194" s="118"/>
      <c r="AG194" s="118"/>
      <c r="AH194" s="118"/>
      <c r="AI194" s="118"/>
      <c r="AJ194" s="118"/>
      <c r="AK194" s="118"/>
      <c r="AL194" s="118"/>
      <c r="AM194" s="118"/>
      <c r="AN194" s="118"/>
      <c r="AO194" s="118"/>
      <c r="AP194" s="118"/>
      <c r="AQ194" s="118"/>
      <c r="AR194" s="118"/>
      <c r="AS194" s="118"/>
      <c r="AT194" s="118"/>
      <c r="AU194" s="118"/>
      <c r="AV194" s="118"/>
      <c r="AW194" s="118"/>
      <c r="AX194" s="118"/>
      <c r="AY194" s="118"/>
      <c r="AZ194" s="118"/>
      <c r="BA194" s="118"/>
      <c r="BB194" s="118"/>
      <c r="BC194" s="118"/>
      <c r="BD194" s="118"/>
      <c r="BE194" s="118"/>
      <c r="BF194" s="118"/>
      <c r="BG194" s="118"/>
    </row>
    <row r="195">
      <c r="A195" s="118"/>
      <c r="B195" s="118"/>
      <c r="C195" s="118"/>
      <c r="D195" s="118"/>
      <c r="E195" s="118"/>
      <c r="F195" s="118"/>
      <c r="G195" s="118"/>
      <c r="H195" s="118"/>
      <c r="I195" s="118"/>
      <c r="J195" s="118"/>
      <c r="K195" s="118"/>
      <c r="L195" s="118"/>
      <c r="M195" s="118"/>
      <c r="N195" s="118"/>
      <c r="O195" s="118"/>
      <c r="P195" s="118"/>
      <c r="Q195" s="118"/>
      <c r="R195" s="118"/>
      <c r="S195" s="118"/>
      <c r="T195" s="118"/>
      <c r="U195" s="118"/>
      <c r="V195" s="118"/>
      <c r="W195" s="118"/>
      <c r="X195" s="118"/>
      <c r="Y195" s="118"/>
      <c r="Z195" s="118"/>
      <c r="AA195" s="118"/>
      <c r="AB195" s="118"/>
      <c r="AC195" s="118"/>
      <c r="AD195" s="118"/>
      <c r="AE195" s="118"/>
      <c r="AF195" s="118"/>
      <c r="AG195" s="118"/>
      <c r="AH195" s="118"/>
      <c r="AI195" s="118"/>
      <c r="AJ195" s="118"/>
      <c r="AK195" s="118"/>
      <c r="AL195" s="118"/>
      <c r="AM195" s="118"/>
      <c r="AN195" s="118"/>
      <c r="AO195" s="118"/>
      <c r="AP195" s="118"/>
      <c r="AQ195" s="118"/>
      <c r="AR195" s="118"/>
      <c r="AS195" s="118"/>
      <c r="AT195" s="118"/>
      <c r="AU195" s="118"/>
      <c r="AV195" s="118"/>
      <c r="AW195" s="118"/>
      <c r="AX195" s="118"/>
      <c r="AY195" s="118"/>
      <c r="AZ195" s="118"/>
      <c r="BA195" s="118"/>
      <c r="BB195" s="118"/>
      <c r="BC195" s="118"/>
      <c r="BD195" s="118"/>
      <c r="BE195" s="118"/>
      <c r="BF195" s="118"/>
      <c r="BG195" s="118"/>
    </row>
    <row r="196">
      <c r="A196" s="118"/>
      <c r="B196" s="118"/>
      <c r="C196" s="118"/>
      <c r="D196" s="118"/>
      <c r="E196" s="118"/>
      <c r="F196" s="118"/>
      <c r="G196" s="118"/>
      <c r="H196" s="118"/>
      <c r="I196" s="118"/>
      <c r="J196" s="118"/>
      <c r="K196" s="118"/>
      <c r="L196" s="118"/>
      <c r="M196" s="118"/>
      <c r="N196" s="118"/>
      <c r="O196" s="118"/>
      <c r="P196" s="118"/>
      <c r="Q196" s="118"/>
      <c r="R196" s="118"/>
      <c r="S196" s="118"/>
      <c r="T196" s="118"/>
      <c r="U196" s="118"/>
      <c r="V196" s="118"/>
      <c r="W196" s="118"/>
      <c r="X196" s="118"/>
      <c r="Y196" s="118"/>
      <c r="Z196" s="118"/>
      <c r="AA196" s="118"/>
      <c r="AB196" s="118"/>
      <c r="AC196" s="118"/>
      <c r="AD196" s="118"/>
      <c r="AE196" s="118"/>
      <c r="AF196" s="118"/>
      <c r="AG196" s="118"/>
      <c r="AH196" s="118"/>
      <c r="AI196" s="118"/>
      <c r="AJ196" s="118"/>
      <c r="AK196" s="118"/>
      <c r="AL196" s="118"/>
      <c r="AM196" s="118"/>
      <c r="AN196" s="118"/>
      <c r="AO196" s="118"/>
      <c r="AP196" s="118"/>
      <c r="AQ196" s="118"/>
      <c r="AR196" s="118"/>
      <c r="AS196" s="118"/>
      <c r="AT196" s="118"/>
      <c r="AU196" s="118"/>
      <c r="AV196" s="118"/>
      <c r="AW196" s="118"/>
      <c r="AX196" s="118"/>
      <c r="AY196" s="118"/>
      <c r="AZ196" s="118"/>
      <c r="BA196" s="118"/>
      <c r="BB196" s="118"/>
      <c r="BC196" s="118"/>
      <c r="BD196" s="118"/>
      <c r="BE196" s="118"/>
      <c r="BF196" s="118"/>
      <c r="BG196" s="118"/>
    </row>
    <row r="197">
      <c r="A197" s="118"/>
      <c r="B197" s="118"/>
      <c r="C197" s="118"/>
      <c r="D197" s="118"/>
      <c r="E197" s="118"/>
      <c r="F197" s="118"/>
      <c r="G197" s="118"/>
      <c r="H197" s="118"/>
      <c r="I197" s="118"/>
      <c r="J197" s="118"/>
      <c r="K197" s="118"/>
      <c r="L197" s="118"/>
      <c r="M197" s="118"/>
      <c r="N197" s="118"/>
      <c r="O197" s="118"/>
      <c r="P197" s="118"/>
      <c r="Q197" s="118"/>
      <c r="R197" s="118"/>
      <c r="S197" s="118"/>
      <c r="T197" s="118"/>
      <c r="U197" s="118"/>
      <c r="V197" s="118"/>
      <c r="W197" s="118"/>
      <c r="X197" s="118"/>
      <c r="Y197" s="118"/>
      <c r="Z197" s="118"/>
      <c r="AA197" s="118"/>
      <c r="AB197" s="118"/>
      <c r="AC197" s="118"/>
      <c r="AD197" s="118"/>
      <c r="AE197" s="118"/>
      <c r="AF197" s="118"/>
      <c r="AG197" s="118"/>
      <c r="AH197" s="118"/>
      <c r="AI197" s="118"/>
      <c r="AJ197" s="118"/>
      <c r="AK197" s="118"/>
      <c r="AL197" s="118"/>
      <c r="AM197" s="118"/>
      <c r="AN197" s="118"/>
      <c r="AO197" s="118"/>
      <c r="AP197" s="118"/>
      <c r="AQ197" s="118"/>
      <c r="AR197" s="118"/>
      <c r="AS197" s="118"/>
      <c r="AT197" s="118"/>
      <c r="AU197" s="118"/>
      <c r="AV197" s="118"/>
      <c r="AW197" s="118"/>
      <c r="AX197" s="118"/>
      <c r="AY197" s="118"/>
      <c r="AZ197" s="118"/>
      <c r="BA197" s="118"/>
      <c r="BB197" s="118"/>
      <c r="BC197" s="118"/>
      <c r="BD197" s="118"/>
      <c r="BE197" s="118"/>
      <c r="BF197" s="118"/>
      <c r="BG197" s="118"/>
    </row>
    <row r="198">
      <c r="A198" s="118"/>
      <c r="B198" s="118"/>
      <c r="C198" s="118"/>
      <c r="D198" s="118"/>
      <c r="E198" s="118"/>
      <c r="F198" s="118"/>
      <c r="G198" s="118"/>
      <c r="H198" s="118"/>
      <c r="I198" s="118"/>
      <c r="J198" s="118"/>
      <c r="K198" s="118"/>
      <c r="L198" s="118"/>
      <c r="M198" s="118"/>
      <c r="N198" s="118"/>
      <c r="O198" s="118"/>
      <c r="P198" s="118"/>
      <c r="Q198" s="118"/>
      <c r="R198" s="118"/>
      <c r="S198" s="118"/>
      <c r="T198" s="118"/>
      <c r="U198" s="118"/>
      <c r="V198" s="118"/>
      <c r="W198" s="118"/>
      <c r="X198" s="118"/>
      <c r="Y198" s="118"/>
      <c r="Z198" s="118"/>
      <c r="AA198" s="118"/>
      <c r="AB198" s="118"/>
      <c r="AC198" s="118"/>
      <c r="AD198" s="118"/>
      <c r="AE198" s="118"/>
      <c r="AF198" s="118"/>
      <c r="AG198" s="118"/>
      <c r="AH198" s="118"/>
      <c r="AI198" s="118"/>
      <c r="AJ198" s="118"/>
      <c r="AK198" s="118"/>
      <c r="AL198" s="118"/>
      <c r="AM198" s="118"/>
      <c r="AN198" s="118"/>
      <c r="AO198" s="118"/>
      <c r="AP198" s="118"/>
      <c r="AQ198" s="118"/>
      <c r="AR198" s="118"/>
      <c r="AS198" s="118"/>
      <c r="AT198" s="118"/>
      <c r="AU198" s="118"/>
      <c r="AV198" s="118"/>
      <c r="AW198" s="118"/>
      <c r="AX198" s="118"/>
      <c r="AY198" s="118"/>
      <c r="AZ198" s="118"/>
      <c r="BA198" s="118"/>
      <c r="BB198" s="118"/>
      <c r="BC198" s="118"/>
      <c r="BD198" s="118"/>
      <c r="BE198" s="118"/>
      <c r="BF198" s="118"/>
      <c r="BG198" s="118"/>
    </row>
    <row r="199">
      <c r="A199" s="118"/>
      <c r="B199" s="118"/>
      <c r="C199" s="118"/>
      <c r="D199" s="118"/>
      <c r="E199" s="118"/>
      <c r="F199" s="118"/>
      <c r="G199" s="118"/>
      <c r="H199" s="118"/>
      <c r="I199" s="118"/>
      <c r="J199" s="118"/>
      <c r="K199" s="118"/>
      <c r="L199" s="118"/>
      <c r="M199" s="118"/>
      <c r="N199" s="118"/>
      <c r="O199" s="118"/>
      <c r="P199" s="118"/>
      <c r="Q199" s="118"/>
      <c r="R199" s="118"/>
      <c r="S199" s="118"/>
      <c r="T199" s="118"/>
      <c r="U199" s="118"/>
      <c r="V199" s="118"/>
      <c r="W199" s="118"/>
      <c r="X199" s="118"/>
      <c r="Y199" s="118"/>
      <c r="Z199" s="118"/>
      <c r="AA199" s="118"/>
      <c r="AB199" s="118"/>
      <c r="AC199" s="118"/>
      <c r="AD199" s="118"/>
      <c r="AE199" s="118"/>
      <c r="AF199" s="118"/>
      <c r="AG199" s="118"/>
      <c r="AH199" s="118"/>
      <c r="AI199" s="118"/>
      <c r="AJ199" s="118"/>
      <c r="AK199" s="118"/>
      <c r="AL199" s="118"/>
      <c r="AM199" s="118"/>
      <c r="AN199" s="118"/>
      <c r="AO199" s="118"/>
      <c r="AP199" s="118"/>
      <c r="AQ199" s="118"/>
      <c r="AR199" s="118"/>
      <c r="AS199" s="118"/>
      <c r="AT199" s="118"/>
      <c r="AU199" s="118"/>
      <c r="AV199" s="118"/>
      <c r="AW199" s="118"/>
      <c r="AX199" s="118"/>
      <c r="AY199" s="118"/>
      <c r="AZ199" s="118"/>
      <c r="BA199" s="118"/>
      <c r="BB199" s="118"/>
      <c r="BC199" s="118"/>
      <c r="BD199" s="118"/>
      <c r="BE199" s="118"/>
      <c r="BF199" s="118"/>
      <c r="BG199" s="118"/>
    </row>
    <row r="200">
      <c r="A200" s="118"/>
      <c r="B200" s="118"/>
      <c r="C200" s="118"/>
      <c r="D200" s="118"/>
      <c r="E200" s="118"/>
      <c r="F200" s="118"/>
      <c r="G200" s="118"/>
      <c r="H200" s="118"/>
      <c r="I200" s="118"/>
      <c r="J200" s="118"/>
      <c r="K200" s="118"/>
      <c r="L200" s="118"/>
      <c r="M200" s="118"/>
      <c r="N200" s="118"/>
      <c r="O200" s="118"/>
      <c r="P200" s="118"/>
      <c r="Q200" s="118"/>
      <c r="R200" s="118"/>
      <c r="S200" s="118"/>
      <c r="T200" s="118"/>
      <c r="U200" s="118"/>
      <c r="V200" s="118"/>
      <c r="W200" s="118"/>
      <c r="X200" s="118"/>
      <c r="Y200" s="118"/>
      <c r="Z200" s="118"/>
      <c r="AA200" s="118"/>
      <c r="AB200" s="118"/>
      <c r="AC200" s="118"/>
      <c r="AD200" s="118"/>
      <c r="AE200" s="118"/>
      <c r="AF200" s="118"/>
      <c r="AG200" s="118"/>
      <c r="AH200" s="118"/>
      <c r="AI200" s="118"/>
      <c r="AJ200" s="118"/>
      <c r="AK200" s="118"/>
      <c r="AL200" s="118"/>
      <c r="AM200" s="118"/>
      <c r="AN200" s="118"/>
      <c r="AO200" s="118"/>
      <c r="AP200" s="118"/>
      <c r="AQ200" s="118"/>
      <c r="AR200" s="118"/>
      <c r="AS200" s="118"/>
      <c r="AT200" s="118"/>
      <c r="AU200" s="118"/>
      <c r="AV200" s="118"/>
      <c r="AW200" s="118"/>
      <c r="AX200" s="118"/>
      <c r="AY200" s="118"/>
      <c r="AZ200" s="118"/>
      <c r="BA200" s="118"/>
      <c r="BB200" s="118"/>
      <c r="BC200" s="118"/>
      <c r="BD200" s="118"/>
      <c r="BE200" s="118"/>
      <c r="BF200" s="118"/>
      <c r="BG200" s="118"/>
    </row>
    <row r="201">
      <c r="A201" s="118"/>
      <c r="B201" s="118"/>
      <c r="C201" s="118"/>
      <c r="D201" s="118"/>
      <c r="E201" s="118"/>
      <c r="F201" s="118"/>
      <c r="G201" s="118"/>
      <c r="H201" s="118"/>
      <c r="I201" s="118"/>
      <c r="J201" s="118"/>
      <c r="K201" s="118"/>
      <c r="L201" s="118"/>
      <c r="M201" s="118"/>
      <c r="N201" s="118"/>
      <c r="O201" s="118"/>
      <c r="P201" s="118"/>
      <c r="Q201" s="118"/>
      <c r="R201" s="118"/>
      <c r="S201" s="118"/>
      <c r="T201" s="118"/>
      <c r="U201" s="118"/>
      <c r="V201" s="118"/>
      <c r="W201" s="118"/>
      <c r="X201" s="118"/>
      <c r="Y201" s="118"/>
      <c r="Z201" s="118"/>
      <c r="AA201" s="118"/>
      <c r="AB201" s="118"/>
      <c r="AC201" s="118"/>
      <c r="AD201" s="118"/>
      <c r="AE201" s="118"/>
      <c r="AF201" s="118"/>
      <c r="AG201" s="118"/>
      <c r="AH201" s="118"/>
      <c r="AI201" s="118"/>
      <c r="AJ201" s="118"/>
      <c r="AK201" s="118"/>
      <c r="AL201" s="118"/>
      <c r="AM201" s="118"/>
      <c r="AN201" s="118"/>
      <c r="AO201" s="118"/>
      <c r="AP201" s="118"/>
      <c r="AQ201" s="118"/>
      <c r="AR201" s="118"/>
      <c r="AS201" s="118"/>
      <c r="AT201" s="118"/>
      <c r="AU201" s="118"/>
      <c r="AV201" s="118"/>
      <c r="AW201" s="118"/>
      <c r="AX201" s="118"/>
      <c r="AY201" s="118"/>
      <c r="AZ201" s="118"/>
      <c r="BA201" s="118"/>
      <c r="BB201" s="118"/>
      <c r="BC201" s="118"/>
      <c r="BD201" s="118"/>
      <c r="BE201" s="118"/>
      <c r="BF201" s="118"/>
      <c r="BG201" s="118"/>
    </row>
    <row r="202">
      <c r="A202" s="118"/>
      <c r="B202" s="118"/>
      <c r="C202" s="118"/>
      <c r="D202" s="118"/>
      <c r="E202" s="118"/>
      <c r="F202" s="118"/>
      <c r="G202" s="118"/>
      <c r="H202" s="118"/>
      <c r="I202" s="118"/>
      <c r="J202" s="118"/>
      <c r="K202" s="118"/>
      <c r="L202" s="118"/>
      <c r="M202" s="118"/>
      <c r="N202" s="118"/>
      <c r="O202" s="118"/>
      <c r="P202" s="118"/>
      <c r="Q202" s="118"/>
      <c r="R202" s="118"/>
      <c r="S202" s="118"/>
      <c r="T202" s="118"/>
      <c r="U202" s="118"/>
      <c r="V202" s="118"/>
      <c r="W202" s="118"/>
      <c r="X202" s="118"/>
      <c r="Y202" s="118"/>
      <c r="Z202" s="118"/>
      <c r="AA202" s="118"/>
      <c r="AB202" s="118"/>
      <c r="AC202" s="118"/>
      <c r="AD202" s="118"/>
      <c r="AE202" s="118"/>
      <c r="AF202" s="118"/>
      <c r="AG202" s="118"/>
      <c r="AH202" s="118"/>
      <c r="AI202" s="118"/>
      <c r="AJ202" s="118"/>
      <c r="AK202" s="118"/>
      <c r="AL202" s="118"/>
      <c r="AM202" s="118"/>
      <c r="AN202" s="118"/>
      <c r="AO202" s="118"/>
      <c r="AP202" s="118"/>
      <c r="AQ202" s="118"/>
      <c r="AR202" s="118"/>
      <c r="AS202" s="118"/>
      <c r="AT202" s="118"/>
      <c r="AU202" s="118"/>
      <c r="AV202" s="118"/>
      <c r="AW202" s="118"/>
      <c r="AX202" s="118"/>
      <c r="AY202" s="118"/>
      <c r="AZ202" s="118"/>
      <c r="BA202" s="118"/>
      <c r="BB202" s="118"/>
      <c r="BC202" s="118"/>
      <c r="BD202" s="118"/>
      <c r="BE202" s="118"/>
      <c r="BF202" s="118"/>
      <c r="BG202" s="118"/>
    </row>
    <row r="203">
      <c r="A203" s="118"/>
      <c r="B203" s="118"/>
      <c r="C203" s="118"/>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8"/>
      <c r="AA203" s="118"/>
      <c r="AB203" s="118"/>
      <c r="AC203" s="118"/>
      <c r="AD203" s="118"/>
      <c r="AE203" s="118"/>
      <c r="AF203" s="118"/>
      <c r="AG203" s="118"/>
      <c r="AH203" s="118"/>
      <c r="AI203" s="118"/>
      <c r="AJ203" s="118"/>
      <c r="AK203" s="118"/>
      <c r="AL203" s="118"/>
      <c r="AM203" s="118"/>
      <c r="AN203" s="118"/>
      <c r="AO203" s="118"/>
      <c r="AP203" s="118"/>
      <c r="AQ203" s="118"/>
      <c r="AR203" s="118"/>
      <c r="AS203" s="118"/>
      <c r="AT203" s="118"/>
      <c r="AU203" s="118"/>
      <c r="AV203" s="118"/>
      <c r="AW203" s="118"/>
      <c r="AX203" s="118"/>
      <c r="AY203" s="118"/>
      <c r="AZ203" s="118"/>
      <c r="BA203" s="118"/>
      <c r="BB203" s="118"/>
      <c r="BC203" s="118"/>
      <c r="BD203" s="118"/>
      <c r="BE203" s="118"/>
      <c r="BF203" s="118"/>
      <c r="BG203" s="118"/>
    </row>
    <row r="204">
      <c r="A204" s="118"/>
      <c r="B204" s="118"/>
      <c r="C204" s="118"/>
      <c r="D204" s="118"/>
      <c r="E204" s="118"/>
      <c r="F204" s="118"/>
      <c r="G204" s="118"/>
      <c r="H204" s="118"/>
      <c r="I204" s="118"/>
      <c r="J204" s="118"/>
      <c r="K204" s="118"/>
      <c r="L204" s="118"/>
      <c r="M204" s="118"/>
      <c r="N204" s="118"/>
      <c r="O204" s="118"/>
      <c r="P204" s="118"/>
      <c r="Q204" s="118"/>
      <c r="R204" s="118"/>
      <c r="S204" s="118"/>
      <c r="T204" s="118"/>
      <c r="U204" s="118"/>
      <c r="V204" s="118"/>
      <c r="W204" s="118"/>
      <c r="X204" s="118"/>
      <c r="Y204" s="118"/>
      <c r="Z204" s="118"/>
      <c r="AA204" s="118"/>
      <c r="AB204" s="118"/>
      <c r="AC204" s="118"/>
      <c r="AD204" s="118"/>
      <c r="AE204" s="118"/>
      <c r="AF204" s="118"/>
      <c r="AG204" s="118"/>
      <c r="AH204" s="118"/>
      <c r="AI204" s="118"/>
      <c r="AJ204" s="118"/>
      <c r="AK204" s="118"/>
      <c r="AL204" s="118"/>
      <c r="AM204" s="118"/>
      <c r="AN204" s="118"/>
      <c r="AO204" s="118"/>
      <c r="AP204" s="118"/>
      <c r="AQ204" s="118"/>
      <c r="AR204" s="118"/>
      <c r="AS204" s="118"/>
      <c r="AT204" s="118"/>
      <c r="AU204" s="118"/>
      <c r="AV204" s="118"/>
      <c r="AW204" s="118"/>
      <c r="AX204" s="118"/>
      <c r="AY204" s="118"/>
      <c r="AZ204" s="118"/>
      <c r="BA204" s="118"/>
      <c r="BB204" s="118"/>
      <c r="BC204" s="118"/>
      <c r="BD204" s="118"/>
      <c r="BE204" s="118"/>
      <c r="BF204" s="118"/>
      <c r="BG204" s="118"/>
    </row>
    <row r="205">
      <c r="A205" s="118"/>
      <c r="B205" s="118"/>
      <c r="C205" s="118"/>
      <c r="D205" s="118"/>
      <c r="E205" s="118"/>
      <c r="F205" s="118"/>
      <c r="G205" s="118"/>
      <c r="H205" s="118"/>
      <c r="I205" s="118"/>
      <c r="J205" s="118"/>
      <c r="K205" s="118"/>
      <c r="L205" s="118"/>
      <c r="M205" s="118"/>
      <c r="N205" s="118"/>
      <c r="O205" s="118"/>
      <c r="P205" s="118"/>
      <c r="Q205" s="118"/>
      <c r="R205" s="118"/>
      <c r="S205" s="118"/>
      <c r="T205" s="118"/>
      <c r="U205" s="118"/>
      <c r="V205" s="118"/>
      <c r="W205" s="118"/>
      <c r="X205" s="118"/>
      <c r="Y205" s="118"/>
      <c r="Z205" s="118"/>
      <c r="AA205" s="118"/>
      <c r="AB205" s="118"/>
      <c r="AC205" s="118"/>
      <c r="AD205" s="118"/>
      <c r="AE205" s="118"/>
      <c r="AF205" s="118"/>
      <c r="AG205" s="118"/>
      <c r="AH205" s="118"/>
      <c r="AI205" s="118"/>
      <c r="AJ205" s="118"/>
      <c r="AK205" s="118"/>
      <c r="AL205" s="118"/>
      <c r="AM205" s="118"/>
      <c r="AN205" s="118"/>
      <c r="AO205" s="118"/>
      <c r="AP205" s="118"/>
      <c r="AQ205" s="118"/>
      <c r="AR205" s="118"/>
      <c r="AS205" s="118"/>
      <c r="AT205" s="118"/>
      <c r="AU205" s="118"/>
      <c r="AV205" s="118"/>
      <c r="AW205" s="118"/>
      <c r="AX205" s="118"/>
      <c r="AY205" s="118"/>
      <c r="AZ205" s="118"/>
      <c r="BA205" s="118"/>
      <c r="BB205" s="118"/>
      <c r="BC205" s="118"/>
      <c r="BD205" s="118"/>
      <c r="BE205" s="118"/>
      <c r="BF205" s="118"/>
      <c r="BG205" s="118"/>
    </row>
    <row r="206">
      <c r="A206" s="118"/>
      <c r="B206" s="118"/>
      <c r="C206" s="118"/>
      <c r="D206" s="118"/>
      <c r="E206" s="118"/>
      <c r="F206" s="118"/>
      <c r="G206" s="118"/>
      <c r="H206" s="118"/>
      <c r="I206" s="118"/>
      <c r="J206" s="118"/>
      <c r="K206" s="118"/>
      <c r="L206" s="118"/>
      <c r="M206" s="118"/>
      <c r="N206" s="118"/>
      <c r="O206" s="118"/>
      <c r="P206" s="118"/>
      <c r="Q206" s="118"/>
      <c r="R206" s="118"/>
      <c r="S206" s="118"/>
      <c r="T206" s="118"/>
      <c r="U206" s="118"/>
      <c r="V206" s="118"/>
      <c r="W206" s="118"/>
      <c r="X206" s="118"/>
      <c r="Y206" s="118"/>
      <c r="Z206" s="118"/>
      <c r="AA206" s="118"/>
      <c r="AB206" s="118"/>
      <c r="AC206" s="118"/>
      <c r="AD206" s="118"/>
      <c r="AE206" s="118"/>
      <c r="AF206" s="118"/>
      <c r="AG206" s="118"/>
      <c r="AH206" s="118"/>
      <c r="AI206" s="118"/>
      <c r="AJ206" s="118"/>
      <c r="AK206" s="118"/>
      <c r="AL206" s="118"/>
      <c r="AM206" s="118"/>
      <c r="AN206" s="118"/>
      <c r="AO206" s="118"/>
      <c r="AP206" s="118"/>
      <c r="AQ206" s="118"/>
      <c r="AR206" s="118"/>
      <c r="AS206" s="118"/>
      <c r="AT206" s="118"/>
      <c r="AU206" s="118"/>
      <c r="AV206" s="118"/>
      <c r="AW206" s="118"/>
      <c r="AX206" s="118"/>
      <c r="AY206" s="118"/>
      <c r="AZ206" s="118"/>
      <c r="BA206" s="118"/>
      <c r="BB206" s="118"/>
      <c r="BC206" s="118"/>
      <c r="BD206" s="118"/>
      <c r="BE206" s="118"/>
      <c r="BF206" s="118"/>
      <c r="BG206" s="118"/>
    </row>
    <row r="207">
      <c r="A207" s="118"/>
      <c r="B207" s="118"/>
      <c r="C207" s="118"/>
      <c r="D207" s="118"/>
      <c r="E207" s="118"/>
      <c r="F207" s="118"/>
      <c r="G207" s="118"/>
      <c r="H207" s="118"/>
      <c r="I207" s="118"/>
      <c r="J207" s="118"/>
      <c r="K207" s="118"/>
      <c r="L207" s="118"/>
      <c r="M207" s="118"/>
      <c r="N207" s="118"/>
      <c r="O207" s="118"/>
      <c r="P207" s="118"/>
      <c r="Q207" s="118"/>
      <c r="R207" s="118"/>
      <c r="S207" s="118"/>
      <c r="T207" s="118"/>
      <c r="U207" s="118"/>
      <c r="V207" s="118"/>
      <c r="W207" s="118"/>
      <c r="X207" s="118"/>
      <c r="Y207" s="118"/>
      <c r="Z207" s="118"/>
      <c r="AA207" s="118"/>
      <c r="AB207" s="118"/>
      <c r="AC207" s="118"/>
      <c r="AD207" s="118"/>
      <c r="AE207" s="118"/>
      <c r="AF207" s="118"/>
      <c r="AG207" s="118"/>
      <c r="AH207" s="118"/>
      <c r="AI207" s="118"/>
      <c r="AJ207" s="118"/>
      <c r="AK207" s="118"/>
      <c r="AL207" s="118"/>
      <c r="AM207" s="118"/>
      <c r="AN207" s="118"/>
      <c r="AO207" s="118"/>
      <c r="AP207" s="118"/>
      <c r="AQ207" s="118"/>
      <c r="AR207" s="118"/>
      <c r="AS207" s="118"/>
      <c r="AT207" s="118"/>
      <c r="AU207" s="118"/>
      <c r="AV207" s="118"/>
      <c r="AW207" s="118"/>
      <c r="AX207" s="118"/>
      <c r="AY207" s="118"/>
      <c r="AZ207" s="118"/>
      <c r="BA207" s="118"/>
      <c r="BB207" s="118"/>
      <c r="BC207" s="118"/>
      <c r="BD207" s="118"/>
      <c r="BE207" s="118"/>
      <c r="BF207" s="118"/>
      <c r="BG207" s="118"/>
    </row>
    <row r="208">
      <c r="A208" s="118"/>
      <c r="B208" s="118"/>
      <c r="C208" s="118"/>
      <c r="D208" s="118"/>
      <c r="E208" s="118"/>
      <c r="F208" s="118"/>
      <c r="G208" s="118"/>
      <c r="H208" s="118"/>
      <c r="I208" s="118"/>
      <c r="J208" s="118"/>
      <c r="K208" s="118"/>
      <c r="L208" s="118"/>
      <c r="M208" s="118"/>
      <c r="N208" s="118"/>
      <c r="O208" s="118"/>
      <c r="P208" s="118"/>
      <c r="Q208" s="118"/>
      <c r="R208" s="118"/>
      <c r="S208" s="118"/>
      <c r="T208" s="118"/>
      <c r="U208" s="118"/>
      <c r="V208" s="118"/>
      <c r="W208" s="118"/>
      <c r="X208" s="118"/>
      <c r="Y208" s="118"/>
      <c r="Z208" s="118"/>
      <c r="AA208" s="118"/>
      <c r="AB208" s="118"/>
      <c r="AC208" s="118"/>
      <c r="AD208" s="118"/>
      <c r="AE208" s="118"/>
      <c r="AF208" s="118"/>
      <c r="AG208" s="118"/>
      <c r="AH208" s="118"/>
      <c r="AI208" s="118"/>
      <c r="AJ208" s="118"/>
      <c r="AK208" s="118"/>
      <c r="AL208" s="118"/>
      <c r="AM208" s="118"/>
      <c r="AN208" s="118"/>
      <c r="AO208" s="118"/>
      <c r="AP208" s="118"/>
      <c r="AQ208" s="118"/>
      <c r="AR208" s="118"/>
      <c r="AS208" s="118"/>
      <c r="AT208" s="118"/>
      <c r="AU208" s="118"/>
      <c r="AV208" s="118"/>
      <c r="AW208" s="118"/>
      <c r="AX208" s="118"/>
      <c r="AY208" s="118"/>
      <c r="AZ208" s="118"/>
      <c r="BA208" s="118"/>
      <c r="BB208" s="118"/>
      <c r="BC208" s="118"/>
      <c r="BD208" s="118"/>
      <c r="BE208" s="118"/>
      <c r="BF208" s="118"/>
      <c r="BG208" s="118"/>
    </row>
    <row r="209">
      <c r="A209" s="118"/>
      <c r="B209" s="118"/>
      <c r="C209" s="118"/>
      <c r="D209" s="118"/>
      <c r="E209" s="118"/>
      <c r="F209" s="118"/>
      <c r="G209" s="118"/>
      <c r="H209" s="118"/>
      <c r="I209" s="118"/>
      <c r="J209" s="118"/>
      <c r="K209" s="118"/>
      <c r="L209" s="118"/>
      <c r="M209" s="118"/>
      <c r="N209" s="118"/>
      <c r="O209" s="118"/>
      <c r="P209" s="118"/>
      <c r="Q209" s="118"/>
      <c r="R209" s="118"/>
      <c r="S209" s="118"/>
      <c r="T209" s="118"/>
      <c r="U209" s="118"/>
      <c r="V209" s="118"/>
      <c r="W209" s="118"/>
      <c r="X209" s="118"/>
      <c r="Y209" s="118"/>
      <c r="Z209" s="118"/>
      <c r="AA209" s="118"/>
      <c r="AB209" s="118"/>
      <c r="AC209" s="118"/>
      <c r="AD209" s="118"/>
      <c r="AE209" s="118"/>
      <c r="AF209" s="118"/>
      <c r="AG209" s="118"/>
      <c r="AH209" s="118"/>
      <c r="AI209" s="118"/>
      <c r="AJ209" s="118"/>
      <c r="AK209" s="118"/>
      <c r="AL209" s="118"/>
      <c r="AM209" s="118"/>
      <c r="AN209" s="118"/>
      <c r="AO209" s="118"/>
      <c r="AP209" s="118"/>
      <c r="AQ209" s="118"/>
      <c r="AR209" s="118"/>
      <c r="AS209" s="118"/>
      <c r="AT209" s="118"/>
      <c r="AU209" s="118"/>
      <c r="AV209" s="118"/>
      <c r="AW209" s="118"/>
      <c r="AX209" s="118"/>
      <c r="AY209" s="118"/>
      <c r="AZ209" s="118"/>
      <c r="BA209" s="118"/>
      <c r="BB209" s="118"/>
      <c r="BC209" s="118"/>
      <c r="BD209" s="118"/>
      <c r="BE209" s="118"/>
      <c r="BF209" s="118"/>
      <c r="BG209" s="118"/>
    </row>
    <row r="210">
      <c r="A210" s="118"/>
      <c r="B210" s="118"/>
      <c r="C210" s="118"/>
      <c r="D210" s="118"/>
      <c r="E210" s="118"/>
      <c r="F210" s="118"/>
      <c r="G210" s="118"/>
      <c r="H210" s="118"/>
      <c r="I210" s="118"/>
      <c r="J210" s="118"/>
      <c r="K210" s="118"/>
      <c r="L210" s="118"/>
      <c r="M210" s="118"/>
      <c r="N210" s="118"/>
      <c r="O210" s="118"/>
      <c r="P210" s="118"/>
      <c r="Q210" s="118"/>
      <c r="R210" s="118"/>
      <c r="S210" s="118"/>
      <c r="T210" s="118"/>
      <c r="U210" s="118"/>
      <c r="V210" s="118"/>
      <c r="W210" s="118"/>
      <c r="X210" s="118"/>
      <c r="Y210" s="118"/>
      <c r="Z210" s="118"/>
      <c r="AA210" s="118"/>
      <c r="AB210" s="118"/>
      <c r="AC210" s="118"/>
      <c r="AD210" s="118"/>
      <c r="AE210" s="118"/>
      <c r="AF210" s="118"/>
      <c r="AG210" s="118"/>
      <c r="AH210" s="118"/>
      <c r="AI210" s="118"/>
      <c r="AJ210" s="118"/>
      <c r="AK210" s="118"/>
      <c r="AL210" s="118"/>
      <c r="AM210" s="118"/>
      <c r="AN210" s="118"/>
      <c r="AO210" s="118"/>
      <c r="AP210" s="118"/>
      <c r="AQ210" s="118"/>
      <c r="AR210" s="118"/>
      <c r="AS210" s="118"/>
      <c r="AT210" s="118"/>
      <c r="AU210" s="118"/>
      <c r="AV210" s="118"/>
      <c r="AW210" s="118"/>
      <c r="AX210" s="118"/>
      <c r="AY210" s="118"/>
      <c r="AZ210" s="118"/>
      <c r="BA210" s="118"/>
      <c r="BB210" s="118"/>
      <c r="BC210" s="118"/>
      <c r="BD210" s="118"/>
      <c r="BE210" s="118"/>
      <c r="BF210" s="118"/>
      <c r="BG210" s="118"/>
    </row>
    <row r="211">
      <c r="A211" s="118"/>
      <c r="B211" s="118"/>
      <c r="C211" s="118"/>
      <c r="D211" s="118"/>
      <c r="E211" s="118"/>
      <c r="F211" s="118"/>
      <c r="G211" s="118"/>
      <c r="H211" s="118"/>
      <c r="I211" s="118"/>
      <c r="J211" s="118"/>
      <c r="K211" s="118"/>
      <c r="L211" s="118"/>
      <c r="M211" s="118"/>
      <c r="N211" s="118"/>
      <c r="O211" s="118"/>
      <c r="P211" s="118"/>
      <c r="Q211" s="118"/>
      <c r="R211" s="118"/>
      <c r="S211" s="118"/>
      <c r="T211" s="118"/>
      <c r="U211" s="118"/>
      <c r="V211" s="118"/>
      <c r="W211" s="118"/>
      <c r="X211" s="118"/>
      <c r="Y211" s="118"/>
      <c r="Z211" s="118"/>
      <c r="AA211" s="118"/>
      <c r="AB211" s="118"/>
      <c r="AC211" s="118"/>
      <c r="AD211" s="118"/>
      <c r="AE211" s="118"/>
      <c r="AF211" s="118"/>
      <c r="AG211" s="118"/>
      <c r="AH211" s="118"/>
      <c r="AI211" s="118"/>
      <c r="AJ211" s="118"/>
      <c r="AK211" s="118"/>
      <c r="AL211" s="118"/>
      <c r="AM211" s="118"/>
      <c r="AN211" s="118"/>
      <c r="AO211" s="118"/>
      <c r="AP211" s="118"/>
      <c r="AQ211" s="118"/>
      <c r="AR211" s="118"/>
      <c r="AS211" s="118"/>
      <c r="AT211" s="118"/>
      <c r="AU211" s="118"/>
      <c r="AV211" s="118"/>
      <c r="AW211" s="118"/>
      <c r="AX211" s="118"/>
      <c r="AY211" s="118"/>
      <c r="AZ211" s="118"/>
      <c r="BA211" s="118"/>
      <c r="BB211" s="118"/>
      <c r="BC211" s="118"/>
      <c r="BD211" s="118"/>
      <c r="BE211" s="118"/>
      <c r="BF211" s="118"/>
      <c r="BG211" s="118"/>
    </row>
    <row r="212">
      <c r="A212" s="118"/>
      <c r="B212" s="118"/>
      <c r="C212" s="118"/>
      <c r="D212" s="118"/>
      <c r="E212" s="118"/>
      <c r="F212" s="118"/>
      <c r="G212" s="118"/>
      <c r="H212" s="118"/>
      <c r="I212" s="118"/>
      <c r="J212" s="118"/>
      <c r="K212" s="118"/>
      <c r="L212" s="118"/>
      <c r="M212" s="118"/>
      <c r="N212" s="118"/>
      <c r="O212" s="118"/>
      <c r="P212" s="118"/>
      <c r="Q212" s="118"/>
      <c r="R212" s="118"/>
      <c r="S212" s="118"/>
      <c r="T212" s="118"/>
      <c r="U212" s="118"/>
      <c r="V212" s="118"/>
      <c r="W212" s="118"/>
      <c r="X212" s="118"/>
      <c r="Y212" s="118"/>
      <c r="Z212" s="118"/>
      <c r="AA212" s="118"/>
      <c r="AB212" s="118"/>
      <c r="AC212" s="118"/>
      <c r="AD212" s="118"/>
      <c r="AE212" s="118"/>
      <c r="AF212" s="118"/>
      <c r="AG212" s="118"/>
      <c r="AH212" s="118"/>
      <c r="AI212" s="118"/>
      <c r="AJ212" s="118"/>
      <c r="AK212" s="118"/>
      <c r="AL212" s="118"/>
      <c r="AM212" s="118"/>
      <c r="AN212" s="118"/>
      <c r="AO212" s="118"/>
      <c r="AP212" s="118"/>
      <c r="AQ212" s="118"/>
      <c r="AR212" s="118"/>
      <c r="AS212" s="118"/>
      <c r="AT212" s="118"/>
      <c r="AU212" s="118"/>
      <c r="AV212" s="118"/>
      <c r="AW212" s="118"/>
      <c r="AX212" s="118"/>
      <c r="AY212" s="118"/>
      <c r="AZ212" s="118"/>
      <c r="BA212" s="118"/>
      <c r="BB212" s="118"/>
      <c r="BC212" s="118"/>
      <c r="BD212" s="118"/>
      <c r="BE212" s="118"/>
      <c r="BF212" s="118"/>
      <c r="BG212" s="118"/>
    </row>
    <row r="213">
      <c r="A213" s="118"/>
      <c r="B213" s="118"/>
      <c r="C213" s="118"/>
      <c r="D213" s="118"/>
      <c r="E213" s="118"/>
      <c r="F213" s="118"/>
      <c r="G213" s="118"/>
      <c r="H213" s="118"/>
      <c r="I213" s="118"/>
      <c r="J213" s="118"/>
      <c r="K213" s="118"/>
      <c r="L213" s="118"/>
      <c r="M213" s="118"/>
      <c r="N213" s="118"/>
      <c r="O213" s="118"/>
      <c r="P213" s="118"/>
      <c r="Q213" s="118"/>
      <c r="R213" s="118"/>
      <c r="S213" s="118"/>
      <c r="T213" s="118"/>
      <c r="U213" s="118"/>
      <c r="V213" s="118"/>
      <c r="W213" s="118"/>
      <c r="X213" s="118"/>
      <c r="Y213" s="118"/>
      <c r="Z213" s="118"/>
      <c r="AA213" s="118"/>
      <c r="AB213" s="118"/>
      <c r="AC213" s="118"/>
      <c r="AD213" s="118"/>
      <c r="AE213" s="118"/>
      <c r="AF213" s="118"/>
      <c r="AG213" s="118"/>
      <c r="AH213" s="118"/>
      <c r="AI213" s="118"/>
      <c r="AJ213" s="118"/>
      <c r="AK213" s="118"/>
      <c r="AL213" s="118"/>
      <c r="AM213" s="118"/>
      <c r="AN213" s="118"/>
      <c r="AO213" s="118"/>
      <c r="AP213" s="118"/>
      <c r="AQ213" s="118"/>
      <c r="AR213" s="118"/>
      <c r="AS213" s="118"/>
      <c r="AT213" s="118"/>
      <c r="AU213" s="118"/>
      <c r="AV213" s="118"/>
      <c r="AW213" s="118"/>
      <c r="AX213" s="118"/>
      <c r="AY213" s="118"/>
      <c r="AZ213" s="118"/>
      <c r="BA213" s="118"/>
      <c r="BB213" s="118"/>
      <c r="BC213" s="118"/>
      <c r="BD213" s="118"/>
      <c r="BE213" s="118"/>
      <c r="BF213" s="118"/>
      <c r="BG213" s="118"/>
    </row>
    <row r="214">
      <c r="A214" s="118"/>
      <c r="B214" s="118"/>
      <c r="C214" s="118"/>
      <c r="D214" s="118"/>
      <c r="E214" s="118"/>
      <c r="F214" s="118"/>
      <c r="G214" s="118"/>
      <c r="H214" s="118"/>
      <c r="I214" s="118"/>
      <c r="J214" s="118"/>
      <c r="K214" s="118"/>
      <c r="L214" s="118"/>
      <c r="M214" s="118"/>
      <c r="N214" s="118"/>
      <c r="O214" s="118"/>
      <c r="P214" s="118"/>
      <c r="Q214" s="118"/>
      <c r="R214" s="118"/>
      <c r="S214" s="118"/>
      <c r="T214" s="118"/>
      <c r="U214" s="118"/>
      <c r="V214" s="118"/>
      <c r="W214" s="118"/>
      <c r="X214" s="118"/>
      <c r="Y214" s="118"/>
      <c r="Z214" s="118"/>
      <c r="AA214" s="118"/>
      <c r="AB214" s="118"/>
      <c r="AC214" s="118"/>
      <c r="AD214" s="118"/>
      <c r="AE214" s="118"/>
      <c r="AF214" s="118"/>
      <c r="AG214" s="118"/>
      <c r="AH214" s="118"/>
      <c r="AI214" s="118"/>
      <c r="AJ214" s="118"/>
      <c r="AK214" s="118"/>
      <c r="AL214" s="118"/>
      <c r="AM214" s="118"/>
      <c r="AN214" s="118"/>
      <c r="AO214" s="118"/>
      <c r="AP214" s="118"/>
      <c r="AQ214" s="118"/>
      <c r="AR214" s="118"/>
      <c r="AS214" s="118"/>
      <c r="AT214" s="118"/>
      <c r="AU214" s="118"/>
      <c r="AV214" s="118"/>
      <c r="AW214" s="118"/>
      <c r="AX214" s="118"/>
      <c r="AY214" s="118"/>
      <c r="AZ214" s="118"/>
      <c r="BA214" s="118"/>
      <c r="BB214" s="118"/>
      <c r="BC214" s="118"/>
      <c r="BD214" s="118"/>
      <c r="BE214" s="118"/>
      <c r="BF214" s="118"/>
      <c r="BG214" s="118"/>
    </row>
    <row r="215">
      <c r="A215" s="118"/>
      <c r="B215" s="118"/>
      <c r="C215" s="118"/>
      <c r="D215" s="118"/>
      <c r="E215" s="118"/>
      <c r="F215" s="118"/>
      <c r="G215" s="118"/>
      <c r="H215" s="118"/>
      <c r="I215" s="118"/>
      <c r="J215" s="118"/>
      <c r="K215" s="118"/>
      <c r="L215" s="118"/>
      <c r="M215" s="118"/>
      <c r="N215" s="118"/>
      <c r="O215" s="118"/>
      <c r="P215" s="118"/>
      <c r="Q215" s="118"/>
      <c r="R215" s="118"/>
      <c r="S215" s="118"/>
      <c r="T215" s="118"/>
      <c r="U215" s="118"/>
      <c r="V215" s="118"/>
      <c r="W215" s="118"/>
      <c r="X215" s="118"/>
      <c r="Y215" s="118"/>
      <c r="Z215" s="118"/>
      <c r="AA215" s="118"/>
      <c r="AB215" s="118"/>
      <c r="AC215" s="118"/>
      <c r="AD215" s="118"/>
      <c r="AE215" s="118"/>
      <c r="AF215" s="118"/>
      <c r="AG215" s="118"/>
      <c r="AH215" s="118"/>
      <c r="AI215" s="118"/>
      <c r="AJ215" s="118"/>
      <c r="AK215" s="118"/>
      <c r="AL215" s="118"/>
      <c r="AM215" s="118"/>
      <c r="AN215" s="118"/>
      <c r="AO215" s="118"/>
      <c r="AP215" s="118"/>
      <c r="AQ215" s="118"/>
      <c r="AR215" s="118"/>
      <c r="AS215" s="118"/>
      <c r="AT215" s="118"/>
      <c r="AU215" s="118"/>
      <c r="AV215" s="118"/>
      <c r="AW215" s="118"/>
      <c r="AX215" s="118"/>
      <c r="AY215" s="118"/>
      <c r="AZ215" s="118"/>
      <c r="BA215" s="118"/>
      <c r="BB215" s="118"/>
      <c r="BC215" s="118"/>
      <c r="BD215" s="118"/>
      <c r="BE215" s="118"/>
      <c r="BF215" s="118"/>
      <c r="BG215" s="118"/>
    </row>
    <row r="216">
      <c r="A216" s="118"/>
      <c r="B216" s="118"/>
      <c r="C216" s="118"/>
      <c r="D216" s="118"/>
      <c r="E216" s="118"/>
      <c r="F216" s="118"/>
      <c r="G216" s="118"/>
      <c r="H216" s="118"/>
      <c r="I216" s="118"/>
      <c r="J216" s="118"/>
      <c r="K216" s="118"/>
      <c r="L216" s="118"/>
      <c r="M216" s="118"/>
      <c r="N216" s="118"/>
      <c r="O216" s="118"/>
      <c r="P216" s="118"/>
      <c r="Q216" s="118"/>
      <c r="R216" s="118"/>
      <c r="S216" s="118"/>
      <c r="T216" s="118"/>
      <c r="U216" s="118"/>
      <c r="V216" s="118"/>
      <c r="W216" s="118"/>
      <c r="X216" s="118"/>
      <c r="Y216" s="118"/>
      <c r="Z216" s="118"/>
      <c r="AA216" s="118"/>
      <c r="AB216" s="118"/>
      <c r="AC216" s="118"/>
      <c r="AD216" s="118"/>
      <c r="AE216" s="118"/>
      <c r="AF216" s="118"/>
      <c r="AG216" s="118"/>
      <c r="AH216" s="118"/>
      <c r="AI216" s="118"/>
      <c r="AJ216" s="118"/>
      <c r="AK216" s="118"/>
      <c r="AL216" s="118"/>
      <c r="AM216" s="118"/>
      <c r="AN216" s="118"/>
      <c r="AO216" s="118"/>
      <c r="AP216" s="118"/>
      <c r="AQ216" s="118"/>
      <c r="AR216" s="118"/>
      <c r="AS216" s="118"/>
      <c r="AT216" s="118"/>
      <c r="AU216" s="118"/>
      <c r="AV216" s="118"/>
      <c r="AW216" s="118"/>
      <c r="AX216" s="118"/>
      <c r="AY216" s="118"/>
      <c r="AZ216" s="118"/>
      <c r="BA216" s="118"/>
      <c r="BB216" s="118"/>
      <c r="BC216" s="118"/>
      <c r="BD216" s="118"/>
      <c r="BE216" s="118"/>
      <c r="BF216" s="118"/>
      <c r="BG216" s="118"/>
    </row>
    <row r="217">
      <c r="A217" s="118"/>
      <c r="B217" s="118"/>
      <c r="C217" s="118"/>
      <c r="D217" s="118"/>
      <c r="E217" s="118"/>
      <c r="F217" s="118"/>
      <c r="G217" s="118"/>
      <c r="H217" s="118"/>
      <c r="I217" s="118"/>
      <c r="J217" s="118"/>
      <c r="K217" s="118"/>
      <c r="L217" s="118"/>
      <c r="M217" s="118"/>
      <c r="N217" s="118"/>
      <c r="O217" s="118"/>
      <c r="P217" s="118"/>
      <c r="Q217" s="118"/>
      <c r="R217" s="118"/>
      <c r="S217" s="118"/>
      <c r="T217" s="118"/>
      <c r="U217" s="118"/>
      <c r="V217" s="118"/>
      <c r="W217" s="118"/>
      <c r="X217" s="118"/>
      <c r="Y217" s="118"/>
      <c r="Z217" s="118"/>
      <c r="AA217" s="118"/>
      <c r="AB217" s="118"/>
      <c r="AC217" s="118"/>
      <c r="AD217" s="118"/>
      <c r="AE217" s="118"/>
      <c r="AF217" s="118"/>
      <c r="AG217" s="118"/>
      <c r="AH217" s="118"/>
      <c r="AI217" s="118"/>
      <c r="AJ217" s="118"/>
      <c r="AK217" s="118"/>
      <c r="AL217" s="118"/>
      <c r="AM217" s="118"/>
      <c r="AN217" s="118"/>
      <c r="AO217" s="118"/>
      <c r="AP217" s="118"/>
      <c r="AQ217" s="118"/>
      <c r="AR217" s="118"/>
      <c r="AS217" s="118"/>
      <c r="AT217" s="118"/>
      <c r="AU217" s="118"/>
      <c r="AV217" s="118"/>
      <c r="AW217" s="118"/>
      <c r="AX217" s="118"/>
      <c r="AY217" s="118"/>
      <c r="AZ217" s="118"/>
      <c r="BA217" s="118"/>
      <c r="BB217" s="118"/>
      <c r="BC217" s="118"/>
      <c r="BD217" s="118"/>
      <c r="BE217" s="118"/>
      <c r="BF217" s="118"/>
      <c r="BG217" s="118"/>
    </row>
    <row r="218">
      <c r="A218" s="118"/>
      <c r="B218" s="118"/>
      <c r="C218" s="118"/>
      <c r="D218" s="118"/>
      <c r="E218" s="118"/>
      <c r="F218" s="118"/>
      <c r="G218" s="118"/>
      <c r="H218" s="118"/>
      <c r="I218" s="118"/>
      <c r="J218" s="118"/>
      <c r="K218" s="118"/>
      <c r="L218" s="118"/>
      <c r="M218" s="118"/>
      <c r="N218" s="118"/>
      <c r="O218" s="118"/>
      <c r="P218" s="118"/>
      <c r="Q218" s="118"/>
      <c r="R218" s="118"/>
      <c r="S218" s="118"/>
      <c r="T218" s="118"/>
      <c r="U218" s="118"/>
      <c r="V218" s="118"/>
      <c r="W218" s="118"/>
      <c r="X218" s="118"/>
      <c r="Y218" s="118"/>
      <c r="Z218" s="118"/>
      <c r="AA218" s="118"/>
      <c r="AB218" s="118"/>
      <c r="AC218" s="118"/>
      <c r="AD218" s="118"/>
      <c r="AE218" s="118"/>
      <c r="AF218" s="118"/>
      <c r="AG218" s="118"/>
      <c r="AH218" s="118"/>
      <c r="AI218" s="118"/>
      <c r="AJ218" s="118"/>
      <c r="AK218" s="118"/>
      <c r="AL218" s="118"/>
      <c r="AM218" s="118"/>
      <c r="AN218" s="118"/>
      <c r="AO218" s="118"/>
      <c r="AP218" s="118"/>
      <c r="AQ218" s="118"/>
      <c r="AR218" s="118"/>
      <c r="AS218" s="118"/>
      <c r="AT218" s="118"/>
      <c r="AU218" s="118"/>
      <c r="AV218" s="118"/>
      <c r="AW218" s="118"/>
      <c r="AX218" s="118"/>
      <c r="AY218" s="118"/>
      <c r="AZ218" s="118"/>
      <c r="BA218" s="118"/>
      <c r="BB218" s="118"/>
      <c r="BC218" s="118"/>
      <c r="BD218" s="118"/>
      <c r="BE218" s="118"/>
      <c r="BF218" s="118"/>
      <c r="BG218" s="118"/>
    </row>
    <row r="219">
      <c r="A219" s="118"/>
      <c r="B219" s="118"/>
      <c r="C219" s="118"/>
      <c r="D219" s="118"/>
      <c r="E219" s="118"/>
      <c r="F219" s="118"/>
      <c r="G219" s="118"/>
      <c r="H219" s="118"/>
      <c r="I219" s="118"/>
      <c r="J219" s="118"/>
      <c r="K219" s="118"/>
      <c r="L219" s="118"/>
      <c r="M219" s="118"/>
      <c r="N219" s="118"/>
      <c r="O219" s="118"/>
      <c r="P219" s="118"/>
      <c r="Q219" s="118"/>
      <c r="R219" s="118"/>
      <c r="S219" s="118"/>
      <c r="T219" s="118"/>
      <c r="U219" s="118"/>
      <c r="V219" s="118"/>
      <c r="W219" s="118"/>
      <c r="X219" s="118"/>
      <c r="Y219" s="118"/>
      <c r="Z219" s="118"/>
      <c r="AA219" s="118"/>
      <c r="AB219" s="118"/>
      <c r="AC219" s="118"/>
      <c r="AD219" s="118"/>
      <c r="AE219" s="118"/>
      <c r="AF219" s="118"/>
      <c r="AG219" s="118"/>
      <c r="AH219" s="118"/>
      <c r="AI219" s="118"/>
      <c r="AJ219" s="118"/>
      <c r="AK219" s="118"/>
      <c r="AL219" s="118"/>
      <c r="AM219" s="118"/>
      <c r="AN219" s="118"/>
      <c r="AO219" s="118"/>
      <c r="AP219" s="118"/>
      <c r="AQ219" s="118"/>
      <c r="AR219" s="118"/>
      <c r="AS219" s="118"/>
      <c r="AT219" s="118"/>
      <c r="AU219" s="118"/>
      <c r="AV219" s="118"/>
      <c r="AW219" s="118"/>
      <c r="AX219" s="118"/>
      <c r="AY219" s="118"/>
      <c r="AZ219" s="118"/>
      <c r="BA219" s="118"/>
      <c r="BB219" s="118"/>
      <c r="BC219" s="118"/>
      <c r="BD219" s="118"/>
      <c r="BE219" s="118"/>
      <c r="BF219" s="118"/>
      <c r="BG219" s="118"/>
    </row>
    <row r="220">
      <c r="A220" s="118"/>
      <c r="B220" s="118"/>
      <c r="C220" s="118"/>
      <c r="D220" s="118"/>
      <c r="E220" s="118"/>
      <c r="F220" s="118"/>
      <c r="G220" s="118"/>
      <c r="H220" s="118"/>
      <c r="I220" s="118"/>
      <c r="J220" s="118"/>
      <c r="K220" s="118"/>
      <c r="L220" s="118"/>
      <c r="M220" s="118"/>
      <c r="N220" s="118"/>
      <c r="O220" s="118"/>
      <c r="P220" s="118"/>
      <c r="Q220" s="118"/>
      <c r="R220" s="118"/>
      <c r="S220" s="118"/>
      <c r="T220" s="118"/>
      <c r="U220" s="118"/>
      <c r="V220" s="118"/>
      <c r="W220" s="118"/>
      <c r="X220" s="118"/>
      <c r="Y220" s="118"/>
      <c r="Z220" s="118"/>
      <c r="AA220" s="118"/>
      <c r="AB220" s="118"/>
      <c r="AC220" s="118"/>
      <c r="AD220" s="118"/>
      <c r="AE220" s="118"/>
      <c r="AF220" s="118"/>
      <c r="AG220" s="118"/>
      <c r="AH220" s="118"/>
      <c r="AI220" s="118"/>
      <c r="AJ220" s="118"/>
      <c r="AK220" s="118"/>
      <c r="AL220" s="118"/>
      <c r="AM220" s="118"/>
      <c r="AN220" s="118"/>
      <c r="AO220" s="118"/>
      <c r="AP220" s="118"/>
      <c r="AQ220" s="118"/>
      <c r="AR220" s="118"/>
      <c r="AS220" s="118"/>
      <c r="AT220" s="118"/>
      <c r="AU220" s="118"/>
      <c r="AV220" s="118"/>
      <c r="AW220" s="118"/>
      <c r="AX220" s="118"/>
      <c r="AY220" s="118"/>
      <c r="AZ220" s="118"/>
      <c r="BA220" s="118"/>
      <c r="BB220" s="118"/>
      <c r="BC220" s="118"/>
      <c r="BD220" s="118"/>
      <c r="BE220" s="118"/>
      <c r="BF220" s="118"/>
      <c r="BG220" s="118"/>
    </row>
    <row r="221">
      <c r="A221" s="118"/>
      <c r="B221" s="118"/>
      <c r="C221" s="118"/>
      <c r="D221" s="118"/>
      <c r="E221" s="118"/>
      <c r="F221" s="118"/>
      <c r="G221" s="118"/>
      <c r="H221" s="118"/>
      <c r="I221" s="118"/>
      <c r="J221" s="118"/>
      <c r="K221" s="118"/>
      <c r="L221" s="118"/>
      <c r="M221" s="118"/>
      <c r="N221" s="118"/>
      <c r="O221" s="118"/>
      <c r="P221" s="118"/>
      <c r="Q221" s="118"/>
      <c r="R221" s="118"/>
      <c r="S221" s="118"/>
      <c r="T221" s="118"/>
      <c r="U221" s="118"/>
      <c r="V221" s="118"/>
      <c r="W221" s="118"/>
      <c r="X221" s="118"/>
      <c r="Y221" s="118"/>
      <c r="Z221" s="118"/>
      <c r="AA221" s="118"/>
      <c r="AB221" s="118"/>
      <c r="AC221" s="118"/>
      <c r="AD221" s="118"/>
      <c r="AE221" s="118"/>
      <c r="AF221" s="118"/>
      <c r="AG221" s="118"/>
      <c r="AH221" s="118"/>
      <c r="AI221" s="118"/>
      <c r="AJ221" s="118"/>
      <c r="AK221" s="118"/>
      <c r="AL221" s="118"/>
      <c r="AM221" s="118"/>
      <c r="AN221" s="118"/>
      <c r="AO221" s="118"/>
      <c r="AP221" s="118"/>
      <c r="AQ221" s="118"/>
      <c r="AR221" s="118"/>
      <c r="AS221" s="118"/>
      <c r="AT221" s="118"/>
      <c r="AU221" s="118"/>
      <c r="AV221" s="118"/>
      <c r="AW221" s="118"/>
      <c r="AX221" s="118"/>
      <c r="AY221" s="118"/>
      <c r="AZ221" s="118"/>
      <c r="BA221" s="118"/>
      <c r="BB221" s="118"/>
      <c r="BC221" s="118"/>
      <c r="BD221" s="118"/>
      <c r="BE221" s="118"/>
      <c r="BF221" s="118"/>
      <c r="BG221" s="118"/>
    </row>
    <row r="222">
      <c r="A222" s="118"/>
      <c r="B222" s="118"/>
      <c r="C222" s="118"/>
      <c r="D222" s="118"/>
      <c r="E222" s="118"/>
      <c r="F222" s="118"/>
      <c r="G222" s="118"/>
      <c r="H222" s="118"/>
      <c r="I222" s="118"/>
      <c r="J222" s="118"/>
      <c r="K222" s="118"/>
      <c r="L222" s="118"/>
      <c r="M222" s="118"/>
      <c r="N222" s="118"/>
      <c r="O222" s="118"/>
      <c r="P222" s="118"/>
      <c r="Q222" s="118"/>
      <c r="R222" s="118"/>
      <c r="S222" s="118"/>
      <c r="T222" s="118"/>
      <c r="U222" s="118"/>
      <c r="V222" s="118"/>
      <c r="W222" s="118"/>
      <c r="X222" s="118"/>
      <c r="Y222" s="118"/>
      <c r="Z222" s="118"/>
      <c r="AA222" s="118"/>
      <c r="AB222" s="118"/>
      <c r="AC222" s="118"/>
      <c r="AD222" s="118"/>
      <c r="AE222" s="118"/>
      <c r="AF222" s="118"/>
      <c r="AG222" s="118"/>
      <c r="AH222" s="118"/>
      <c r="AI222" s="118"/>
      <c r="AJ222" s="118"/>
      <c r="AK222" s="118"/>
      <c r="AL222" s="118"/>
      <c r="AM222" s="118"/>
      <c r="AN222" s="118"/>
      <c r="AO222" s="118"/>
      <c r="AP222" s="118"/>
      <c r="AQ222" s="118"/>
      <c r="AR222" s="118"/>
      <c r="AS222" s="118"/>
      <c r="AT222" s="118"/>
      <c r="AU222" s="118"/>
      <c r="AV222" s="118"/>
      <c r="AW222" s="118"/>
      <c r="AX222" s="118"/>
      <c r="AY222" s="118"/>
      <c r="AZ222" s="118"/>
      <c r="BA222" s="118"/>
      <c r="BB222" s="118"/>
      <c r="BC222" s="118"/>
      <c r="BD222" s="118"/>
      <c r="BE222" s="118"/>
      <c r="BF222" s="118"/>
      <c r="BG222" s="118"/>
    </row>
    <row r="223">
      <c r="A223" s="118"/>
      <c r="B223" s="118"/>
      <c r="C223" s="118"/>
      <c r="D223" s="118"/>
      <c r="E223" s="118"/>
      <c r="F223" s="118"/>
      <c r="G223" s="118"/>
      <c r="H223" s="118"/>
      <c r="I223" s="118"/>
      <c r="J223" s="118"/>
      <c r="K223" s="118"/>
      <c r="L223" s="118"/>
      <c r="M223" s="118"/>
      <c r="N223" s="118"/>
      <c r="O223" s="118"/>
      <c r="P223" s="118"/>
      <c r="Q223" s="118"/>
      <c r="R223" s="118"/>
      <c r="S223" s="118"/>
      <c r="T223" s="118"/>
      <c r="U223" s="118"/>
      <c r="V223" s="118"/>
      <c r="W223" s="118"/>
      <c r="X223" s="118"/>
      <c r="Y223" s="118"/>
      <c r="Z223" s="118"/>
      <c r="AA223" s="118"/>
      <c r="AB223" s="118"/>
      <c r="AC223" s="118"/>
      <c r="AD223" s="118"/>
      <c r="AE223" s="118"/>
      <c r="AF223" s="118"/>
      <c r="AG223" s="118"/>
      <c r="AH223" s="118"/>
      <c r="AI223" s="118"/>
      <c r="AJ223" s="118"/>
      <c r="AK223" s="118"/>
      <c r="AL223" s="118"/>
      <c r="AM223" s="118"/>
      <c r="AN223" s="118"/>
      <c r="AO223" s="118"/>
      <c r="AP223" s="118"/>
      <c r="AQ223" s="118"/>
      <c r="AR223" s="118"/>
      <c r="AS223" s="118"/>
      <c r="AT223" s="118"/>
      <c r="AU223" s="118"/>
      <c r="AV223" s="118"/>
      <c r="AW223" s="118"/>
      <c r="AX223" s="118"/>
      <c r="AY223" s="118"/>
      <c r="AZ223" s="118"/>
      <c r="BA223" s="118"/>
      <c r="BB223" s="118"/>
      <c r="BC223" s="118"/>
      <c r="BD223" s="118"/>
      <c r="BE223" s="118"/>
      <c r="BF223" s="118"/>
      <c r="BG223" s="118"/>
    </row>
    <row r="224">
      <c r="A224" s="118"/>
      <c r="B224" s="118"/>
      <c r="C224" s="118"/>
      <c r="D224" s="118"/>
      <c r="E224" s="118"/>
      <c r="F224" s="118"/>
      <c r="G224" s="118"/>
      <c r="H224" s="118"/>
      <c r="I224" s="118"/>
      <c r="J224" s="118"/>
      <c r="K224" s="118"/>
      <c r="L224" s="118"/>
      <c r="M224" s="118"/>
      <c r="N224" s="118"/>
      <c r="O224" s="118"/>
      <c r="P224" s="118"/>
      <c r="Q224" s="118"/>
      <c r="R224" s="118"/>
      <c r="S224" s="118"/>
      <c r="T224" s="118"/>
      <c r="U224" s="118"/>
      <c r="V224" s="118"/>
      <c r="W224" s="118"/>
      <c r="X224" s="118"/>
      <c r="Y224" s="118"/>
      <c r="Z224" s="118"/>
      <c r="AA224" s="118"/>
      <c r="AB224" s="118"/>
      <c r="AC224" s="118"/>
      <c r="AD224" s="118"/>
      <c r="AE224" s="118"/>
      <c r="AF224" s="118"/>
      <c r="AG224" s="118"/>
      <c r="AH224" s="118"/>
      <c r="AI224" s="118"/>
      <c r="AJ224" s="118"/>
      <c r="AK224" s="118"/>
      <c r="AL224" s="118"/>
      <c r="AM224" s="118"/>
      <c r="AN224" s="118"/>
      <c r="AO224" s="118"/>
      <c r="AP224" s="118"/>
      <c r="AQ224" s="118"/>
      <c r="AR224" s="118"/>
      <c r="AS224" s="118"/>
      <c r="AT224" s="118"/>
      <c r="AU224" s="118"/>
      <c r="AV224" s="118"/>
      <c r="AW224" s="118"/>
      <c r="AX224" s="118"/>
      <c r="AY224" s="118"/>
      <c r="AZ224" s="118"/>
      <c r="BA224" s="118"/>
      <c r="BB224" s="118"/>
      <c r="BC224" s="118"/>
      <c r="BD224" s="118"/>
      <c r="BE224" s="118"/>
      <c r="BF224" s="118"/>
      <c r="BG224" s="118"/>
    </row>
    <row r="225">
      <c r="A225" s="118"/>
      <c r="B225" s="118"/>
      <c r="C225" s="118"/>
      <c r="D225" s="118"/>
      <c r="E225" s="118"/>
      <c r="F225" s="118"/>
      <c r="G225" s="118"/>
      <c r="H225" s="118"/>
      <c r="I225" s="118"/>
      <c r="J225" s="118"/>
      <c r="K225" s="118"/>
      <c r="L225" s="118"/>
      <c r="M225" s="118"/>
      <c r="N225" s="118"/>
      <c r="O225" s="118"/>
      <c r="P225" s="118"/>
      <c r="Q225" s="118"/>
      <c r="R225" s="118"/>
      <c r="S225" s="118"/>
      <c r="T225" s="118"/>
      <c r="U225" s="118"/>
      <c r="V225" s="118"/>
      <c r="W225" s="118"/>
      <c r="X225" s="118"/>
      <c r="Y225" s="118"/>
      <c r="Z225" s="118"/>
      <c r="AA225" s="118"/>
      <c r="AB225" s="118"/>
      <c r="AC225" s="118"/>
      <c r="AD225" s="118"/>
      <c r="AE225" s="118"/>
      <c r="AF225" s="118"/>
      <c r="AG225" s="118"/>
      <c r="AH225" s="118"/>
      <c r="AI225" s="118"/>
      <c r="AJ225" s="118"/>
      <c r="AK225" s="118"/>
      <c r="AL225" s="118"/>
      <c r="AM225" s="118"/>
      <c r="AN225" s="118"/>
      <c r="AO225" s="118"/>
      <c r="AP225" s="118"/>
      <c r="AQ225" s="118"/>
      <c r="AR225" s="118"/>
      <c r="AS225" s="118"/>
      <c r="AT225" s="118"/>
      <c r="AU225" s="118"/>
      <c r="AV225" s="118"/>
      <c r="AW225" s="118"/>
      <c r="AX225" s="118"/>
      <c r="AY225" s="118"/>
      <c r="AZ225" s="118"/>
      <c r="BA225" s="118"/>
      <c r="BB225" s="118"/>
      <c r="BC225" s="118"/>
      <c r="BD225" s="118"/>
      <c r="BE225" s="118"/>
      <c r="BF225" s="118"/>
      <c r="BG225" s="118"/>
    </row>
    <row r="226">
      <c r="A226" s="118"/>
      <c r="B226" s="118"/>
      <c r="C226" s="118"/>
      <c r="D226" s="118"/>
      <c r="E226" s="118"/>
      <c r="F226" s="118"/>
      <c r="G226" s="118"/>
      <c r="H226" s="118"/>
      <c r="I226" s="118"/>
      <c r="J226" s="118"/>
      <c r="K226" s="118"/>
      <c r="L226" s="118"/>
      <c r="M226" s="118"/>
      <c r="N226" s="118"/>
      <c r="O226" s="118"/>
      <c r="P226" s="118"/>
      <c r="Q226" s="118"/>
      <c r="R226" s="118"/>
      <c r="S226" s="118"/>
      <c r="T226" s="118"/>
      <c r="U226" s="118"/>
      <c r="V226" s="118"/>
      <c r="W226" s="118"/>
      <c r="X226" s="118"/>
      <c r="Y226" s="118"/>
      <c r="Z226" s="118"/>
      <c r="AA226" s="118"/>
      <c r="AB226" s="118"/>
      <c r="AC226" s="118"/>
      <c r="AD226" s="118"/>
      <c r="AE226" s="118"/>
      <c r="AF226" s="118"/>
      <c r="AG226" s="118"/>
      <c r="AH226" s="118"/>
      <c r="AI226" s="118"/>
      <c r="AJ226" s="118"/>
      <c r="AK226" s="118"/>
      <c r="AL226" s="118"/>
      <c r="AM226" s="118"/>
      <c r="AN226" s="118"/>
      <c r="AO226" s="118"/>
      <c r="AP226" s="118"/>
      <c r="AQ226" s="118"/>
      <c r="AR226" s="118"/>
      <c r="AS226" s="118"/>
      <c r="AT226" s="118"/>
      <c r="AU226" s="118"/>
      <c r="AV226" s="118"/>
      <c r="AW226" s="118"/>
      <c r="AX226" s="118"/>
      <c r="AY226" s="118"/>
      <c r="AZ226" s="118"/>
      <c r="BA226" s="118"/>
      <c r="BB226" s="118"/>
      <c r="BC226" s="118"/>
      <c r="BD226" s="118"/>
      <c r="BE226" s="118"/>
      <c r="BF226" s="118"/>
      <c r="BG226" s="118"/>
    </row>
    <row r="227">
      <c r="A227" s="118"/>
      <c r="B227" s="118"/>
      <c r="C227" s="118"/>
      <c r="D227" s="118"/>
      <c r="E227" s="118"/>
      <c r="F227" s="118"/>
      <c r="G227" s="118"/>
      <c r="H227" s="118"/>
      <c r="I227" s="118"/>
      <c r="J227" s="118"/>
      <c r="K227" s="118"/>
      <c r="L227" s="118"/>
      <c r="M227" s="118"/>
      <c r="N227" s="118"/>
      <c r="O227" s="118"/>
      <c r="P227" s="118"/>
      <c r="Q227" s="118"/>
      <c r="R227" s="118"/>
      <c r="S227" s="118"/>
      <c r="T227" s="118"/>
      <c r="U227" s="118"/>
      <c r="V227" s="118"/>
      <c r="W227" s="118"/>
      <c r="X227" s="118"/>
      <c r="Y227" s="118"/>
      <c r="Z227" s="118"/>
      <c r="AA227" s="118"/>
      <c r="AB227" s="118"/>
      <c r="AC227" s="118"/>
      <c r="AD227" s="118"/>
      <c r="AE227" s="118"/>
      <c r="AF227" s="118"/>
      <c r="AG227" s="118"/>
      <c r="AH227" s="118"/>
      <c r="AI227" s="118"/>
      <c r="AJ227" s="118"/>
      <c r="AK227" s="118"/>
      <c r="AL227" s="118"/>
      <c r="AM227" s="118"/>
      <c r="AN227" s="118"/>
      <c r="AO227" s="118"/>
      <c r="AP227" s="118"/>
      <c r="AQ227" s="118"/>
      <c r="AR227" s="118"/>
      <c r="AS227" s="118"/>
      <c r="AT227" s="118"/>
      <c r="AU227" s="118"/>
      <c r="AV227" s="118"/>
      <c r="AW227" s="118"/>
      <c r="AX227" s="118"/>
      <c r="AY227" s="118"/>
      <c r="AZ227" s="118"/>
      <c r="BA227" s="118"/>
      <c r="BB227" s="118"/>
      <c r="BC227" s="118"/>
      <c r="BD227" s="118"/>
      <c r="BE227" s="118"/>
      <c r="BF227" s="118"/>
      <c r="BG227" s="118"/>
    </row>
    <row r="228">
      <c r="A228" s="118"/>
      <c r="B228" s="118"/>
      <c r="C228" s="118"/>
      <c r="D228" s="118"/>
      <c r="E228" s="118"/>
      <c r="F228" s="118"/>
      <c r="G228" s="118"/>
      <c r="H228" s="118"/>
      <c r="I228" s="118"/>
      <c r="J228" s="118"/>
      <c r="K228" s="118"/>
      <c r="L228" s="118"/>
      <c r="M228" s="118"/>
      <c r="N228" s="118"/>
      <c r="O228" s="118"/>
      <c r="P228" s="118"/>
      <c r="Q228" s="118"/>
      <c r="R228" s="118"/>
      <c r="S228" s="118"/>
      <c r="T228" s="118"/>
      <c r="U228" s="118"/>
      <c r="V228" s="118"/>
      <c r="W228" s="118"/>
      <c r="X228" s="118"/>
      <c r="Y228" s="118"/>
      <c r="Z228" s="118"/>
      <c r="AA228" s="118"/>
      <c r="AB228" s="118"/>
      <c r="AC228" s="118"/>
      <c r="AD228" s="118"/>
      <c r="AE228" s="118"/>
      <c r="AF228" s="118"/>
      <c r="AG228" s="118"/>
      <c r="AH228" s="118"/>
      <c r="AI228" s="118"/>
      <c r="AJ228" s="118"/>
      <c r="AK228" s="118"/>
      <c r="AL228" s="118"/>
      <c r="AM228" s="118"/>
      <c r="AN228" s="118"/>
      <c r="AO228" s="118"/>
      <c r="AP228" s="118"/>
      <c r="AQ228" s="118"/>
      <c r="AR228" s="118"/>
      <c r="AS228" s="118"/>
      <c r="AT228" s="118"/>
      <c r="AU228" s="118"/>
      <c r="AV228" s="118"/>
      <c r="AW228" s="118"/>
      <c r="AX228" s="118"/>
      <c r="AY228" s="118"/>
      <c r="AZ228" s="118"/>
      <c r="BA228" s="118"/>
      <c r="BB228" s="118"/>
      <c r="BC228" s="118"/>
      <c r="BD228" s="118"/>
      <c r="BE228" s="118"/>
      <c r="BF228" s="118"/>
      <c r="BG228" s="118"/>
    </row>
    <row r="229">
      <c r="A229" s="118"/>
      <c r="B229" s="118"/>
      <c r="C229" s="118"/>
      <c r="D229" s="118"/>
      <c r="E229" s="118"/>
      <c r="F229" s="118"/>
      <c r="G229" s="118"/>
      <c r="H229" s="118"/>
      <c r="I229" s="118"/>
      <c r="J229" s="118"/>
      <c r="K229" s="118"/>
      <c r="L229" s="118"/>
      <c r="M229" s="118"/>
      <c r="N229" s="118"/>
      <c r="O229" s="118"/>
      <c r="P229" s="118"/>
      <c r="Q229" s="118"/>
      <c r="R229" s="118"/>
      <c r="S229" s="118"/>
      <c r="T229" s="118"/>
      <c r="U229" s="118"/>
      <c r="V229" s="118"/>
      <c r="W229" s="118"/>
      <c r="X229" s="118"/>
      <c r="Y229" s="118"/>
      <c r="Z229" s="118"/>
      <c r="AA229" s="118"/>
      <c r="AB229" s="118"/>
      <c r="AC229" s="118"/>
      <c r="AD229" s="118"/>
      <c r="AE229" s="118"/>
      <c r="AF229" s="118"/>
      <c r="AG229" s="118"/>
      <c r="AH229" s="118"/>
      <c r="AI229" s="118"/>
      <c r="AJ229" s="118"/>
      <c r="AK229" s="118"/>
      <c r="AL229" s="118"/>
      <c r="AM229" s="118"/>
      <c r="AN229" s="118"/>
      <c r="AO229" s="118"/>
      <c r="AP229" s="118"/>
      <c r="AQ229" s="118"/>
      <c r="AR229" s="118"/>
      <c r="AS229" s="118"/>
      <c r="AT229" s="118"/>
      <c r="AU229" s="118"/>
      <c r="AV229" s="118"/>
      <c r="AW229" s="118"/>
      <c r="AX229" s="118"/>
      <c r="AY229" s="118"/>
      <c r="AZ229" s="118"/>
      <c r="BA229" s="118"/>
      <c r="BB229" s="118"/>
      <c r="BC229" s="118"/>
      <c r="BD229" s="118"/>
      <c r="BE229" s="118"/>
      <c r="BF229" s="118"/>
      <c r="BG229" s="118"/>
    </row>
    <row r="230">
      <c r="A230" s="118"/>
      <c r="B230" s="118"/>
      <c r="C230" s="118"/>
      <c r="D230" s="118"/>
      <c r="E230" s="118"/>
      <c r="F230" s="118"/>
      <c r="G230" s="118"/>
      <c r="H230" s="118"/>
      <c r="I230" s="118"/>
      <c r="J230" s="118"/>
      <c r="K230" s="118"/>
      <c r="L230" s="118"/>
      <c r="M230" s="118"/>
      <c r="N230" s="118"/>
      <c r="O230" s="118"/>
      <c r="P230" s="118"/>
      <c r="Q230" s="118"/>
      <c r="R230" s="118"/>
      <c r="S230" s="118"/>
      <c r="T230" s="118"/>
      <c r="U230" s="118"/>
      <c r="V230" s="118"/>
      <c r="W230" s="118"/>
      <c r="X230" s="118"/>
      <c r="Y230" s="118"/>
      <c r="Z230" s="118"/>
      <c r="AA230" s="118"/>
      <c r="AB230" s="118"/>
      <c r="AC230" s="118"/>
      <c r="AD230" s="118"/>
      <c r="AE230" s="118"/>
      <c r="AF230" s="118"/>
      <c r="AG230" s="118"/>
      <c r="AH230" s="118"/>
      <c r="AI230" s="118"/>
      <c r="AJ230" s="118"/>
      <c r="AK230" s="118"/>
      <c r="AL230" s="118"/>
      <c r="AM230" s="118"/>
      <c r="AN230" s="118"/>
      <c r="AO230" s="118"/>
      <c r="AP230" s="118"/>
      <c r="AQ230" s="118"/>
      <c r="AR230" s="118"/>
      <c r="AS230" s="118"/>
      <c r="AT230" s="118"/>
      <c r="AU230" s="118"/>
      <c r="AV230" s="118"/>
      <c r="AW230" s="118"/>
      <c r="AX230" s="118"/>
      <c r="AY230" s="118"/>
      <c r="AZ230" s="118"/>
      <c r="BA230" s="118"/>
      <c r="BB230" s="118"/>
      <c r="BC230" s="118"/>
      <c r="BD230" s="118"/>
      <c r="BE230" s="118"/>
      <c r="BF230" s="118"/>
      <c r="BG230" s="118"/>
    </row>
    <row r="231">
      <c r="A231" s="118"/>
      <c r="B231" s="118"/>
      <c r="C231" s="118"/>
      <c r="D231" s="118"/>
      <c r="E231" s="118"/>
      <c r="F231" s="118"/>
      <c r="G231" s="118"/>
      <c r="H231" s="118"/>
      <c r="I231" s="118"/>
      <c r="J231" s="118"/>
      <c r="K231" s="118"/>
      <c r="L231" s="118"/>
      <c r="M231" s="118"/>
      <c r="N231" s="118"/>
      <c r="O231" s="118"/>
      <c r="P231" s="118"/>
      <c r="Q231" s="118"/>
      <c r="R231" s="118"/>
      <c r="S231" s="118"/>
      <c r="T231" s="118"/>
      <c r="U231" s="118"/>
      <c r="V231" s="118"/>
      <c r="W231" s="118"/>
      <c r="X231" s="118"/>
      <c r="Y231" s="118"/>
      <c r="Z231" s="118"/>
      <c r="AA231" s="118"/>
      <c r="AB231" s="118"/>
      <c r="AC231" s="118"/>
      <c r="AD231" s="118"/>
      <c r="AE231" s="118"/>
      <c r="AF231" s="118"/>
      <c r="AG231" s="118"/>
      <c r="AH231" s="118"/>
      <c r="AI231" s="118"/>
      <c r="AJ231" s="118"/>
      <c r="AK231" s="118"/>
      <c r="AL231" s="118"/>
      <c r="AM231" s="118"/>
      <c r="AN231" s="118"/>
      <c r="AO231" s="118"/>
      <c r="AP231" s="118"/>
      <c r="AQ231" s="118"/>
      <c r="AR231" s="118"/>
      <c r="AS231" s="118"/>
      <c r="AT231" s="118"/>
      <c r="AU231" s="118"/>
      <c r="AV231" s="118"/>
      <c r="AW231" s="118"/>
      <c r="AX231" s="118"/>
      <c r="AY231" s="118"/>
      <c r="AZ231" s="118"/>
      <c r="BA231" s="118"/>
      <c r="BB231" s="118"/>
      <c r="BC231" s="118"/>
      <c r="BD231" s="118"/>
      <c r="BE231" s="118"/>
      <c r="BF231" s="118"/>
      <c r="BG231" s="118"/>
    </row>
    <row r="232">
      <c r="A232" s="118"/>
      <c r="B232" s="118"/>
      <c r="C232" s="118"/>
      <c r="D232" s="118"/>
      <c r="E232" s="118"/>
      <c r="F232" s="118"/>
      <c r="G232" s="118"/>
      <c r="H232" s="118"/>
      <c r="I232" s="118"/>
      <c r="J232" s="118"/>
      <c r="K232" s="118"/>
      <c r="L232" s="118"/>
      <c r="M232" s="118"/>
      <c r="N232" s="118"/>
      <c r="O232" s="118"/>
      <c r="P232" s="118"/>
      <c r="Q232" s="118"/>
      <c r="R232" s="118"/>
      <c r="S232" s="118"/>
      <c r="T232" s="118"/>
      <c r="U232" s="118"/>
      <c r="V232" s="118"/>
      <c r="W232" s="118"/>
      <c r="X232" s="118"/>
      <c r="Y232" s="118"/>
      <c r="Z232" s="118"/>
      <c r="AA232" s="118"/>
      <c r="AB232" s="118"/>
      <c r="AC232" s="118"/>
      <c r="AD232" s="118"/>
      <c r="AE232" s="118"/>
      <c r="AF232" s="118"/>
      <c r="AG232" s="118"/>
      <c r="AH232" s="118"/>
      <c r="AI232" s="118"/>
      <c r="AJ232" s="118"/>
      <c r="AK232" s="118"/>
      <c r="AL232" s="118"/>
      <c r="AM232" s="118"/>
      <c r="AN232" s="118"/>
      <c r="AO232" s="118"/>
      <c r="AP232" s="118"/>
      <c r="AQ232" s="118"/>
      <c r="AR232" s="118"/>
      <c r="AS232" s="118"/>
      <c r="AT232" s="118"/>
      <c r="AU232" s="118"/>
      <c r="AV232" s="118"/>
      <c r="AW232" s="118"/>
      <c r="AX232" s="118"/>
      <c r="AY232" s="118"/>
      <c r="AZ232" s="118"/>
      <c r="BA232" s="118"/>
      <c r="BB232" s="118"/>
      <c r="BC232" s="118"/>
      <c r="BD232" s="118"/>
      <c r="BE232" s="118"/>
      <c r="BF232" s="118"/>
      <c r="BG232" s="118"/>
    </row>
    <row r="233">
      <c r="A233" s="118"/>
      <c r="B233" s="118"/>
      <c r="C233" s="118"/>
      <c r="D233" s="118"/>
      <c r="E233" s="118"/>
      <c r="F233" s="118"/>
      <c r="G233" s="118"/>
      <c r="H233" s="118"/>
      <c r="I233" s="118"/>
      <c r="J233" s="118"/>
      <c r="K233" s="118"/>
      <c r="L233" s="118"/>
      <c r="M233" s="118"/>
      <c r="N233" s="118"/>
      <c r="O233" s="118"/>
      <c r="P233" s="118"/>
      <c r="Q233" s="118"/>
      <c r="R233" s="118"/>
      <c r="S233" s="118"/>
      <c r="T233" s="118"/>
      <c r="U233" s="118"/>
      <c r="V233" s="118"/>
      <c r="W233" s="118"/>
      <c r="X233" s="118"/>
      <c r="Y233" s="118"/>
      <c r="Z233" s="118"/>
      <c r="AA233" s="118"/>
      <c r="AB233" s="118"/>
      <c r="AC233" s="118"/>
      <c r="AD233" s="118"/>
      <c r="AE233" s="118"/>
      <c r="AF233" s="118"/>
      <c r="AG233" s="118"/>
      <c r="AH233" s="118"/>
      <c r="AI233" s="118"/>
      <c r="AJ233" s="118"/>
      <c r="AK233" s="118"/>
      <c r="AL233" s="118"/>
      <c r="AM233" s="118"/>
      <c r="AN233" s="118"/>
      <c r="AO233" s="118"/>
      <c r="AP233" s="118"/>
      <c r="AQ233" s="118"/>
      <c r="AR233" s="118"/>
      <c r="AS233" s="118"/>
      <c r="AT233" s="118"/>
      <c r="AU233" s="118"/>
      <c r="AV233" s="118"/>
      <c r="AW233" s="118"/>
      <c r="AX233" s="118"/>
      <c r="AY233" s="118"/>
      <c r="AZ233" s="118"/>
      <c r="BA233" s="118"/>
      <c r="BB233" s="118"/>
      <c r="BC233" s="118"/>
      <c r="BD233" s="118"/>
      <c r="BE233" s="118"/>
      <c r="BF233" s="118"/>
      <c r="BG233" s="118"/>
    </row>
    <row r="234">
      <c r="A234" s="118"/>
      <c r="B234" s="118"/>
      <c r="C234" s="118"/>
      <c r="D234" s="118"/>
      <c r="E234" s="118"/>
      <c r="F234" s="118"/>
      <c r="G234" s="118"/>
      <c r="H234" s="118"/>
      <c r="I234" s="118"/>
      <c r="J234" s="118"/>
      <c r="K234" s="118"/>
      <c r="L234" s="118"/>
      <c r="M234" s="118"/>
      <c r="N234" s="118"/>
      <c r="O234" s="118"/>
      <c r="P234" s="118"/>
      <c r="Q234" s="118"/>
      <c r="R234" s="118"/>
      <c r="S234" s="118"/>
      <c r="T234" s="118"/>
      <c r="U234" s="118"/>
      <c r="V234" s="118"/>
      <c r="W234" s="118"/>
      <c r="X234" s="118"/>
      <c r="Y234" s="118"/>
      <c r="Z234" s="118"/>
      <c r="AA234" s="118"/>
      <c r="AB234" s="118"/>
      <c r="AC234" s="118"/>
      <c r="AD234" s="118"/>
      <c r="AE234" s="118"/>
      <c r="AF234" s="118"/>
      <c r="AG234" s="118"/>
      <c r="AH234" s="118"/>
      <c r="AI234" s="118"/>
      <c r="AJ234" s="118"/>
      <c r="AK234" s="118"/>
      <c r="AL234" s="118"/>
      <c r="AM234" s="118"/>
      <c r="AN234" s="118"/>
      <c r="AO234" s="118"/>
      <c r="AP234" s="118"/>
      <c r="AQ234" s="118"/>
      <c r="AR234" s="118"/>
      <c r="AS234" s="118"/>
      <c r="AT234" s="118"/>
      <c r="AU234" s="118"/>
      <c r="AV234" s="118"/>
      <c r="AW234" s="118"/>
      <c r="AX234" s="118"/>
      <c r="AY234" s="118"/>
      <c r="AZ234" s="118"/>
      <c r="BA234" s="118"/>
      <c r="BB234" s="118"/>
      <c r="BC234" s="118"/>
      <c r="BD234" s="118"/>
      <c r="BE234" s="118"/>
      <c r="BF234" s="118"/>
      <c r="BG234" s="118"/>
    </row>
    <row r="235">
      <c r="A235" s="118"/>
      <c r="B235" s="118"/>
      <c r="C235" s="118"/>
      <c r="D235" s="118"/>
      <c r="E235" s="118"/>
      <c r="F235" s="118"/>
      <c r="G235" s="118"/>
      <c r="H235" s="118"/>
      <c r="I235" s="118"/>
      <c r="J235" s="118"/>
      <c r="K235" s="118"/>
      <c r="L235" s="118"/>
      <c r="M235" s="118"/>
      <c r="N235" s="118"/>
      <c r="O235" s="118"/>
      <c r="P235" s="118"/>
      <c r="Q235" s="118"/>
      <c r="R235" s="118"/>
      <c r="S235" s="118"/>
      <c r="T235" s="118"/>
      <c r="U235" s="118"/>
      <c r="V235" s="118"/>
      <c r="W235" s="118"/>
      <c r="X235" s="118"/>
      <c r="Y235" s="118"/>
      <c r="Z235" s="118"/>
      <c r="AA235" s="118"/>
      <c r="AB235" s="118"/>
      <c r="AC235" s="118"/>
      <c r="AD235" s="118"/>
      <c r="AE235" s="118"/>
      <c r="AF235" s="118"/>
      <c r="AG235" s="118"/>
      <c r="AH235" s="118"/>
      <c r="AI235" s="118"/>
      <c r="AJ235" s="118"/>
      <c r="AK235" s="118"/>
      <c r="AL235" s="118"/>
      <c r="AM235" s="118"/>
      <c r="AN235" s="118"/>
      <c r="AO235" s="118"/>
      <c r="AP235" s="118"/>
      <c r="AQ235" s="118"/>
      <c r="AR235" s="118"/>
      <c r="AS235" s="118"/>
      <c r="AT235" s="118"/>
      <c r="AU235" s="118"/>
      <c r="AV235" s="118"/>
      <c r="AW235" s="118"/>
      <c r="AX235" s="118"/>
      <c r="AY235" s="118"/>
      <c r="AZ235" s="118"/>
      <c r="BA235" s="118"/>
      <c r="BB235" s="118"/>
      <c r="BC235" s="118"/>
      <c r="BD235" s="118"/>
      <c r="BE235" s="118"/>
      <c r="BF235" s="118"/>
      <c r="BG235" s="118"/>
    </row>
    <row r="236">
      <c r="A236" s="118"/>
      <c r="B236" s="118"/>
      <c r="C236" s="118"/>
      <c r="D236" s="118"/>
      <c r="E236" s="118"/>
      <c r="F236" s="118"/>
      <c r="G236" s="118"/>
      <c r="H236" s="118"/>
      <c r="I236" s="118"/>
      <c r="J236" s="118"/>
      <c r="K236" s="118"/>
      <c r="L236" s="118"/>
      <c r="M236" s="118"/>
      <c r="N236" s="118"/>
      <c r="O236" s="118"/>
      <c r="P236" s="118"/>
      <c r="Q236" s="118"/>
      <c r="R236" s="118"/>
      <c r="S236" s="118"/>
      <c r="T236" s="118"/>
      <c r="U236" s="118"/>
      <c r="V236" s="118"/>
      <c r="W236" s="118"/>
      <c r="X236" s="118"/>
      <c r="Y236" s="118"/>
      <c r="Z236" s="118"/>
      <c r="AA236" s="118"/>
      <c r="AB236" s="118"/>
      <c r="AC236" s="118"/>
      <c r="AD236" s="118"/>
      <c r="AE236" s="118"/>
      <c r="AF236" s="118"/>
      <c r="AG236" s="118"/>
      <c r="AH236" s="118"/>
      <c r="AI236" s="118"/>
      <c r="AJ236" s="118"/>
      <c r="AK236" s="118"/>
      <c r="AL236" s="118"/>
      <c r="AM236" s="118"/>
      <c r="AN236" s="118"/>
      <c r="AO236" s="118"/>
      <c r="AP236" s="118"/>
      <c r="AQ236" s="118"/>
      <c r="AR236" s="118"/>
      <c r="AS236" s="118"/>
      <c r="AT236" s="118"/>
      <c r="AU236" s="118"/>
      <c r="AV236" s="118"/>
      <c r="AW236" s="118"/>
      <c r="AX236" s="118"/>
      <c r="AY236" s="118"/>
      <c r="AZ236" s="118"/>
      <c r="BA236" s="118"/>
      <c r="BB236" s="118"/>
      <c r="BC236" s="118"/>
      <c r="BD236" s="118"/>
      <c r="BE236" s="118"/>
      <c r="BF236" s="118"/>
      <c r="BG236" s="118"/>
    </row>
    <row r="237">
      <c r="A237" s="118"/>
      <c r="B237" s="118"/>
      <c r="C237" s="118"/>
      <c r="D237" s="118"/>
      <c r="E237" s="118"/>
      <c r="F237" s="118"/>
      <c r="G237" s="118"/>
      <c r="H237" s="118"/>
      <c r="I237" s="118"/>
      <c r="J237" s="118"/>
      <c r="K237" s="118"/>
      <c r="L237" s="118"/>
      <c r="M237" s="118"/>
      <c r="N237" s="118"/>
      <c r="O237" s="118"/>
      <c r="P237" s="118"/>
      <c r="Q237" s="118"/>
      <c r="R237" s="118"/>
      <c r="S237" s="118"/>
      <c r="T237" s="118"/>
      <c r="U237" s="118"/>
      <c r="V237" s="118"/>
      <c r="W237" s="118"/>
      <c r="X237" s="118"/>
      <c r="Y237" s="118"/>
      <c r="Z237" s="118"/>
      <c r="AA237" s="118"/>
      <c r="AB237" s="118"/>
      <c r="AC237" s="118"/>
      <c r="AD237" s="118"/>
      <c r="AE237" s="118"/>
      <c r="AF237" s="118"/>
      <c r="AG237" s="118"/>
      <c r="AH237" s="118"/>
      <c r="AI237" s="118"/>
      <c r="AJ237" s="118"/>
      <c r="AK237" s="118"/>
      <c r="AL237" s="118"/>
      <c r="AM237" s="118"/>
      <c r="AN237" s="118"/>
      <c r="AO237" s="118"/>
      <c r="AP237" s="118"/>
      <c r="AQ237" s="118"/>
      <c r="AR237" s="118"/>
      <c r="AS237" s="118"/>
      <c r="AT237" s="118"/>
      <c r="AU237" s="118"/>
      <c r="AV237" s="118"/>
      <c r="AW237" s="118"/>
      <c r="AX237" s="118"/>
      <c r="AY237" s="118"/>
      <c r="AZ237" s="118"/>
      <c r="BA237" s="118"/>
      <c r="BB237" s="118"/>
      <c r="BC237" s="118"/>
      <c r="BD237" s="118"/>
      <c r="BE237" s="118"/>
      <c r="BF237" s="118"/>
      <c r="BG237" s="118"/>
    </row>
    <row r="238">
      <c r="A238" s="118"/>
      <c r="B238" s="118"/>
      <c r="C238" s="118"/>
      <c r="D238" s="118"/>
      <c r="E238" s="118"/>
      <c r="F238" s="118"/>
      <c r="G238" s="118"/>
      <c r="H238" s="118"/>
      <c r="I238" s="118"/>
      <c r="J238" s="118"/>
      <c r="K238" s="118"/>
      <c r="L238" s="118"/>
      <c r="M238" s="118"/>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8"/>
      <c r="AK238" s="118"/>
      <c r="AL238" s="118"/>
      <c r="AM238" s="118"/>
      <c r="AN238" s="118"/>
      <c r="AO238" s="118"/>
      <c r="AP238" s="118"/>
      <c r="AQ238" s="118"/>
      <c r="AR238" s="118"/>
      <c r="AS238" s="118"/>
      <c r="AT238" s="118"/>
      <c r="AU238" s="118"/>
      <c r="AV238" s="118"/>
      <c r="AW238" s="118"/>
      <c r="AX238" s="118"/>
      <c r="AY238" s="118"/>
      <c r="AZ238" s="118"/>
      <c r="BA238" s="118"/>
      <c r="BB238" s="118"/>
      <c r="BC238" s="118"/>
      <c r="BD238" s="118"/>
      <c r="BE238" s="118"/>
      <c r="BF238" s="118"/>
      <c r="BG238" s="118"/>
    </row>
    <row r="239">
      <c r="A239" s="118"/>
      <c r="B239" s="118"/>
      <c r="C239" s="118"/>
      <c r="D239" s="118"/>
      <c r="E239" s="118"/>
      <c r="F239" s="118"/>
      <c r="G239" s="118"/>
      <c r="H239" s="118"/>
      <c r="I239" s="118"/>
      <c r="J239" s="118"/>
      <c r="K239" s="118"/>
      <c r="L239" s="118"/>
      <c r="M239" s="118"/>
      <c r="N239" s="118"/>
      <c r="O239" s="118"/>
      <c r="P239" s="118"/>
      <c r="Q239" s="118"/>
      <c r="R239" s="118"/>
      <c r="S239" s="118"/>
      <c r="T239" s="118"/>
      <c r="U239" s="118"/>
      <c r="V239" s="118"/>
      <c r="W239" s="118"/>
      <c r="X239" s="118"/>
      <c r="Y239" s="118"/>
      <c r="Z239" s="118"/>
      <c r="AA239" s="118"/>
      <c r="AB239" s="118"/>
      <c r="AC239" s="118"/>
      <c r="AD239" s="118"/>
      <c r="AE239" s="118"/>
      <c r="AF239" s="118"/>
      <c r="AG239" s="118"/>
      <c r="AH239" s="118"/>
      <c r="AI239" s="118"/>
      <c r="AJ239" s="118"/>
      <c r="AK239" s="118"/>
      <c r="AL239" s="118"/>
      <c r="AM239" s="118"/>
      <c r="AN239" s="118"/>
      <c r="AO239" s="118"/>
      <c r="AP239" s="118"/>
      <c r="AQ239" s="118"/>
      <c r="AR239" s="118"/>
      <c r="AS239" s="118"/>
      <c r="AT239" s="118"/>
      <c r="AU239" s="118"/>
      <c r="AV239" s="118"/>
      <c r="AW239" s="118"/>
      <c r="AX239" s="118"/>
      <c r="AY239" s="118"/>
      <c r="AZ239" s="118"/>
      <c r="BA239" s="118"/>
      <c r="BB239" s="118"/>
      <c r="BC239" s="118"/>
      <c r="BD239" s="118"/>
      <c r="BE239" s="118"/>
      <c r="BF239" s="118"/>
      <c r="BG239" s="118"/>
    </row>
    <row r="240">
      <c r="A240" s="118"/>
      <c r="B240" s="118"/>
      <c r="C240" s="118"/>
      <c r="D240" s="118"/>
      <c r="E240" s="118"/>
      <c r="F240" s="118"/>
      <c r="G240" s="118"/>
      <c r="H240" s="118"/>
      <c r="I240" s="118"/>
      <c r="J240" s="118"/>
      <c r="K240" s="118"/>
      <c r="L240" s="118"/>
      <c r="M240" s="118"/>
      <c r="N240" s="118"/>
      <c r="O240" s="118"/>
      <c r="P240" s="118"/>
      <c r="Q240" s="118"/>
      <c r="R240" s="118"/>
      <c r="S240" s="118"/>
      <c r="T240" s="118"/>
      <c r="U240" s="118"/>
      <c r="V240" s="118"/>
      <c r="W240" s="118"/>
      <c r="X240" s="118"/>
      <c r="Y240" s="118"/>
      <c r="Z240" s="118"/>
      <c r="AA240" s="118"/>
      <c r="AB240" s="118"/>
      <c r="AC240" s="118"/>
      <c r="AD240" s="118"/>
      <c r="AE240" s="118"/>
      <c r="AF240" s="118"/>
      <c r="AG240" s="118"/>
      <c r="AH240" s="118"/>
      <c r="AI240" s="118"/>
      <c r="AJ240" s="118"/>
      <c r="AK240" s="118"/>
      <c r="AL240" s="118"/>
      <c r="AM240" s="118"/>
      <c r="AN240" s="118"/>
      <c r="AO240" s="118"/>
      <c r="AP240" s="118"/>
      <c r="AQ240" s="118"/>
      <c r="AR240" s="118"/>
      <c r="AS240" s="118"/>
      <c r="AT240" s="118"/>
      <c r="AU240" s="118"/>
      <c r="AV240" s="118"/>
      <c r="AW240" s="118"/>
      <c r="AX240" s="118"/>
      <c r="AY240" s="118"/>
      <c r="AZ240" s="118"/>
      <c r="BA240" s="118"/>
      <c r="BB240" s="118"/>
      <c r="BC240" s="118"/>
      <c r="BD240" s="118"/>
      <c r="BE240" s="118"/>
      <c r="BF240" s="118"/>
      <c r="BG240" s="118"/>
    </row>
    <row r="241">
      <c r="A241" s="118"/>
      <c r="B241" s="118"/>
      <c r="C241" s="118"/>
      <c r="D241" s="118"/>
      <c r="E241" s="118"/>
      <c r="F241" s="118"/>
      <c r="G241" s="118"/>
      <c r="H241" s="118"/>
      <c r="I241" s="118"/>
      <c r="J241" s="118"/>
      <c r="K241" s="118"/>
      <c r="L241" s="118"/>
      <c r="M241" s="118"/>
      <c r="N241" s="118"/>
      <c r="O241" s="118"/>
      <c r="P241" s="118"/>
      <c r="Q241" s="118"/>
      <c r="R241" s="118"/>
      <c r="S241" s="118"/>
      <c r="T241" s="118"/>
      <c r="U241" s="118"/>
      <c r="V241" s="118"/>
      <c r="W241" s="118"/>
      <c r="X241" s="118"/>
      <c r="Y241" s="118"/>
      <c r="Z241" s="118"/>
      <c r="AA241" s="118"/>
      <c r="AB241" s="118"/>
      <c r="AC241" s="118"/>
      <c r="AD241" s="118"/>
      <c r="AE241" s="118"/>
      <c r="AF241" s="118"/>
      <c r="AG241" s="118"/>
      <c r="AH241" s="118"/>
      <c r="AI241" s="118"/>
      <c r="AJ241" s="118"/>
      <c r="AK241" s="118"/>
      <c r="AL241" s="118"/>
      <c r="AM241" s="118"/>
      <c r="AN241" s="118"/>
      <c r="AO241" s="118"/>
      <c r="AP241" s="118"/>
      <c r="AQ241" s="118"/>
      <c r="AR241" s="118"/>
      <c r="AS241" s="118"/>
      <c r="AT241" s="118"/>
      <c r="AU241" s="118"/>
      <c r="AV241" s="118"/>
      <c r="AW241" s="118"/>
      <c r="AX241" s="118"/>
      <c r="AY241" s="118"/>
      <c r="AZ241" s="118"/>
      <c r="BA241" s="118"/>
      <c r="BB241" s="118"/>
      <c r="BC241" s="118"/>
      <c r="BD241" s="118"/>
      <c r="BE241" s="118"/>
      <c r="BF241" s="118"/>
      <c r="BG241" s="118"/>
    </row>
    <row r="242">
      <c r="A242" s="118"/>
      <c r="B242" s="118"/>
      <c r="C242" s="118"/>
      <c r="D242" s="118"/>
      <c r="E242" s="118"/>
      <c r="F242" s="118"/>
      <c r="G242" s="118"/>
      <c r="H242" s="118"/>
      <c r="I242" s="118"/>
      <c r="J242" s="118"/>
      <c r="K242" s="118"/>
      <c r="L242" s="118"/>
      <c r="M242" s="118"/>
      <c r="N242" s="118"/>
      <c r="O242" s="118"/>
      <c r="P242" s="118"/>
      <c r="Q242" s="118"/>
      <c r="R242" s="118"/>
      <c r="S242" s="118"/>
      <c r="T242" s="118"/>
      <c r="U242" s="118"/>
      <c r="V242" s="118"/>
      <c r="W242" s="118"/>
      <c r="X242" s="118"/>
      <c r="Y242" s="118"/>
      <c r="Z242" s="118"/>
      <c r="AA242" s="118"/>
      <c r="AB242" s="118"/>
      <c r="AC242" s="118"/>
      <c r="AD242" s="118"/>
      <c r="AE242" s="118"/>
      <c r="AF242" s="118"/>
      <c r="AG242" s="118"/>
      <c r="AH242" s="118"/>
      <c r="AI242" s="118"/>
      <c r="AJ242" s="118"/>
      <c r="AK242" s="118"/>
      <c r="AL242" s="118"/>
      <c r="AM242" s="118"/>
      <c r="AN242" s="118"/>
      <c r="AO242" s="118"/>
      <c r="AP242" s="118"/>
      <c r="AQ242" s="118"/>
      <c r="AR242" s="118"/>
      <c r="AS242" s="118"/>
      <c r="AT242" s="118"/>
      <c r="AU242" s="118"/>
      <c r="AV242" s="118"/>
      <c r="AW242" s="118"/>
      <c r="AX242" s="118"/>
      <c r="AY242" s="118"/>
      <c r="AZ242" s="118"/>
      <c r="BA242" s="118"/>
      <c r="BB242" s="118"/>
      <c r="BC242" s="118"/>
      <c r="BD242" s="118"/>
      <c r="BE242" s="118"/>
      <c r="BF242" s="118"/>
      <c r="BG242" s="118"/>
    </row>
    <row r="243">
      <c r="A243" s="118"/>
      <c r="B243" s="118"/>
      <c r="C243" s="118"/>
      <c r="D243" s="118"/>
      <c r="E243" s="118"/>
      <c r="F243" s="118"/>
      <c r="G243" s="118"/>
      <c r="H243" s="118"/>
      <c r="I243" s="118"/>
      <c r="J243" s="118"/>
      <c r="K243" s="118"/>
      <c r="L243" s="118"/>
      <c r="M243" s="118"/>
      <c r="N243" s="118"/>
      <c r="O243" s="118"/>
      <c r="P243" s="118"/>
      <c r="Q243" s="118"/>
      <c r="R243" s="118"/>
      <c r="S243" s="118"/>
      <c r="T243" s="118"/>
      <c r="U243" s="118"/>
      <c r="V243" s="118"/>
      <c r="W243" s="118"/>
      <c r="X243" s="118"/>
      <c r="Y243" s="118"/>
      <c r="Z243" s="118"/>
      <c r="AA243" s="118"/>
      <c r="AB243" s="118"/>
      <c r="AC243" s="118"/>
      <c r="AD243" s="118"/>
      <c r="AE243" s="118"/>
      <c r="AF243" s="118"/>
      <c r="AG243" s="118"/>
      <c r="AH243" s="118"/>
      <c r="AI243" s="118"/>
      <c r="AJ243" s="118"/>
      <c r="AK243" s="118"/>
      <c r="AL243" s="118"/>
      <c r="AM243" s="118"/>
      <c r="AN243" s="118"/>
      <c r="AO243" s="118"/>
      <c r="AP243" s="118"/>
      <c r="AQ243" s="118"/>
      <c r="AR243" s="118"/>
      <c r="AS243" s="118"/>
      <c r="AT243" s="118"/>
      <c r="AU243" s="118"/>
      <c r="AV243" s="118"/>
      <c r="AW243" s="118"/>
      <c r="AX243" s="118"/>
      <c r="AY243" s="118"/>
      <c r="AZ243" s="118"/>
      <c r="BA243" s="118"/>
      <c r="BB243" s="118"/>
      <c r="BC243" s="118"/>
      <c r="BD243" s="118"/>
      <c r="BE243" s="118"/>
      <c r="BF243" s="118"/>
      <c r="BG243" s="118"/>
    </row>
    <row r="244">
      <c r="A244" s="118"/>
      <c r="B244" s="118"/>
      <c r="C244" s="118"/>
      <c r="D244" s="118"/>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c r="AA244" s="118"/>
      <c r="AB244" s="118"/>
      <c r="AC244" s="118"/>
      <c r="AD244" s="118"/>
      <c r="AE244" s="118"/>
      <c r="AF244" s="118"/>
      <c r="AG244" s="118"/>
      <c r="AH244" s="118"/>
      <c r="AI244" s="118"/>
      <c r="AJ244" s="118"/>
      <c r="AK244" s="118"/>
      <c r="AL244" s="118"/>
      <c r="AM244" s="118"/>
      <c r="AN244" s="118"/>
      <c r="AO244" s="118"/>
      <c r="AP244" s="118"/>
      <c r="AQ244" s="118"/>
      <c r="AR244" s="118"/>
      <c r="AS244" s="118"/>
      <c r="AT244" s="118"/>
      <c r="AU244" s="118"/>
      <c r="AV244" s="118"/>
      <c r="AW244" s="118"/>
      <c r="AX244" s="118"/>
      <c r="AY244" s="118"/>
      <c r="AZ244" s="118"/>
      <c r="BA244" s="118"/>
      <c r="BB244" s="118"/>
      <c r="BC244" s="118"/>
      <c r="BD244" s="118"/>
      <c r="BE244" s="118"/>
      <c r="BF244" s="118"/>
      <c r="BG244" s="118"/>
    </row>
    <row r="245">
      <c r="A245" s="118"/>
      <c r="B245" s="118"/>
      <c r="C245" s="118"/>
      <c r="D245" s="118"/>
      <c r="E245" s="118"/>
      <c r="F245" s="118"/>
      <c r="G245" s="118"/>
      <c r="H245" s="118"/>
      <c r="I245" s="118"/>
      <c r="J245" s="118"/>
      <c r="K245" s="118"/>
      <c r="L245" s="118"/>
      <c r="M245" s="118"/>
      <c r="N245" s="118"/>
      <c r="O245" s="118"/>
      <c r="P245" s="118"/>
      <c r="Q245" s="118"/>
      <c r="R245" s="118"/>
      <c r="S245" s="118"/>
      <c r="T245" s="118"/>
      <c r="U245" s="118"/>
      <c r="V245" s="118"/>
      <c r="W245" s="118"/>
      <c r="X245" s="118"/>
      <c r="Y245" s="118"/>
      <c r="Z245" s="118"/>
      <c r="AA245" s="118"/>
      <c r="AB245" s="118"/>
      <c r="AC245" s="118"/>
      <c r="AD245" s="118"/>
      <c r="AE245" s="118"/>
      <c r="AF245" s="118"/>
      <c r="AG245" s="118"/>
      <c r="AH245" s="118"/>
      <c r="AI245" s="118"/>
      <c r="AJ245" s="118"/>
      <c r="AK245" s="118"/>
      <c r="AL245" s="118"/>
      <c r="AM245" s="118"/>
      <c r="AN245" s="118"/>
      <c r="AO245" s="118"/>
      <c r="AP245" s="118"/>
      <c r="AQ245" s="118"/>
      <c r="AR245" s="118"/>
      <c r="AS245" s="118"/>
      <c r="AT245" s="118"/>
      <c r="AU245" s="118"/>
      <c r="AV245" s="118"/>
      <c r="AW245" s="118"/>
      <c r="AX245" s="118"/>
      <c r="AY245" s="118"/>
      <c r="AZ245" s="118"/>
      <c r="BA245" s="118"/>
      <c r="BB245" s="118"/>
      <c r="BC245" s="118"/>
      <c r="BD245" s="118"/>
      <c r="BE245" s="118"/>
      <c r="BF245" s="118"/>
      <c r="BG245" s="118"/>
    </row>
    <row r="246">
      <c r="A246" s="118"/>
      <c r="B246" s="118"/>
      <c r="C246" s="118"/>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c r="AA246" s="118"/>
      <c r="AB246" s="118"/>
      <c r="AC246" s="118"/>
      <c r="AD246" s="118"/>
      <c r="AE246" s="118"/>
      <c r="AF246" s="118"/>
      <c r="AG246" s="118"/>
      <c r="AH246" s="118"/>
      <c r="AI246" s="118"/>
      <c r="AJ246" s="118"/>
      <c r="AK246" s="118"/>
      <c r="AL246" s="118"/>
      <c r="AM246" s="118"/>
      <c r="AN246" s="118"/>
      <c r="AO246" s="118"/>
      <c r="AP246" s="118"/>
      <c r="AQ246" s="118"/>
      <c r="AR246" s="118"/>
      <c r="AS246" s="118"/>
      <c r="AT246" s="118"/>
      <c r="AU246" s="118"/>
      <c r="AV246" s="118"/>
      <c r="AW246" s="118"/>
      <c r="AX246" s="118"/>
      <c r="AY246" s="118"/>
      <c r="AZ246" s="118"/>
      <c r="BA246" s="118"/>
      <c r="BB246" s="118"/>
      <c r="BC246" s="118"/>
      <c r="BD246" s="118"/>
      <c r="BE246" s="118"/>
      <c r="BF246" s="118"/>
      <c r="BG246" s="118"/>
    </row>
    <row r="247">
      <c r="A247" s="118"/>
      <c r="B247" s="118"/>
      <c r="C247" s="118"/>
      <c r="D247" s="118"/>
      <c r="E247" s="118"/>
      <c r="F247" s="118"/>
      <c r="G247" s="118"/>
      <c r="H247" s="118"/>
      <c r="I247" s="118"/>
      <c r="J247" s="118"/>
      <c r="K247" s="118"/>
      <c r="L247" s="118"/>
      <c r="M247" s="118"/>
      <c r="N247" s="118"/>
      <c r="O247" s="118"/>
      <c r="P247" s="118"/>
      <c r="Q247" s="118"/>
      <c r="R247" s="118"/>
      <c r="S247" s="118"/>
      <c r="T247" s="118"/>
      <c r="U247" s="118"/>
      <c r="V247" s="118"/>
      <c r="W247" s="118"/>
      <c r="X247" s="118"/>
      <c r="Y247" s="118"/>
      <c r="Z247" s="118"/>
      <c r="AA247" s="118"/>
      <c r="AB247" s="118"/>
      <c r="AC247" s="118"/>
      <c r="AD247" s="118"/>
      <c r="AE247" s="118"/>
      <c r="AF247" s="118"/>
      <c r="AG247" s="118"/>
      <c r="AH247" s="118"/>
      <c r="AI247" s="118"/>
      <c r="AJ247" s="118"/>
      <c r="AK247" s="118"/>
      <c r="AL247" s="118"/>
      <c r="AM247" s="118"/>
      <c r="AN247" s="118"/>
      <c r="AO247" s="118"/>
      <c r="AP247" s="118"/>
      <c r="AQ247" s="118"/>
      <c r="AR247" s="118"/>
      <c r="AS247" s="118"/>
      <c r="AT247" s="118"/>
      <c r="AU247" s="118"/>
      <c r="AV247" s="118"/>
      <c r="AW247" s="118"/>
      <c r="AX247" s="118"/>
      <c r="AY247" s="118"/>
      <c r="AZ247" s="118"/>
      <c r="BA247" s="118"/>
      <c r="BB247" s="118"/>
      <c r="BC247" s="118"/>
      <c r="BD247" s="118"/>
      <c r="BE247" s="118"/>
      <c r="BF247" s="118"/>
      <c r="BG247" s="118"/>
    </row>
    <row r="248">
      <c r="A248" s="118"/>
      <c r="B248" s="118"/>
      <c r="C248" s="118"/>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c r="AA248" s="118"/>
      <c r="AB248" s="118"/>
      <c r="AC248" s="118"/>
      <c r="AD248" s="118"/>
      <c r="AE248" s="118"/>
      <c r="AF248" s="118"/>
      <c r="AG248" s="118"/>
      <c r="AH248" s="118"/>
      <c r="AI248" s="118"/>
      <c r="AJ248" s="118"/>
      <c r="AK248" s="118"/>
      <c r="AL248" s="118"/>
      <c r="AM248" s="118"/>
      <c r="AN248" s="118"/>
      <c r="AO248" s="118"/>
      <c r="AP248" s="118"/>
      <c r="AQ248" s="118"/>
      <c r="AR248" s="118"/>
      <c r="AS248" s="118"/>
      <c r="AT248" s="118"/>
      <c r="AU248" s="118"/>
      <c r="AV248" s="118"/>
      <c r="AW248" s="118"/>
      <c r="AX248" s="118"/>
      <c r="AY248" s="118"/>
      <c r="AZ248" s="118"/>
      <c r="BA248" s="118"/>
      <c r="BB248" s="118"/>
      <c r="BC248" s="118"/>
      <c r="BD248" s="118"/>
      <c r="BE248" s="118"/>
      <c r="BF248" s="118"/>
      <c r="BG248" s="118"/>
    </row>
    <row r="249">
      <c r="A249" s="118"/>
      <c r="B249" s="118"/>
      <c r="C249" s="118"/>
      <c r="D249" s="118"/>
      <c r="E249" s="118"/>
      <c r="F249" s="118"/>
      <c r="G249" s="118"/>
      <c r="H249" s="118"/>
      <c r="I249" s="118"/>
      <c r="J249" s="118"/>
      <c r="K249" s="118"/>
      <c r="L249" s="118"/>
      <c r="M249" s="118"/>
      <c r="N249" s="118"/>
      <c r="O249" s="118"/>
      <c r="P249" s="118"/>
      <c r="Q249" s="118"/>
      <c r="R249" s="118"/>
      <c r="S249" s="118"/>
      <c r="T249" s="118"/>
      <c r="U249" s="118"/>
      <c r="V249" s="118"/>
      <c r="W249" s="118"/>
      <c r="X249" s="118"/>
      <c r="Y249" s="118"/>
      <c r="Z249" s="118"/>
      <c r="AA249" s="118"/>
      <c r="AB249" s="118"/>
      <c r="AC249" s="118"/>
      <c r="AD249" s="118"/>
      <c r="AE249" s="118"/>
      <c r="AF249" s="118"/>
      <c r="AG249" s="118"/>
      <c r="AH249" s="118"/>
      <c r="AI249" s="118"/>
      <c r="AJ249" s="118"/>
      <c r="AK249" s="118"/>
      <c r="AL249" s="118"/>
      <c r="AM249" s="118"/>
      <c r="AN249" s="118"/>
      <c r="AO249" s="118"/>
      <c r="AP249" s="118"/>
      <c r="AQ249" s="118"/>
      <c r="AR249" s="118"/>
      <c r="AS249" s="118"/>
      <c r="AT249" s="118"/>
      <c r="AU249" s="118"/>
      <c r="AV249" s="118"/>
      <c r="AW249" s="118"/>
      <c r="AX249" s="118"/>
      <c r="AY249" s="118"/>
      <c r="AZ249" s="118"/>
      <c r="BA249" s="118"/>
      <c r="BB249" s="118"/>
      <c r="BC249" s="118"/>
      <c r="BD249" s="118"/>
      <c r="BE249" s="118"/>
      <c r="BF249" s="118"/>
      <c r="BG249" s="118"/>
    </row>
    <row r="250">
      <c r="A250" s="118"/>
      <c r="B250" s="118"/>
      <c r="C250" s="118"/>
      <c r="D250" s="118"/>
      <c r="E250" s="118"/>
      <c r="F250" s="118"/>
      <c r="G250" s="118"/>
      <c r="H250" s="118"/>
      <c r="I250" s="118"/>
      <c r="J250" s="118"/>
      <c r="K250" s="118"/>
      <c r="L250" s="118"/>
      <c r="M250" s="118"/>
      <c r="N250" s="118"/>
      <c r="O250" s="118"/>
      <c r="P250" s="118"/>
      <c r="Q250" s="118"/>
      <c r="R250" s="118"/>
      <c r="S250" s="118"/>
      <c r="T250" s="118"/>
      <c r="U250" s="118"/>
      <c r="V250" s="118"/>
      <c r="W250" s="118"/>
      <c r="X250" s="118"/>
      <c r="Y250" s="118"/>
      <c r="Z250" s="118"/>
      <c r="AA250" s="118"/>
      <c r="AB250" s="118"/>
      <c r="AC250" s="118"/>
      <c r="AD250" s="118"/>
      <c r="AE250" s="118"/>
      <c r="AF250" s="118"/>
      <c r="AG250" s="118"/>
      <c r="AH250" s="118"/>
      <c r="AI250" s="118"/>
      <c r="AJ250" s="118"/>
      <c r="AK250" s="118"/>
      <c r="AL250" s="118"/>
      <c r="AM250" s="118"/>
      <c r="AN250" s="118"/>
      <c r="AO250" s="118"/>
      <c r="AP250" s="118"/>
      <c r="AQ250" s="118"/>
      <c r="AR250" s="118"/>
      <c r="AS250" s="118"/>
      <c r="AT250" s="118"/>
      <c r="AU250" s="118"/>
      <c r="AV250" s="118"/>
      <c r="AW250" s="118"/>
      <c r="AX250" s="118"/>
      <c r="AY250" s="118"/>
      <c r="AZ250" s="118"/>
      <c r="BA250" s="118"/>
      <c r="BB250" s="118"/>
      <c r="BC250" s="118"/>
      <c r="BD250" s="118"/>
      <c r="BE250" s="118"/>
      <c r="BF250" s="118"/>
      <c r="BG250" s="118"/>
    </row>
    <row r="251">
      <c r="A251" s="118"/>
      <c r="B251" s="118"/>
      <c r="C251" s="118"/>
      <c r="D251" s="118"/>
      <c r="E251" s="118"/>
      <c r="F251" s="118"/>
      <c r="G251" s="118"/>
      <c r="H251" s="118"/>
      <c r="I251" s="118"/>
      <c r="J251" s="118"/>
      <c r="K251" s="118"/>
      <c r="L251" s="118"/>
      <c r="M251" s="118"/>
      <c r="N251" s="118"/>
      <c r="O251" s="118"/>
      <c r="P251" s="118"/>
      <c r="Q251" s="118"/>
      <c r="R251" s="118"/>
      <c r="S251" s="118"/>
      <c r="T251" s="118"/>
      <c r="U251" s="118"/>
      <c r="V251" s="118"/>
      <c r="W251" s="118"/>
      <c r="X251" s="118"/>
      <c r="Y251" s="118"/>
      <c r="Z251" s="118"/>
      <c r="AA251" s="118"/>
      <c r="AB251" s="118"/>
      <c r="AC251" s="118"/>
      <c r="AD251" s="118"/>
      <c r="AE251" s="118"/>
      <c r="AF251" s="118"/>
      <c r="AG251" s="118"/>
      <c r="AH251" s="118"/>
      <c r="AI251" s="118"/>
      <c r="AJ251" s="118"/>
      <c r="AK251" s="118"/>
      <c r="AL251" s="118"/>
      <c r="AM251" s="118"/>
      <c r="AN251" s="118"/>
      <c r="AO251" s="118"/>
      <c r="AP251" s="118"/>
      <c r="AQ251" s="118"/>
      <c r="AR251" s="118"/>
      <c r="AS251" s="118"/>
      <c r="AT251" s="118"/>
      <c r="AU251" s="118"/>
      <c r="AV251" s="118"/>
      <c r="AW251" s="118"/>
      <c r="AX251" s="118"/>
      <c r="AY251" s="118"/>
      <c r="AZ251" s="118"/>
      <c r="BA251" s="118"/>
      <c r="BB251" s="118"/>
      <c r="BC251" s="118"/>
      <c r="BD251" s="118"/>
      <c r="BE251" s="118"/>
      <c r="BF251" s="118"/>
      <c r="BG251" s="118"/>
    </row>
    <row r="252">
      <c r="A252" s="118"/>
      <c r="B252" s="118"/>
      <c r="C252" s="118"/>
      <c r="D252" s="118"/>
      <c r="E252" s="118"/>
      <c r="F252" s="118"/>
      <c r="G252" s="118"/>
      <c r="H252" s="118"/>
      <c r="I252" s="118"/>
      <c r="J252" s="118"/>
      <c r="K252" s="118"/>
      <c r="L252" s="118"/>
      <c r="M252" s="118"/>
      <c r="N252" s="118"/>
      <c r="O252" s="118"/>
      <c r="P252" s="118"/>
      <c r="Q252" s="118"/>
      <c r="R252" s="118"/>
      <c r="S252" s="118"/>
      <c r="T252" s="118"/>
      <c r="U252" s="118"/>
      <c r="V252" s="118"/>
      <c r="W252" s="118"/>
      <c r="X252" s="118"/>
      <c r="Y252" s="118"/>
      <c r="Z252" s="118"/>
      <c r="AA252" s="118"/>
      <c r="AB252" s="118"/>
      <c r="AC252" s="118"/>
      <c r="AD252" s="118"/>
      <c r="AE252" s="118"/>
      <c r="AF252" s="118"/>
      <c r="AG252" s="118"/>
      <c r="AH252" s="118"/>
      <c r="AI252" s="118"/>
      <c r="AJ252" s="118"/>
      <c r="AK252" s="118"/>
      <c r="AL252" s="118"/>
      <c r="AM252" s="118"/>
      <c r="AN252" s="118"/>
      <c r="AO252" s="118"/>
      <c r="AP252" s="118"/>
      <c r="AQ252" s="118"/>
      <c r="AR252" s="118"/>
      <c r="AS252" s="118"/>
      <c r="AT252" s="118"/>
      <c r="AU252" s="118"/>
      <c r="AV252" s="118"/>
      <c r="AW252" s="118"/>
      <c r="AX252" s="118"/>
      <c r="AY252" s="118"/>
      <c r="AZ252" s="118"/>
      <c r="BA252" s="118"/>
      <c r="BB252" s="118"/>
      <c r="BC252" s="118"/>
      <c r="BD252" s="118"/>
      <c r="BE252" s="118"/>
      <c r="BF252" s="118"/>
      <c r="BG252" s="118"/>
    </row>
    <row r="253">
      <c r="A253" s="118"/>
      <c r="B253" s="118"/>
      <c r="C253" s="118"/>
      <c r="D253" s="118"/>
      <c r="E253" s="118"/>
      <c r="F253" s="118"/>
      <c r="G253" s="118"/>
      <c r="H253" s="118"/>
      <c r="I253" s="118"/>
      <c r="J253" s="118"/>
      <c r="K253" s="118"/>
      <c r="L253" s="118"/>
      <c r="M253" s="118"/>
      <c r="N253" s="118"/>
      <c r="O253" s="118"/>
      <c r="P253" s="118"/>
      <c r="Q253" s="118"/>
      <c r="R253" s="118"/>
      <c r="S253" s="118"/>
      <c r="T253" s="118"/>
      <c r="U253" s="118"/>
      <c r="V253" s="118"/>
      <c r="W253" s="118"/>
      <c r="X253" s="118"/>
      <c r="Y253" s="118"/>
      <c r="Z253" s="118"/>
      <c r="AA253" s="118"/>
      <c r="AB253" s="118"/>
      <c r="AC253" s="118"/>
      <c r="AD253" s="118"/>
      <c r="AE253" s="118"/>
      <c r="AF253" s="118"/>
      <c r="AG253" s="118"/>
      <c r="AH253" s="118"/>
      <c r="AI253" s="118"/>
      <c r="AJ253" s="118"/>
      <c r="AK253" s="118"/>
      <c r="AL253" s="118"/>
      <c r="AM253" s="118"/>
      <c r="AN253" s="118"/>
      <c r="AO253" s="118"/>
      <c r="AP253" s="118"/>
      <c r="AQ253" s="118"/>
      <c r="AR253" s="118"/>
      <c r="AS253" s="118"/>
      <c r="AT253" s="118"/>
      <c r="AU253" s="118"/>
      <c r="AV253" s="118"/>
      <c r="AW253" s="118"/>
      <c r="AX253" s="118"/>
      <c r="AY253" s="118"/>
      <c r="AZ253" s="118"/>
      <c r="BA253" s="118"/>
      <c r="BB253" s="118"/>
      <c r="BC253" s="118"/>
      <c r="BD253" s="118"/>
      <c r="BE253" s="118"/>
      <c r="BF253" s="118"/>
      <c r="BG253" s="118"/>
    </row>
    <row r="254">
      <c r="A254" s="118"/>
      <c r="B254" s="118"/>
      <c r="C254" s="118"/>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8"/>
      <c r="AA254" s="118"/>
      <c r="AB254" s="118"/>
      <c r="AC254" s="118"/>
      <c r="AD254" s="118"/>
      <c r="AE254" s="118"/>
      <c r="AF254" s="118"/>
      <c r="AG254" s="118"/>
      <c r="AH254" s="118"/>
      <c r="AI254" s="118"/>
      <c r="AJ254" s="118"/>
      <c r="AK254" s="118"/>
      <c r="AL254" s="118"/>
      <c r="AM254" s="118"/>
      <c r="AN254" s="118"/>
      <c r="AO254" s="118"/>
      <c r="AP254" s="118"/>
      <c r="AQ254" s="118"/>
      <c r="AR254" s="118"/>
      <c r="AS254" s="118"/>
      <c r="AT254" s="118"/>
      <c r="AU254" s="118"/>
      <c r="AV254" s="118"/>
      <c r="AW254" s="118"/>
      <c r="AX254" s="118"/>
      <c r="AY254" s="118"/>
      <c r="AZ254" s="118"/>
      <c r="BA254" s="118"/>
      <c r="BB254" s="118"/>
      <c r="BC254" s="118"/>
      <c r="BD254" s="118"/>
      <c r="BE254" s="118"/>
      <c r="BF254" s="118"/>
      <c r="BG254" s="118"/>
    </row>
    <row r="255">
      <c r="A255" s="118"/>
      <c r="B255" s="118"/>
      <c r="C255" s="118"/>
      <c r="D255" s="118"/>
      <c r="E255" s="118"/>
      <c r="F255" s="118"/>
      <c r="G255" s="118"/>
      <c r="H255" s="118"/>
      <c r="I255" s="118"/>
      <c r="J255" s="118"/>
      <c r="K255" s="118"/>
      <c r="L255" s="118"/>
      <c r="M255" s="118"/>
      <c r="N255" s="118"/>
      <c r="O255" s="118"/>
      <c r="P255" s="118"/>
      <c r="Q255" s="118"/>
      <c r="R255" s="118"/>
      <c r="S255" s="118"/>
      <c r="T255" s="118"/>
      <c r="U255" s="118"/>
      <c r="V255" s="118"/>
      <c r="W255" s="118"/>
      <c r="X255" s="118"/>
      <c r="Y255" s="118"/>
      <c r="Z255" s="118"/>
      <c r="AA255" s="118"/>
      <c r="AB255" s="118"/>
      <c r="AC255" s="118"/>
      <c r="AD255" s="118"/>
      <c r="AE255" s="118"/>
      <c r="AF255" s="118"/>
      <c r="AG255" s="118"/>
      <c r="AH255" s="118"/>
      <c r="AI255" s="118"/>
      <c r="AJ255" s="118"/>
      <c r="AK255" s="118"/>
      <c r="AL255" s="118"/>
      <c r="AM255" s="118"/>
      <c r="AN255" s="118"/>
      <c r="AO255" s="118"/>
      <c r="AP255" s="118"/>
      <c r="AQ255" s="118"/>
      <c r="AR255" s="118"/>
      <c r="AS255" s="118"/>
      <c r="AT255" s="118"/>
      <c r="AU255" s="118"/>
      <c r="AV255" s="118"/>
      <c r="AW255" s="118"/>
      <c r="AX255" s="118"/>
      <c r="AY255" s="118"/>
      <c r="AZ255" s="118"/>
      <c r="BA255" s="118"/>
      <c r="BB255" s="118"/>
      <c r="BC255" s="118"/>
      <c r="BD255" s="118"/>
      <c r="BE255" s="118"/>
      <c r="BF255" s="118"/>
      <c r="BG255" s="118"/>
    </row>
    <row r="256">
      <c r="A256" s="118"/>
      <c r="B256" s="118"/>
      <c r="C256" s="118"/>
      <c r="D256" s="118"/>
      <c r="E256" s="118"/>
      <c r="F256" s="118"/>
      <c r="G256" s="118"/>
      <c r="H256" s="118"/>
      <c r="I256" s="118"/>
      <c r="J256" s="118"/>
      <c r="K256" s="118"/>
      <c r="L256" s="118"/>
      <c r="M256" s="118"/>
      <c r="N256" s="118"/>
      <c r="O256" s="118"/>
      <c r="P256" s="118"/>
      <c r="Q256" s="118"/>
      <c r="R256" s="118"/>
      <c r="S256" s="118"/>
      <c r="T256" s="118"/>
      <c r="U256" s="118"/>
      <c r="V256" s="118"/>
      <c r="W256" s="118"/>
      <c r="X256" s="118"/>
      <c r="Y256" s="118"/>
      <c r="Z256" s="118"/>
      <c r="AA256" s="118"/>
      <c r="AB256" s="118"/>
      <c r="AC256" s="118"/>
      <c r="AD256" s="118"/>
      <c r="AE256" s="118"/>
      <c r="AF256" s="118"/>
      <c r="AG256" s="118"/>
      <c r="AH256" s="118"/>
      <c r="AI256" s="118"/>
      <c r="AJ256" s="118"/>
      <c r="AK256" s="118"/>
      <c r="AL256" s="118"/>
      <c r="AM256" s="118"/>
      <c r="AN256" s="118"/>
      <c r="AO256" s="118"/>
      <c r="AP256" s="118"/>
      <c r="AQ256" s="118"/>
      <c r="AR256" s="118"/>
      <c r="AS256" s="118"/>
      <c r="AT256" s="118"/>
      <c r="AU256" s="118"/>
      <c r="AV256" s="118"/>
      <c r="AW256" s="118"/>
      <c r="AX256" s="118"/>
      <c r="AY256" s="118"/>
      <c r="AZ256" s="118"/>
      <c r="BA256" s="118"/>
      <c r="BB256" s="118"/>
      <c r="BC256" s="118"/>
      <c r="BD256" s="118"/>
      <c r="BE256" s="118"/>
      <c r="BF256" s="118"/>
      <c r="BG256" s="118"/>
    </row>
    <row r="257">
      <c r="A257" s="118"/>
      <c r="B257" s="118"/>
      <c r="C257" s="118"/>
      <c r="D257" s="118"/>
      <c r="E257" s="118"/>
      <c r="F257" s="118"/>
      <c r="G257" s="118"/>
      <c r="H257" s="118"/>
      <c r="I257" s="118"/>
      <c r="J257" s="118"/>
      <c r="K257" s="118"/>
      <c r="L257" s="118"/>
      <c r="M257" s="118"/>
      <c r="N257" s="118"/>
      <c r="O257" s="118"/>
      <c r="P257" s="118"/>
      <c r="Q257" s="118"/>
      <c r="R257" s="118"/>
      <c r="S257" s="118"/>
      <c r="T257" s="118"/>
      <c r="U257" s="118"/>
      <c r="V257" s="118"/>
      <c r="W257" s="118"/>
      <c r="X257" s="118"/>
      <c r="Y257" s="118"/>
      <c r="Z257" s="118"/>
      <c r="AA257" s="118"/>
      <c r="AB257" s="118"/>
      <c r="AC257" s="118"/>
      <c r="AD257" s="118"/>
      <c r="AE257" s="118"/>
      <c r="AF257" s="118"/>
      <c r="AG257" s="118"/>
      <c r="AH257" s="118"/>
      <c r="AI257" s="118"/>
      <c r="AJ257" s="118"/>
      <c r="AK257" s="118"/>
      <c r="AL257" s="118"/>
      <c r="AM257" s="118"/>
      <c r="AN257" s="118"/>
      <c r="AO257" s="118"/>
      <c r="AP257" s="118"/>
      <c r="AQ257" s="118"/>
      <c r="AR257" s="118"/>
      <c r="AS257" s="118"/>
      <c r="AT257" s="118"/>
      <c r="AU257" s="118"/>
      <c r="AV257" s="118"/>
      <c r="AW257" s="118"/>
      <c r="AX257" s="118"/>
      <c r="AY257" s="118"/>
      <c r="AZ257" s="118"/>
      <c r="BA257" s="118"/>
      <c r="BB257" s="118"/>
      <c r="BC257" s="118"/>
      <c r="BD257" s="118"/>
      <c r="BE257" s="118"/>
      <c r="BF257" s="118"/>
      <c r="BG257" s="118"/>
    </row>
    <row r="258">
      <c r="A258" s="118"/>
      <c r="B258" s="118"/>
      <c r="C258" s="118"/>
      <c r="D258" s="118"/>
      <c r="E258" s="118"/>
      <c r="F258" s="118"/>
      <c r="G258" s="118"/>
      <c r="H258" s="118"/>
      <c r="I258" s="118"/>
      <c r="J258" s="118"/>
      <c r="K258" s="118"/>
      <c r="L258" s="118"/>
      <c r="M258" s="118"/>
      <c r="N258" s="118"/>
      <c r="O258" s="118"/>
      <c r="P258" s="118"/>
      <c r="Q258" s="118"/>
      <c r="R258" s="118"/>
      <c r="S258" s="118"/>
      <c r="T258" s="118"/>
      <c r="U258" s="118"/>
      <c r="V258" s="118"/>
      <c r="W258" s="118"/>
      <c r="X258" s="118"/>
      <c r="Y258" s="118"/>
      <c r="Z258" s="118"/>
      <c r="AA258" s="118"/>
      <c r="AB258" s="118"/>
      <c r="AC258" s="118"/>
      <c r="AD258" s="118"/>
      <c r="AE258" s="118"/>
      <c r="AF258" s="118"/>
      <c r="AG258" s="118"/>
      <c r="AH258" s="118"/>
      <c r="AI258" s="118"/>
      <c r="AJ258" s="118"/>
      <c r="AK258" s="118"/>
      <c r="AL258" s="118"/>
      <c r="AM258" s="118"/>
      <c r="AN258" s="118"/>
      <c r="AO258" s="118"/>
      <c r="AP258" s="118"/>
      <c r="AQ258" s="118"/>
      <c r="AR258" s="118"/>
      <c r="AS258" s="118"/>
      <c r="AT258" s="118"/>
      <c r="AU258" s="118"/>
      <c r="AV258" s="118"/>
      <c r="AW258" s="118"/>
      <c r="AX258" s="118"/>
      <c r="AY258" s="118"/>
      <c r="AZ258" s="118"/>
      <c r="BA258" s="118"/>
      <c r="BB258" s="118"/>
      <c r="BC258" s="118"/>
      <c r="BD258" s="118"/>
      <c r="BE258" s="118"/>
      <c r="BF258" s="118"/>
      <c r="BG258" s="118"/>
    </row>
    <row r="259">
      <c r="A259" s="118"/>
      <c r="B259" s="118"/>
      <c r="C259" s="118"/>
      <c r="D259" s="118"/>
      <c r="E259" s="118"/>
      <c r="F259" s="118"/>
      <c r="G259" s="118"/>
      <c r="H259" s="118"/>
      <c r="I259" s="118"/>
      <c r="J259" s="118"/>
      <c r="K259" s="118"/>
      <c r="L259" s="118"/>
      <c r="M259" s="118"/>
      <c r="N259" s="118"/>
      <c r="O259" s="118"/>
      <c r="P259" s="118"/>
      <c r="Q259" s="118"/>
      <c r="R259" s="118"/>
      <c r="S259" s="118"/>
      <c r="T259" s="118"/>
      <c r="U259" s="118"/>
      <c r="V259" s="118"/>
      <c r="W259" s="118"/>
      <c r="X259" s="118"/>
      <c r="Y259" s="118"/>
      <c r="Z259" s="118"/>
      <c r="AA259" s="118"/>
      <c r="AB259" s="118"/>
      <c r="AC259" s="118"/>
      <c r="AD259" s="118"/>
      <c r="AE259" s="118"/>
      <c r="AF259" s="118"/>
      <c r="AG259" s="118"/>
      <c r="AH259" s="118"/>
      <c r="AI259" s="118"/>
      <c r="AJ259" s="118"/>
      <c r="AK259" s="118"/>
      <c r="AL259" s="118"/>
      <c r="AM259" s="118"/>
      <c r="AN259" s="118"/>
      <c r="AO259" s="118"/>
      <c r="AP259" s="118"/>
      <c r="AQ259" s="118"/>
      <c r="AR259" s="118"/>
      <c r="AS259" s="118"/>
      <c r="AT259" s="118"/>
      <c r="AU259" s="118"/>
      <c r="AV259" s="118"/>
      <c r="AW259" s="118"/>
      <c r="AX259" s="118"/>
      <c r="AY259" s="118"/>
      <c r="AZ259" s="118"/>
      <c r="BA259" s="118"/>
      <c r="BB259" s="118"/>
      <c r="BC259" s="118"/>
      <c r="BD259" s="118"/>
      <c r="BE259" s="118"/>
      <c r="BF259" s="118"/>
      <c r="BG259" s="118"/>
    </row>
    <row r="260">
      <c r="A260" s="118"/>
      <c r="B260" s="118"/>
      <c r="C260" s="118"/>
      <c r="D260" s="118"/>
      <c r="E260" s="118"/>
      <c r="F260" s="118"/>
      <c r="G260" s="118"/>
      <c r="H260" s="118"/>
      <c r="I260" s="118"/>
      <c r="J260" s="118"/>
      <c r="K260" s="118"/>
      <c r="L260" s="118"/>
      <c r="M260" s="118"/>
      <c r="N260" s="118"/>
      <c r="O260" s="118"/>
      <c r="P260" s="118"/>
      <c r="Q260" s="118"/>
      <c r="R260" s="118"/>
      <c r="S260" s="118"/>
      <c r="T260" s="118"/>
      <c r="U260" s="118"/>
      <c r="V260" s="118"/>
      <c r="W260" s="118"/>
      <c r="X260" s="118"/>
      <c r="Y260" s="118"/>
      <c r="Z260" s="118"/>
      <c r="AA260" s="118"/>
      <c r="AB260" s="118"/>
      <c r="AC260" s="118"/>
      <c r="AD260" s="118"/>
      <c r="AE260" s="118"/>
      <c r="AF260" s="118"/>
      <c r="AG260" s="118"/>
      <c r="AH260" s="118"/>
      <c r="AI260" s="118"/>
      <c r="AJ260" s="118"/>
      <c r="AK260" s="118"/>
      <c r="AL260" s="118"/>
      <c r="AM260" s="118"/>
      <c r="AN260" s="118"/>
      <c r="AO260" s="118"/>
      <c r="AP260" s="118"/>
      <c r="AQ260" s="118"/>
      <c r="AR260" s="118"/>
      <c r="AS260" s="118"/>
      <c r="AT260" s="118"/>
      <c r="AU260" s="118"/>
      <c r="AV260" s="118"/>
      <c r="AW260" s="118"/>
      <c r="AX260" s="118"/>
      <c r="AY260" s="118"/>
      <c r="AZ260" s="118"/>
      <c r="BA260" s="118"/>
      <c r="BB260" s="118"/>
      <c r="BC260" s="118"/>
      <c r="BD260" s="118"/>
      <c r="BE260" s="118"/>
      <c r="BF260" s="118"/>
      <c r="BG260" s="118"/>
    </row>
    <row r="261">
      <c r="A261" s="118"/>
      <c r="B261" s="118"/>
      <c r="C261" s="118"/>
      <c r="D261" s="118"/>
      <c r="E261" s="118"/>
      <c r="F261" s="118"/>
      <c r="G261" s="118"/>
      <c r="H261" s="118"/>
      <c r="I261" s="118"/>
      <c r="J261" s="118"/>
      <c r="K261" s="118"/>
      <c r="L261" s="118"/>
      <c r="M261" s="118"/>
      <c r="N261" s="118"/>
      <c r="O261" s="118"/>
      <c r="P261" s="118"/>
      <c r="Q261" s="118"/>
      <c r="R261" s="118"/>
      <c r="S261" s="118"/>
      <c r="T261" s="118"/>
      <c r="U261" s="118"/>
      <c r="V261" s="118"/>
      <c r="W261" s="118"/>
      <c r="X261" s="118"/>
      <c r="Y261" s="118"/>
      <c r="Z261" s="118"/>
      <c r="AA261" s="118"/>
      <c r="AB261" s="118"/>
      <c r="AC261" s="118"/>
      <c r="AD261" s="118"/>
      <c r="AE261" s="118"/>
      <c r="AF261" s="118"/>
      <c r="AG261" s="118"/>
      <c r="AH261" s="118"/>
      <c r="AI261" s="118"/>
      <c r="AJ261" s="118"/>
      <c r="AK261" s="118"/>
      <c r="AL261" s="118"/>
      <c r="AM261" s="118"/>
      <c r="AN261" s="118"/>
      <c r="AO261" s="118"/>
      <c r="AP261" s="118"/>
      <c r="AQ261" s="118"/>
      <c r="AR261" s="118"/>
      <c r="AS261" s="118"/>
      <c r="AT261" s="118"/>
      <c r="AU261" s="118"/>
      <c r="AV261" s="118"/>
      <c r="AW261" s="118"/>
      <c r="AX261" s="118"/>
      <c r="AY261" s="118"/>
      <c r="AZ261" s="118"/>
      <c r="BA261" s="118"/>
      <c r="BB261" s="118"/>
      <c r="BC261" s="118"/>
      <c r="BD261" s="118"/>
      <c r="BE261" s="118"/>
      <c r="BF261" s="118"/>
      <c r="BG261" s="118"/>
    </row>
    <row r="262">
      <c r="A262" s="118"/>
      <c r="B262" s="118"/>
      <c r="C262" s="118"/>
      <c r="D262" s="118"/>
      <c r="E262" s="118"/>
      <c r="F262" s="118"/>
      <c r="G262" s="118"/>
      <c r="H262" s="118"/>
      <c r="I262" s="118"/>
      <c r="J262" s="118"/>
      <c r="K262" s="118"/>
      <c r="L262" s="118"/>
      <c r="M262" s="118"/>
      <c r="N262" s="118"/>
      <c r="O262" s="118"/>
      <c r="P262" s="118"/>
      <c r="Q262" s="118"/>
      <c r="R262" s="118"/>
      <c r="S262" s="118"/>
      <c r="T262" s="118"/>
      <c r="U262" s="118"/>
      <c r="V262" s="118"/>
      <c r="W262" s="118"/>
      <c r="X262" s="118"/>
      <c r="Y262" s="118"/>
      <c r="Z262" s="118"/>
      <c r="AA262" s="118"/>
      <c r="AB262" s="118"/>
      <c r="AC262" s="118"/>
      <c r="AD262" s="118"/>
      <c r="AE262" s="118"/>
      <c r="AF262" s="118"/>
      <c r="AG262" s="118"/>
      <c r="AH262" s="118"/>
      <c r="AI262" s="118"/>
      <c r="AJ262" s="118"/>
      <c r="AK262" s="118"/>
      <c r="AL262" s="118"/>
      <c r="AM262" s="118"/>
      <c r="AN262" s="118"/>
      <c r="AO262" s="118"/>
      <c r="AP262" s="118"/>
      <c r="AQ262" s="118"/>
      <c r="AR262" s="118"/>
      <c r="AS262" s="118"/>
      <c r="AT262" s="118"/>
      <c r="AU262" s="118"/>
      <c r="AV262" s="118"/>
      <c r="AW262" s="118"/>
      <c r="AX262" s="118"/>
      <c r="AY262" s="118"/>
      <c r="AZ262" s="118"/>
      <c r="BA262" s="118"/>
      <c r="BB262" s="118"/>
      <c r="BC262" s="118"/>
      <c r="BD262" s="118"/>
      <c r="BE262" s="118"/>
      <c r="BF262" s="118"/>
      <c r="BG262" s="118"/>
    </row>
    <row r="263">
      <c r="A263" s="118"/>
      <c r="B263" s="118"/>
      <c r="C263" s="118"/>
      <c r="D263" s="118"/>
      <c r="E263" s="118"/>
      <c r="F263" s="118"/>
      <c r="G263" s="118"/>
      <c r="H263" s="118"/>
      <c r="I263" s="118"/>
      <c r="J263" s="118"/>
      <c r="K263" s="118"/>
      <c r="L263" s="118"/>
      <c r="M263" s="118"/>
      <c r="N263" s="118"/>
      <c r="O263" s="118"/>
      <c r="P263" s="118"/>
      <c r="Q263" s="118"/>
      <c r="R263" s="118"/>
      <c r="S263" s="118"/>
      <c r="T263" s="118"/>
      <c r="U263" s="118"/>
      <c r="V263" s="118"/>
      <c r="W263" s="118"/>
      <c r="X263" s="118"/>
      <c r="Y263" s="118"/>
      <c r="Z263" s="118"/>
      <c r="AA263" s="118"/>
      <c r="AB263" s="118"/>
      <c r="AC263" s="118"/>
      <c r="AD263" s="118"/>
      <c r="AE263" s="118"/>
      <c r="AF263" s="118"/>
      <c r="AG263" s="118"/>
      <c r="AH263" s="118"/>
      <c r="AI263" s="118"/>
      <c r="AJ263" s="118"/>
      <c r="AK263" s="118"/>
      <c r="AL263" s="118"/>
      <c r="AM263" s="118"/>
      <c r="AN263" s="118"/>
      <c r="AO263" s="118"/>
      <c r="AP263" s="118"/>
      <c r="AQ263" s="118"/>
      <c r="AR263" s="118"/>
      <c r="AS263" s="118"/>
      <c r="AT263" s="118"/>
      <c r="AU263" s="118"/>
      <c r="AV263" s="118"/>
      <c r="AW263" s="118"/>
      <c r="AX263" s="118"/>
      <c r="AY263" s="118"/>
      <c r="AZ263" s="118"/>
      <c r="BA263" s="118"/>
      <c r="BB263" s="118"/>
      <c r="BC263" s="118"/>
      <c r="BD263" s="118"/>
      <c r="BE263" s="118"/>
      <c r="BF263" s="118"/>
      <c r="BG263" s="118"/>
    </row>
    <row r="264">
      <c r="A264" s="118"/>
      <c r="B264" s="118"/>
      <c r="C264" s="118"/>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c r="AA264" s="118"/>
      <c r="AB264" s="118"/>
      <c r="AC264" s="118"/>
      <c r="AD264" s="118"/>
      <c r="AE264" s="118"/>
      <c r="AF264" s="118"/>
      <c r="AG264" s="118"/>
      <c r="AH264" s="118"/>
      <c r="AI264" s="118"/>
      <c r="AJ264" s="118"/>
      <c r="AK264" s="118"/>
      <c r="AL264" s="118"/>
      <c r="AM264" s="118"/>
      <c r="AN264" s="118"/>
      <c r="AO264" s="118"/>
      <c r="AP264" s="118"/>
      <c r="AQ264" s="118"/>
      <c r="AR264" s="118"/>
      <c r="AS264" s="118"/>
      <c r="AT264" s="118"/>
      <c r="AU264" s="118"/>
      <c r="AV264" s="118"/>
      <c r="AW264" s="118"/>
      <c r="AX264" s="118"/>
      <c r="AY264" s="118"/>
      <c r="AZ264" s="118"/>
      <c r="BA264" s="118"/>
      <c r="BB264" s="118"/>
      <c r="BC264" s="118"/>
      <c r="BD264" s="118"/>
      <c r="BE264" s="118"/>
      <c r="BF264" s="118"/>
      <c r="BG264" s="118"/>
    </row>
    <row r="265">
      <c r="A265" s="118"/>
      <c r="B265" s="118"/>
      <c r="C265" s="118"/>
      <c r="D265" s="118"/>
      <c r="E265" s="118"/>
      <c r="F265" s="118"/>
      <c r="G265" s="118"/>
      <c r="H265" s="118"/>
      <c r="I265" s="118"/>
      <c r="J265" s="118"/>
      <c r="K265" s="118"/>
      <c r="L265" s="118"/>
      <c r="M265" s="118"/>
      <c r="N265" s="118"/>
      <c r="O265" s="118"/>
      <c r="P265" s="118"/>
      <c r="Q265" s="118"/>
      <c r="R265" s="118"/>
      <c r="S265" s="118"/>
      <c r="T265" s="118"/>
      <c r="U265" s="118"/>
      <c r="V265" s="118"/>
      <c r="W265" s="118"/>
      <c r="X265" s="118"/>
      <c r="Y265" s="118"/>
      <c r="Z265" s="118"/>
      <c r="AA265" s="118"/>
      <c r="AB265" s="118"/>
      <c r="AC265" s="118"/>
      <c r="AD265" s="118"/>
      <c r="AE265" s="118"/>
      <c r="AF265" s="118"/>
      <c r="AG265" s="118"/>
      <c r="AH265" s="118"/>
      <c r="AI265" s="118"/>
      <c r="AJ265" s="118"/>
      <c r="AK265" s="118"/>
      <c r="AL265" s="118"/>
      <c r="AM265" s="118"/>
      <c r="AN265" s="118"/>
      <c r="AO265" s="118"/>
      <c r="AP265" s="118"/>
      <c r="AQ265" s="118"/>
      <c r="AR265" s="118"/>
      <c r="AS265" s="118"/>
      <c r="AT265" s="118"/>
      <c r="AU265" s="118"/>
      <c r="AV265" s="118"/>
      <c r="AW265" s="118"/>
      <c r="AX265" s="118"/>
      <c r="AY265" s="118"/>
      <c r="AZ265" s="118"/>
      <c r="BA265" s="118"/>
      <c r="BB265" s="118"/>
      <c r="BC265" s="118"/>
      <c r="BD265" s="118"/>
      <c r="BE265" s="118"/>
      <c r="BF265" s="118"/>
      <c r="BG265" s="118"/>
    </row>
    <row r="266">
      <c r="A266" s="118"/>
      <c r="B266" s="118"/>
      <c r="C266" s="118"/>
      <c r="D266" s="118"/>
      <c r="E266" s="118"/>
      <c r="F266" s="118"/>
      <c r="G266" s="118"/>
      <c r="H266" s="118"/>
      <c r="I266" s="118"/>
      <c r="J266" s="118"/>
      <c r="K266" s="118"/>
      <c r="L266" s="118"/>
      <c r="M266" s="118"/>
      <c r="N266" s="118"/>
      <c r="O266" s="118"/>
      <c r="P266" s="118"/>
      <c r="Q266" s="118"/>
      <c r="R266" s="118"/>
      <c r="S266" s="118"/>
      <c r="T266" s="118"/>
      <c r="U266" s="118"/>
      <c r="V266" s="118"/>
      <c r="W266" s="118"/>
      <c r="X266" s="118"/>
      <c r="Y266" s="118"/>
      <c r="Z266" s="118"/>
      <c r="AA266" s="118"/>
      <c r="AB266" s="118"/>
      <c r="AC266" s="118"/>
      <c r="AD266" s="118"/>
      <c r="AE266" s="118"/>
      <c r="AF266" s="118"/>
      <c r="AG266" s="118"/>
      <c r="AH266" s="118"/>
      <c r="AI266" s="118"/>
      <c r="AJ266" s="118"/>
      <c r="AK266" s="118"/>
      <c r="AL266" s="118"/>
      <c r="AM266" s="118"/>
      <c r="AN266" s="118"/>
      <c r="AO266" s="118"/>
      <c r="AP266" s="118"/>
      <c r="AQ266" s="118"/>
      <c r="AR266" s="118"/>
      <c r="AS266" s="118"/>
      <c r="AT266" s="118"/>
      <c r="AU266" s="118"/>
      <c r="AV266" s="118"/>
      <c r="AW266" s="118"/>
      <c r="AX266" s="118"/>
      <c r="AY266" s="118"/>
      <c r="AZ266" s="118"/>
      <c r="BA266" s="118"/>
      <c r="BB266" s="118"/>
      <c r="BC266" s="118"/>
      <c r="BD266" s="118"/>
      <c r="BE266" s="118"/>
      <c r="BF266" s="118"/>
      <c r="BG266" s="118"/>
    </row>
    <row r="267">
      <c r="A267" s="118"/>
      <c r="B267" s="118"/>
      <c r="C267" s="118"/>
      <c r="D267" s="118"/>
      <c r="E267" s="118"/>
      <c r="F267" s="118"/>
      <c r="G267" s="118"/>
      <c r="H267" s="118"/>
      <c r="I267" s="118"/>
      <c r="J267" s="118"/>
      <c r="K267" s="118"/>
      <c r="L267" s="118"/>
      <c r="M267" s="118"/>
      <c r="N267" s="118"/>
      <c r="O267" s="118"/>
      <c r="P267" s="118"/>
      <c r="Q267" s="118"/>
      <c r="R267" s="118"/>
      <c r="S267" s="118"/>
      <c r="T267" s="118"/>
      <c r="U267" s="118"/>
      <c r="V267" s="118"/>
      <c r="W267" s="118"/>
      <c r="X267" s="118"/>
      <c r="Y267" s="118"/>
      <c r="Z267" s="118"/>
      <c r="AA267" s="118"/>
      <c r="AB267" s="118"/>
      <c r="AC267" s="118"/>
      <c r="AD267" s="118"/>
      <c r="AE267" s="118"/>
      <c r="AF267" s="118"/>
      <c r="AG267" s="118"/>
      <c r="AH267" s="118"/>
      <c r="AI267" s="118"/>
      <c r="AJ267" s="118"/>
      <c r="AK267" s="118"/>
      <c r="AL267" s="118"/>
      <c r="AM267" s="118"/>
      <c r="AN267" s="118"/>
      <c r="AO267" s="118"/>
      <c r="AP267" s="118"/>
      <c r="AQ267" s="118"/>
      <c r="AR267" s="118"/>
      <c r="AS267" s="118"/>
      <c r="AT267" s="118"/>
      <c r="AU267" s="118"/>
      <c r="AV267" s="118"/>
      <c r="AW267" s="118"/>
      <c r="AX267" s="118"/>
      <c r="AY267" s="118"/>
      <c r="AZ267" s="118"/>
      <c r="BA267" s="118"/>
      <c r="BB267" s="118"/>
      <c r="BC267" s="118"/>
      <c r="BD267" s="118"/>
      <c r="BE267" s="118"/>
      <c r="BF267" s="118"/>
      <c r="BG267" s="118"/>
    </row>
    <row r="268">
      <c r="A268" s="118"/>
      <c r="B268" s="118"/>
      <c r="C268" s="118"/>
      <c r="D268" s="118"/>
      <c r="E268" s="118"/>
      <c r="F268" s="118"/>
      <c r="G268" s="118"/>
      <c r="H268" s="118"/>
      <c r="I268" s="118"/>
      <c r="J268" s="118"/>
      <c r="K268" s="118"/>
      <c r="L268" s="118"/>
      <c r="M268" s="118"/>
      <c r="N268" s="118"/>
      <c r="O268" s="118"/>
      <c r="P268" s="118"/>
      <c r="Q268" s="118"/>
      <c r="R268" s="118"/>
      <c r="S268" s="118"/>
      <c r="T268" s="118"/>
      <c r="U268" s="118"/>
      <c r="V268" s="118"/>
      <c r="W268" s="118"/>
      <c r="X268" s="118"/>
      <c r="Y268" s="118"/>
      <c r="Z268" s="118"/>
      <c r="AA268" s="118"/>
      <c r="AB268" s="118"/>
      <c r="AC268" s="118"/>
      <c r="AD268" s="118"/>
      <c r="AE268" s="118"/>
      <c r="AF268" s="118"/>
      <c r="AG268" s="118"/>
      <c r="AH268" s="118"/>
      <c r="AI268" s="118"/>
      <c r="AJ268" s="118"/>
      <c r="AK268" s="118"/>
      <c r="AL268" s="118"/>
      <c r="AM268" s="118"/>
      <c r="AN268" s="118"/>
      <c r="AO268" s="118"/>
      <c r="AP268" s="118"/>
      <c r="AQ268" s="118"/>
      <c r="AR268" s="118"/>
      <c r="AS268" s="118"/>
      <c r="AT268" s="118"/>
      <c r="AU268" s="118"/>
      <c r="AV268" s="118"/>
      <c r="AW268" s="118"/>
      <c r="AX268" s="118"/>
      <c r="AY268" s="118"/>
      <c r="AZ268" s="118"/>
      <c r="BA268" s="118"/>
      <c r="BB268" s="118"/>
      <c r="BC268" s="118"/>
      <c r="BD268" s="118"/>
      <c r="BE268" s="118"/>
      <c r="BF268" s="118"/>
      <c r="BG268" s="118"/>
    </row>
    <row r="269">
      <c r="A269" s="118"/>
      <c r="B269" s="118"/>
      <c r="C269" s="118"/>
      <c r="D269" s="118"/>
      <c r="E269" s="118"/>
      <c r="F269" s="118"/>
      <c r="G269" s="118"/>
      <c r="H269" s="118"/>
      <c r="I269" s="118"/>
      <c r="J269" s="118"/>
      <c r="K269" s="118"/>
      <c r="L269" s="118"/>
      <c r="M269" s="118"/>
      <c r="N269" s="118"/>
      <c r="O269" s="118"/>
      <c r="P269" s="118"/>
      <c r="Q269" s="118"/>
      <c r="R269" s="118"/>
      <c r="S269" s="118"/>
      <c r="T269" s="118"/>
      <c r="U269" s="118"/>
      <c r="V269" s="118"/>
      <c r="W269" s="118"/>
      <c r="X269" s="118"/>
      <c r="Y269" s="118"/>
      <c r="Z269" s="118"/>
      <c r="AA269" s="118"/>
      <c r="AB269" s="118"/>
      <c r="AC269" s="118"/>
      <c r="AD269" s="118"/>
      <c r="AE269" s="118"/>
      <c r="AF269" s="118"/>
      <c r="AG269" s="118"/>
      <c r="AH269" s="118"/>
      <c r="AI269" s="118"/>
      <c r="AJ269" s="118"/>
      <c r="AK269" s="118"/>
      <c r="AL269" s="118"/>
      <c r="AM269" s="118"/>
      <c r="AN269" s="118"/>
      <c r="AO269" s="118"/>
      <c r="AP269" s="118"/>
      <c r="AQ269" s="118"/>
      <c r="AR269" s="118"/>
      <c r="AS269" s="118"/>
      <c r="AT269" s="118"/>
      <c r="AU269" s="118"/>
      <c r="AV269" s="118"/>
      <c r="AW269" s="118"/>
      <c r="AX269" s="118"/>
      <c r="AY269" s="118"/>
      <c r="AZ269" s="118"/>
      <c r="BA269" s="118"/>
      <c r="BB269" s="118"/>
      <c r="BC269" s="118"/>
      <c r="BD269" s="118"/>
      <c r="BE269" s="118"/>
      <c r="BF269" s="118"/>
      <c r="BG269" s="118"/>
    </row>
    <row r="270">
      <c r="A270" s="118"/>
      <c r="B270" s="118"/>
      <c r="C270" s="118"/>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8"/>
      <c r="AA270" s="118"/>
      <c r="AB270" s="118"/>
      <c r="AC270" s="118"/>
      <c r="AD270" s="118"/>
      <c r="AE270" s="118"/>
      <c r="AF270" s="118"/>
      <c r="AG270" s="118"/>
      <c r="AH270" s="118"/>
      <c r="AI270" s="118"/>
      <c r="AJ270" s="118"/>
      <c r="AK270" s="118"/>
      <c r="AL270" s="118"/>
      <c r="AM270" s="118"/>
      <c r="AN270" s="118"/>
      <c r="AO270" s="118"/>
      <c r="AP270" s="118"/>
      <c r="AQ270" s="118"/>
      <c r="AR270" s="118"/>
      <c r="AS270" s="118"/>
      <c r="AT270" s="118"/>
      <c r="AU270" s="118"/>
      <c r="AV270" s="118"/>
      <c r="AW270" s="118"/>
      <c r="AX270" s="118"/>
      <c r="AY270" s="118"/>
      <c r="AZ270" s="118"/>
      <c r="BA270" s="118"/>
      <c r="BB270" s="118"/>
      <c r="BC270" s="118"/>
      <c r="BD270" s="118"/>
      <c r="BE270" s="118"/>
      <c r="BF270" s="118"/>
      <c r="BG270" s="118"/>
    </row>
    <row r="271">
      <c r="A271" s="118"/>
      <c r="B271" s="118"/>
      <c r="C271" s="118"/>
      <c r="D271" s="118"/>
      <c r="E271" s="118"/>
      <c r="F271" s="118"/>
      <c r="G271" s="118"/>
      <c r="H271" s="118"/>
      <c r="I271" s="118"/>
      <c r="J271" s="118"/>
      <c r="K271" s="118"/>
      <c r="L271" s="118"/>
      <c r="M271" s="118"/>
      <c r="N271" s="118"/>
      <c r="O271" s="118"/>
      <c r="P271" s="118"/>
      <c r="Q271" s="118"/>
      <c r="R271" s="118"/>
      <c r="S271" s="118"/>
      <c r="T271" s="118"/>
      <c r="U271" s="118"/>
      <c r="V271" s="118"/>
      <c r="W271" s="118"/>
      <c r="X271" s="118"/>
      <c r="Y271" s="118"/>
      <c r="Z271" s="118"/>
      <c r="AA271" s="118"/>
      <c r="AB271" s="118"/>
      <c r="AC271" s="118"/>
      <c r="AD271" s="118"/>
      <c r="AE271" s="118"/>
      <c r="AF271" s="118"/>
      <c r="AG271" s="118"/>
      <c r="AH271" s="118"/>
      <c r="AI271" s="118"/>
      <c r="AJ271" s="118"/>
      <c r="AK271" s="118"/>
      <c r="AL271" s="118"/>
      <c r="AM271" s="118"/>
      <c r="AN271" s="118"/>
      <c r="AO271" s="118"/>
      <c r="AP271" s="118"/>
      <c r="AQ271" s="118"/>
      <c r="AR271" s="118"/>
      <c r="AS271" s="118"/>
      <c r="AT271" s="118"/>
      <c r="AU271" s="118"/>
      <c r="AV271" s="118"/>
      <c r="AW271" s="118"/>
      <c r="AX271" s="118"/>
      <c r="AY271" s="118"/>
      <c r="AZ271" s="118"/>
      <c r="BA271" s="118"/>
      <c r="BB271" s="118"/>
      <c r="BC271" s="118"/>
      <c r="BD271" s="118"/>
      <c r="BE271" s="118"/>
      <c r="BF271" s="118"/>
      <c r="BG271" s="118"/>
    </row>
    <row r="272">
      <c r="A272" s="118"/>
      <c r="B272" s="118"/>
      <c r="C272" s="118"/>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c r="AA272" s="118"/>
      <c r="AB272" s="118"/>
      <c r="AC272" s="118"/>
      <c r="AD272" s="118"/>
      <c r="AE272" s="118"/>
      <c r="AF272" s="118"/>
      <c r="AG272" s="118"/>
      <c r="AH272" s="118"/>
      <c r="AI272" s="118"/>
      <c r="AJ272" s="118"/>
      <c r="AK272" s="118"/>
      <c r="AL272" s="118"/>
      <c r="AM272" s="118"/>
      <c r="AN272" s="118"/>
      <c r="AO272" s="118"/>
      <c r="AP272" s="118"/>
      <c r="AQ272" s="118"/>
      <c r="AR272" s="118"/>
      <c r="AS272" s="118"/>
      <c r="AT272" s="118"/>
      <c r="AU272" s="118"/>
      <c r="AV272" s="118"/>
      <c r="AW272" s="118"/>
      <c r="AX272" s="118"/>
      <c r="AY272" s="118"/>
      <c r="AZ272" s="118"/>
      <c r="BA272" s="118"/>
      <c r="BB272" s="118"/>
      <c r="BC272" s="118"/>
      <c r="BD272" s="118"/>
      <c r="BE272" s="118"/>
      <c r="BF272" s="118"/>
      <c r="BG272" s="118"/>
    </row>
    <row r="273">
      <c r="A273" s="118"/>
      <c r="B273" s="118"/>
      <c r="C273" s="118"/>
      <c r="D273" s="118"/>
      <c r="E273" s="118"/>
      <c r="F273" s="118"/>
      <c r="G273" s="118"/>
      <c r="H273" s="118"/>
      <c r="I273" s="118"/>
      <c r="J273" s="118"/>
      <c r="K273" s="118"/>
      <c r="L273" s="118"/>
      <c r="M273" s="118"/>
      <c r="N273" s="118"/>
      <c r="O273" s="118"/>
      <c r="P273" s="118"/>
      <c r="Q273" s="118"/>
      <c r="R273" s="118"/>
      <c r="S273" s="118"/>
      <c r="T273" s="118"/>
      <c r="U273" s="118"/>
      <c r="V273" s="118"/>
      <c r="W273" s="118"/>
      <c r="X273" s="118"/>
      <c r="Y273" s="118"/>
      <c r="Z273" s="118"/>
      <c r="AA273" s="118"/>
      <c r="AB273" s="118"/>
      <c r="AC273" s="118"/>
      <c r="AD273" s="118"/>
      <c r="AE273" s="118"/>
      <c r="AF273" s="118"/>
      <c r="AG273" s="118"/>
      <c r="AH273" s="118"/>
      <c r="AI273" s="118"/>
      <c r="AJ273" s="118"/>
      <c r="AK273" s="118"/>
      <c r="AL273" s="118"/>
      <c r="AM273" s="118"/>
      <c r="AN273" s="118"/>
      <c r="AO273" s="118"/>
      <c r="AP273" s="118"/>
      <c r="AQ273" s="118"/>
      <c r="AR273" s="118"/>
      <c r="AS273" s="118"/>
      <c r="AT273" s="118"/>
      <c r="AU273" s="118"/>
      <c r="AV273" s="118"/>
      <c r="AW273" s="118"/>
      <c r="AX273" s="118"/>
      <c r="AY273" s="118"/>
      <c r="AZ273" s="118"/>
      <c r="BA273" s="118"/>
      <c r="BB273" s="118"/>
      <c r="BC273" s="118"/>
      <c r="BD273" s="118"/>
      <c r="BE273" s="118"/>
      <c r="BF273" s="118"/>
      <c r="BG273" s="118"/>
    </row>
    <row r="274">
      <c r="A274" s="118"/>
      <c r="B274" s="118"/>
      <c r="C274" s="118"/>
      <c r="D274" s="118"/>
      <c r="E274" s="118"/>
      <c r="F274" s="118"/>
      <c r="G274" s="118"/>
      <c r="H274" s="118"/>
      <c r="I274" s="118"/>
      <c r="J274" s="118"/>
      <c r="K274" s="118"/>
      <c r="L274" s="118"/>
      <c r="M274" s="118"/>
      <c r="N274" s="118"/>
      <c r="O274" s="118"/>
      <c r="P274" s="118"/>
      <c r="Q274" s="118"/>
      <c r="R274" s="118"/>
      <c r="S274" s="118"/>
      <c r="T274" s="118"/>
      <c r="U274" s="118"/>
      <c r="V274" s="118"/>
      <c r="W274" s="118"/>
      <c r="X274" s="118"/>
      <c r="Y274" s="118"/>
      <c r="Z274" s="118"/>
      <c r="AA274" s="118"/>
      <c r="AB274" s="118"/>
      <c r="AC274" s="118"/>
      <c r="AD274" s="118"/>
      <c r="AE274" s="118"/>
      <c r="AF274" s="118"/>
      <c r="AG274" s="118"/>
      <c r="AH274" s="118"/>
      <c r="AI274" s="118"/>
      <c r="AJ274" s="118"/>
      <c r="AK274" s="118"/>
      <c r="AL274" s="118"/>
      <c r="AM274" s="118"/>
      <c r="AN274" s="118"/>
      <c r="AO274" s="118"/>
      <c r="AP274" s="118"/>
      <c r="AQ274" s="118"/>
      <c r="AR274" s="118"/>
      <c r="AS274" s="118"/>
      <c r="AT274" s="118"/>
      <c r="AU274" s="118"/>
      <c r="AV274" s="118"/>
      <c r="AW274" s="118"/>
      <c r="AX274" s="118"/>
      <c r="AY274" s="118"/>
      <c r="AZ274" s="118"/>
      <c r="BA274" s="118"/>
      <c r="BB274" s="118"/>
      <c r="BC274" s="118"/>
      <c r="BD274" s="118"/>
      <c r="BE274" s="118"/>
      <c r="BF274" s="118"/>
      <c r="BG274" s="118"/>
    </row>
    <row r="275">
      <c r="A275" s="118"/>
      <c r="B275" s="118"/>
      <c r="C275" s="118"/>
      <c r="D275" s="118"/>
      <c r="E275" s="118"/>
      <c r="F275" s="118"/>
      <c r="G275" s="118"/>
      <c r="H275" s="118"/>
      <c r="I275" s="118"/>
      <c r="J275" s="118"/>
      <c r="K275" s="118"/>
      <c r="L275" s="118"/>
      <c r="M275" s="118"/>
      <c r="N275" s="118"/>
      <c r="O275" s="118"/>
      <c r="P275" s="118"/>
      <c r="Q275" s="118"/>
      <c r="R275" s="118"/>
      <c r="S275" s="118"/>
      <c r="T275" s="118"/>
      <c r="U275" s="118"/>
      <c r="V275" s="118"/>
      <c r="W275" s="118"/>
      <c r="X275" s="118"/>
      <c r="Y275" s="118"/>
      <c r="Z275" s="118"/>
      <c r="AA275" s="118"/>
      <c r="AB275" s="118"/>
      <c r="AC275" s="118"/>
      <c r="AD275" s="118"/>
      <c r="AE275" s="118"/>
      <c r="AF275" s="118"/>
      <c r="AG275" s="118"/>
      <c r="AH275" s="118"/>
      <c r="AI275" s="118"/>
      <c r="AJ275" s="118"/>
      <c r="AK275" s="118"/>
      <c r="AL275" s="118"/>
      <c r="AM275" s="118"/>
      <c r="AN275" s="118"/>
      <c r="AO275" s="118"/>
      <c r="AP275" s="118"/>
      <c r="AQ275" s="118"/>
      <c r="AR275" s="118"/>
      <c r="AS275" s="118"/>
      <c r="AT275" s="118"/>
      <c r="AU275" s="118"/>
      <c r="AV275" s="118"/>
      <c r="AW275" s="118"/>
      <c r="AX275" s="118"/>
      <c r="AY275" s="118"/>
      <c r="AZ275" s="118"/>
      <c r="BA275" s="118"/>
      <c r="BB275" s="118"/>
      <c r="BC275" s="118"/>
      <c r="BD275" s="118"/>
      <c r="BE275" s="118"/>
      <c r="BF275" s="118"/>
      <c r="BG275" s="118"/>
    </row>
    <row r="276">
      <c r="A276" s="118"/>
      <c r="B276" s="118"/>
      <c r="C276" s="118"/>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c r="AA276" s="118"/>
      <c r="AB276" s="118"/>
      <c r="AC276" s="118"/>
      <c r="AD276" s="118"/>
      <c r="AE276" s="118"/>
      <c r="AF276" s="118"/>
      <c r="AG276" s="118"/>
      <c r="AH276" s="118"/>
      <c r="AI276" s="118"/>
      <c r="AJ276" s="118"/>
      <c r="AK276" s="118"/>
      <c r="AL276" s="118"/>
      <c r="AM276" s="118"/>
      <c r="AN276" s="118"/>
      <c r="AO276" s="118"/>
      <c r="AP276" s="118"/>
      <c r="AQ276" s="118"/>
      <c r="AR276" s="118"/>
      <c r="AS276" s="118"/>
      <c r="AT276" s="118"/>
      <c r="AU276" s="118"/>
      <c r="AV276" s="118"/>
      <c r="AW276" s="118"/>
      <c r="AX276" s="118"/>
      <c r="AY276" s="118"/>
      <c r="AZ276" s="118"/>
      <c r="BA276" s="118"/>
      <c r="BB276" s="118"/>
      <c r="BC276" s="118"/>
      <c r="BD276" s="118"/>
      <c r="BE276" s="118"/>
      <c r="BF276" s="118"/>
      <c r="BG276" s="118"/>
    </row>
    <row r="277">
      <c r="A277" s="118"/>
      <c r="B277" s="118"/>
      <c r="C277" s="118"/>
      <c r="D277" s="118"/>
      <c r="E277" s="118"/>
      <c r="F277" s="118"/>
      <c r="G277" s="118"/>
      <c r="H277" s="118"/>
      <c r="I277" s="118"/>
      <c r="J277" s="118"/>
      <c r="K277" s="118"/>
      <c r="L277" s="118"/>
      <c r="M277" s="118"/>
      <c r="N277" s="118"/>
      <c r="O277" s="118"/>
      <c r="P277" s="118"/>
      <c r="Q277" s="118"/>
      <c r="R277" s="118"/>
      <c r="S277" s="118"/>
      <c r="T277" s="118"/>
      <c r="U277" s="118"/>
      <c r="V277" s="118"/>
      <c r="W277" s="118"/>
      <c r="X277" s="118"/>
      <c r="Y277" s="118"/>
      <c r="Z277" s="118"/>
      <c r="AA277" s="118"/>
      <c r="AB277" s="118"/>
      <c r="AC277" s="118"/>
      <c r="AD277" s="118"/>
      <c r="AE277" s="118"/>
      <c r="AF277" s="118"/>
      <c r="AG277" s="118"/>
      <c r="AH277" s="118"/>
      <c r="AI277" s="118"/>
      <c r="AJ277" s="118"/>
      <c r="AK277" s="118"/>
      <c r="AL277" s="118"/>
      <c r="AM277" s="118"/>
      <c r="AN277" s="118"/>
      <c r="AO277" s="118"/>
      <c r="AP277" s="118"/>
      <c r="AQ277" s="118"/>
      <c r="AR277" s="118"/>
      <c r="AS277" s="118"/>
      <c r="AT277" s="118"/>
      <c r="AU277" s="118"/>
      <c r="AV277" s="118"/>
      <c r="AW277" s="118"/>
      <c r="AX277" s="118"/>
      <c r="AY277" s="118"/>
      <c r="AZ277" s="118"/>
      <c r="BA277" s="118"/>
      <c r="BB277" s="118"/>
      <c r="BC277" s="118"/>
      <c r="BD277" s="118"/>
      <c r="BE277" s="118"/>
      <c r="BF277" s="118"/>
      <c r="BG277" s="118"/>
    </row>
    <row r="278">
      <c r="A278" s="118"/>
      <c r="B278" s="118"/>
      <c r="C278" s="118"/>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c r="AA278" s="118"/>
      <c r="AB278" s="118"/>
      <c r="AC278" s="118"/>
      <c r="AD278" s="118"/>
      <c r="AE278" s="118"/>
      <c r="AF278" s="118"/>
      <c r="AG278" s="118"/>
      <c r="AH278" s="118"/>
      <c r="AI278" s="118"/>
      <c r="AJ278" s="118"/>
      <c r="AK278" s="118"/>
      <c r="AL278" s="118"/>
      <c r="AM278" s="118"/>
      <c r="AN278" s="118"/>
      <c r="AO278" s="118"/>
      <c r="AP278" s="118"/>
      <c r="AQ278" s="118"/>
      <c r="AR278" s="118"/>
      <c r="AS278" s="118"/>
      <c r="AT278" s="118"/>
      <c r="AU278" s="118"/>
      <c r="AV278" s="118"/>
      <c r="AW278" s="118"/>
      <c r="AX278" s="118"/>
      <c r="AY278" s="118"/>
      <c r="AZ278" s="118"/>
      <c r="BA278" s="118"/>
      <c r="BB278" s="118"/>
      <c r="BC278" s="118"/>
      <c r="BD278" s="118"/>
      <c r="BE278" s="118"/>
      <c r="BF278" s="118"/>
      <c r="BG278" s="118"/>
    </row>
    <row r="279">
      <c r="A279" s="118"/>
      <c r="B279" s="118"/>
      <c r="C279" s="118"/>
      <c r="D279" s="118"/>
      <c r="E279" s="118"/>
      <c r="F279" s="118"/>
      <c r="G279" s="118"/>
      <c r="H279" s="118"/>
      <c r="I279" s="118"/>
      <c r="J279" s="118"/>
      <c r="K279" s="118"/>
      <c r="L279" s="118"/>
      <c r="M279" s="118"/>
      <c r="N279" s="118"/>
      <c r="O279" s="118"/>
      <c r="P279" s="118"/>
      <c r="Q279" s="118"/>
      <c r="R279" s="118"/>
      <c r="S279" s="118"/>
      <c r="T279" s="118"/>
      <c r="U279" s="118"/>
      <c r="V279" s="118"/>
      <c r="W279" s="118"/>
      <c r="X279" s="118"/>
      <c r="Y279" s="118"/>
      <c r="Z279" s="118"/>
      <c r="AA279" s="118"/>
      <c r="AB279" s="118"/>
      <c r="AC279" s="118"/>
      <c r="AD279" s="118"/>
      <c r="AE279" s="118"/>
      <c r="AF279" s="118"/>
      <c r="AG279" s="118"/>
      <c r="AH279" s="118"/>
      <c r="AI279" s="118"/>
      <c r="AJ279" s="118"/>
      <c r="AK279" s="118"/>
      <c r="AL279" s="118"/>
      <c r="AM279" s="118"/>
      <c r="AN279" s="118"/>
      <c r="AO279" s="118"/>
      <c r="AP279" s="118"/>
      <c r="AQ279" s="118"/>
      <c r="AR279" s="118"/>
      <c r="AS279" s="118"/>
      <c r="AT279" s="118"/>
      <c r="AU279" s="118"/>
      <c r="AV279" s="118"/>
      <c r="AW279" s="118"/>
      <c r="AX279" s="118"/>
      <c r="AY279" s="118"/>
      <c r="AZ279" s="118"/>
      <c r="BA279" s="118"/>
      <c r="BB279" s="118"/>
      <c r="BC279" s="118"/>
      <c r="BD279" s="118"/>
      <c r="BE279" s="118"/>
      <c r="BF279" s="118"/>
      <c r="BG279" s="118"/>
    </row>
    <row r="280">
      <c r="A280" s="118"/>
      <c r="B280" s="118"/>
      <c r="C280" s="118"/>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c r="AA280" s="118"/>
      <c r="AB280" s="118"/>
      <c r="AC280" s="118"/>
      <c r="AD280" s="118"/>
      <c r="AE280" s="118"/>
      <c r="AF280" s="118"/>
      <c r="AG280" s="118"/>
      <c r="AH280" s="118"/>
      <c r="AI280" s="118"/>
      <c r="AJ280" s="118"/>
      <c r="AK280" s="118"/>
      <c r="AL280" s="118"/>
      <c r="AM280" s="118"/>
      <c r="AN280" s="118"/>
      <c r="AO280" s="118"/>
      <c r="AP280" s="118"/>
      <c r="AQ280" s="118"/>
      <c r="AR280" s="118"/>
      <c r="AS280" s="118"/>
      <c r="AT280" s="118"/>
      <c r="AU280" s="118"/>
      <c r="AV280" s="118"/>
      <c r="AW280" s="118"/>
      <c r="AX280" s="118"/>
      <c r="AY280" s="118"/>
      <c r="AZ280" s="118"/>
      <c r="BA280" s="118"/>
      <c r="BB280" s="118"/>
      <c r="BC280" s="118"/>
      <c r="BD280" s="118"/>
      <c r="BE280" s="118"/>
      <c r="BF280" s="118"/>
      <c r="BG280" s="118"/>
    </row>
    <row r="281">
      <c r="A281" s="118"/>
      <c r="B281" s="118"/>
      <c r="C281" s="118"/>
      <c r="D281" s="118"/>
      <c r="E281" s="118"/>
      <c r="F281" s="118"/>
      <c r="G281" s="118"/>
      <c r="H281" s="118"/>
      <c r="I281" s="118"/>
      <c r="J281" s="118"/>
      <c r="K281" s="118"/>
      <c r="L281" s="118"/>
      <c r="M281" s="118"/>
      <c r="N281" s="118"/>
      <c r="O281" s="118"/>
      <c r="P281" s="118"/>
      <c r="Q281" s="118"/>
      <c r="R281" s="118"/>
      <c r="S281" s="118"/>
      <c r="T281" s="118"/>
      <c r="U281" s="118"/>
      <c r="V281" s="118"/>
      <c r="W281" s="118"/>
      <c r="X281" s="118"/>
      <c r="Y281" s="118"/>
      <c r="Z281" s="118"/>
      <c r="AA281" s="118"/>
      <c r="AB281" s="118"/>
      <c r="AC281" s="118"/>
      <c r="AD281" s="118"/>
      <c r="AE281" s="118"/>
      <c r="AF281" s="118"/>
      <c r="AG281" s="118"/>
      <c r="AH281" s="118"/>
      <c r="AI281" s="118"/>
      <c r="AJ281" s="118"/>
      <c r="AK281" s="118"/>
      <c r="AL281" s="118"/>
      <c r="AM281" s="118"/>
      <c r="AN281" s="118"/>
      <c r="AO281" s="118"/>
      <c r="AP281" s="118"/>
      <c r="AQ281" s="118"/>
      <c r="AR281" s="118"/>
      <c r="AS281" s="118"/>
      <c r="AT281" s="118"/>
      <c r="AU281" s="118"/>
      <c r="AV281" s="118"/>
      <c r="AW281" s="118"/>
      <c r="AX281" s="118"/>
      <c r="AY281" s="118"/>
      <c r="AZ281" s="118"/>
      <c r="BA281" s="118"/>
      <c r="BB281" s="118"/>
      <c r="BC281" s="118"/>
      <c r="BD281" s="118"/>
      <c r="BE281" s="118"/>
      <c r="BF281" s="118"/>
      <c r="BG281" s="118"/>
    </row>
    <row r="282">
      <c r="A282" s="118"/>
      <c r="B282" s="118"/>
      <c r="C282" s="118"/>
      <c r="D282" s="118"/>
      <c r="E282" s="118"/>
      <c r="F282" s="118"/>
      <c r="G282" s="118"/>
      <c r="H282" s="118"/>
      <c r="I282" s="118"/>
      <c r="J282" s="118"/>
      <c r="K282" s="118"/>
      <c r="L282" s="118"/>
      <c r="M282" s="118"/>
      <c r="N282" s="118"/>
      <c r="O282" s="118"/>
      <c r="P282" s="118"/>
      <c r="Q282" s="118"/>
      <c r="R282" s="118"/>
      <c r="S282" s="118"/>
      <c r="T282" s="118"/>
      <c r="U282" s="118"/>
      <c r="V282" s="118"/>
      <c r="W282" s="118"/>
      <c r="X282" s="118"/>
      <c r="Y282" s="118"/>
      <c r="Z282" s="118"/>
      <c r="AA282" s="118"/>
      <c r="AB282" s="118"/>
      <c r="AC282" s="118"/>
      <c r="AD282" s="118"/>
      <c r="AE282" s="118"/>
      <c r="AF282" s="118"/>
      <c r="AG282" s="118"/>
      <c r="AH282" s="118"/>
      <c r="AI282" s="118"/>
      <c r="AJ282" s="118"/>
      <c r="AK282" s="118"/>
      <c r="AL282" s="118"/>
      <c r="AM282" s="118"/>
      <c r="AN282" s="118"/>
      <c r="AO282" s="118"/>
      <c r="AP282" s="118"/>
      <c r="AQ282" s="118"/>
      <c r="AR282" s="118"/>
      <c r="AS282" s="118"/>
      <c r="AT282" s="118"/>
      <c r="AU282" s="118"/>
      <c r="AV282" s="118"/>
      <c r="AW282" s="118"/>
      <c r="AX282" s="118"/>
      <c r="AY282" s="118"/>
      <c r="AZ282" s="118"/>
      <c r="BA282" s="118"/>
      <c r="BB282" s="118"/>
      <c r="BC282" s="118"/>
      <c r="BD282" s="118"/>
      <c r="BE282" s="118"/>
      <c r="BF282" s="118"/>
      <c r="BG282" s="118"/>
    </row>
    <row r="283">
      <c r="A283" s="118"/>
      <c r="B283" s="118"/>
      <c r="C283" s="118"/>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c r="AA283" s="118"/>
      <c r="AB283" s="118"/>
      <c r="AC283" s="118"/>
      <c r="AD283" s="118"/>
      <c r="AE283" s="118"/>
      <c r="AF283" s="118"/>
      <c r="AG283" s="118"/>
      <c r="AH283" s="118"/>
      <c r="AI283" s="118"/>
      <c r="AJ283" s="118"/>
      <c r="AK283" s="118"/>
      <c r="AL283" s="118"/>
      <c r="AM283" s="118"/>
      <c r="AN283" s="118"/>
      <c r="AO283" s="118"/>
      <c r="AP283" s="118"/>
      <c r="AQ283" s="118"/>
      <c r="AR283" s="118"/>
      <c r="AS283" s="118"/>
      <c r="AT283" s="118"/>
      <c r="AU283" s="118"/>
      <c r="AV283" s="118"/>
      <c r="AW283" s="118"/>
      <c r="AX283" s="118"/>
      <c r="AY283" s="118"/>
      <c r="AZ283" s="118"/>
      <c r="BA283" s="118"/>
      <c r="BB283" s="118"/>
      <c r="BC283" s="118"/>
      <c r="BD283" s="118"/>
      <c r="BE283" s="118"/>
      <c r="BF283" s="118"/>
      <c r="BG283" s="118"/>
    </row>
    <row r="284">
      <c r="A284" s="118"/>
      <c r="B284" s="118"/>
      <c r="C284" s="118"/>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c r="AA284" s="118"/>
      <c r="AB284" s="118"/>
      <c r="AC284" s="118"/>
      <c r="AD284" s="118"/>
      <c r="AE284" s="118"/>
      <c r="AF284" s="118"/>
      <c r="AG284" s="118"/>
      <c r="AH284" s="118"/>
      <c r="AI284" s="118"/>
      <c r="AJ284" s="118"/>
      <c r="AK284" s="118"/>
      <c r="AL284" s="118"/>
      <c r="AM284" s="118"/>
      <c r="AN284" s="118"/>
      <c r="AO284" s="118"/>
      <c r="AP284" s="118"/>
      <c r="AQ284" s="118"/>
      <c r="AR284" s="118"/>
      <c r="AS284" s="118"/>
      <c r="AT284" s="118"/>
      <c r="AU284" s="118"/>
      <c r="AV284" s="118"/>
      <c r="AW284" s="118"/>
      <c r="AX284" s="118"/>
      <c r="AY284" s="118"/>
      <c r="AZ284" s="118"/>
      <c r="BA284" s="118"/>
      <c r="BB284" s="118"/>
      <c r="BC284" s="118"/>
      <c r="BD284" s="118"/>
      <c r="BE284" s="118"/>
      <c r="BF284" s="118"/>
      <c r="BG284" s="118"/>
    </row>
    <row r="285">
      <c r="A285" s="118"/>
      <c r="B285" s="118"/>
      <c r="C285" s="118"/>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c r="AA285" s="118"/>
      <c r="AB285" s="118"/>
      <c r="AC285" s="118"/>
      <c r="AD285" s="118"/>
      <c r="AE285" s="118"/>
      <c r="AF285" s="118"/>
      <c r="AG285" s="118"/>
      <c r="AH285" s="118"/>
      <c r="AI285" s="118"/>
      <c r="AJ285" s="118"/>
      <c r="AK285" s="118"/>
      <c r="AL285" s="118"/>
      <c r="AM285" s="118"/>
      <c r="AN285" s="118"/>
      <c r="AO285" s="118"/>
      <c r="AP285" s="118"/>
      <c r="AQ285" s="118"/>
      <c r="AR285" s="118"/>
      <c r="AS285" s="118"/>
      <c r="AT285" s="118"/>
      <c r="AU285" s="118"/>
      <c r="AV285" s="118"/>
      <c r="AW285" s="118"/>
      <c r="AX285" s="118"/>
      <c r="AY285" s="118"/>
      <c r="AZ285" s="118"/>
      <c r="BA285" s="118"/>
      <c r="BB285" s="118"/>
      <c r="BC285" s="118"/>
      <c r="BD285" s="118"/>
      <c r="BE285" s="118"/>
      <c r="BF285" s="118"/>
      <c r="BG285" s="118"/>
    </row>
    <row r="286">
      <c r="A286" s="118"/>
      <c r="B286" s="118"/>
      <c r="C286" s="118"/>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c r="AA286" s="118"/>
      <c r="AB286" s="118"/>
      <c r="AC286" s="118"/>
      <c r="AD286" s="118"/>
      <c r="AE286" s="118"/>
      <c r="AF286" s="118"/>
      <c r="AG286" s="118"/>
      <c r="AH286" s="118"/>
      <c r="AI286" s="118"/>
      <c r="AJ286" s="118"/>
      <c r="AK286" s="118"/>
      <c r="AL286" s="118"/>
      <c r="AM286" s="118"/>
      <c r="AN286" s="118"/>
      <c r="AO286" s="118"/>
      <c r="AP286" s="118"/>
      <c r="AQ286" s="118"/>
      <c r="AR286" s="118"/>
      <c r="AS286" s="118"/>
      <c r="AT286" s="118"/>
      <c r="AU286" s="118"/>
      <c r="AV286" s="118"/>
      <c r="AW286" s="118"/>
      <c r="AX286" s="118"/>
      <c r="AY286" s="118"/>
      <c r="AZ286" s="118"/>
      <c r="BA286" s="118"/>
      <c r="BB286" s="118"/>
      <c r="BC286" s="118"/>
      <c r="BD286" s="118"/>
      <c r="BE286" s="118"/>
      <c r="BF286" s="118"/>
      <c r="BG286" s="118"/>
    </row>
    <row r="287">
      <c r="A287" s="118"/>
      <c r="B287" s="118"/>
      <c r="C287" s="118"/>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c r="AA287" s="118"/>
      <c r="AB287" s="118"/>
      <c r="AC287" s="118"/>
      <c r="AD287" s="118"/>
      <c r="AE287" s="118"/>
      <c r="AF287" s="118"/>
      <c r="AG287" s="118"/>
      <c r="AH287" s="118"/>
      <c r="AI287" s="118"/>
      <c r="AJ287" s="118"/>
      <c r="AK287" s="118"/>
      <c r="AL287" s="118"/>
      <c r="AM287" s="118"/>
      <c r="AN287" s="118"/>
      <c r="AO287" s="118"/>
      <c r="AP287" s="118"/>
      <c r="AQ287" s="118"/>
      <c r="AR287" s="118"/>
      <c r="AS287" s="118"/>
      <c r="AT287" s="118"/>
      <c r="AU287" s="118"/>
      <c r="AV287" s="118"/>
      <c r="AW287" s="118"/>
      <c r="AX287" s="118"/>
      <c r="AY287" s="118"/>
      <c r="AZ287" s="118"/>
      <c r="BA287" s="118"/>
      <c r="BB287" s="118"/>
      <c r="BC287" s="118"/>
      <c r="BD287" s="118"/>
      <c r="BE287" s="118"/>
      <c r="BF287" s="118"/>
      <c r="BG287" s="118"/>
    </row>
    <row r="288">
      <c r="A288" s="118"/>
      <c r="B288" s="118"/>
      <c r="C288" s="118"/>
      <c r="D288" s="118"/>
      <c r="E288" s="118"/>
      <c r="F288" s="118"/>
      <c r="G288" s="118"/>
      <c r="H288" s="118"/>
      <c r="I288" s="118"/>
      <c r="J288" s="118"/>
      <c r="K288" s="118"/>
      <c r="L288" s="118"/>
      <c r="M288" s="118"/>
      <c r="N288" s="118"/>
      <c r="O288" s="118"/>
      <c r="P288" s="118"/>
      <c r="Q288" s="118"/>
      <c r="R288" s="118"/>
      <c r="S288" s="118"/>
      <c r="T288" s="118"/>
      <c r="U288" s="118"/>
      <c r="V288" s="118"/>
      <c r="W288" s="118"/>
      <c r="X288" s="118"/>
      <c r="Y288" s="118"/>
      <c r="Z288" s="118"/>
      <c r="AA288" s="118"/>
      <c r="AB288" s="118"/>
      <c r="AC288" s="118"/>
      <c r="AD288" s="118"/>
      <c r="AE288" s="118"/>
      <c r="AF288" s="118"/>
      <c r="AG288" s="118"/>
      <c r="AH288" s="118"/>
      <c r="AI288" s="118"/>
      <c r="AJ288" s="118"/>
      <c r="AK288" s="118"/>
      <c r="AL288" s="118"/>
      <c r="AM288" s="118"/>
      <c r="AN288" s="118"/>
      <c r="AO288" s="118"/>
      <c r="AP288" s="118"/>
      <c r="AQ288" s="118"/>
      <c r="AR288" s="118"/>
      <c r="AS288" s="118"/>
      <c r="AT288" s="118"/>
      <c r="AU288" s="118"/>
      <c r="AV288" s="118"/>
      <c r="AW288" s="118"/>
      <c r="AX288" s="118"/>
      <c r="AY288" s="118"/>
      <c r="AZ288" s="118"/>
      <c r="BA288" s="118"/>
      <c r="BB288" s="118"/>
      <c r="BC288" s="118"/>
      <c r="BD288" s="118"/>
      <c r="BE288" s="118"/>
      <c r="BF288" s="118"/>
      <c r="BG288" s="118"/>
    </row>
    <row r="289">
      <c r="A289" s="118"/>
      <c r="B289" s="118"/>
      <c r="C289" s="118"/>
      <c r="D289" s="118"/>
      <c r="E289" s="118"/>
      <c r="F289" s="118"/>
      <c r="G289" s="118"/>
      <c r="H289" s="118"/>
      <c r="I289" s="118"/>
      <c r="J289" s="118"/>
      <c r="K289" s="118"/>
      <c r="L289" s="118"/>
      <c r="M289" s="118"/>
      <c r="N289" s="118"/>
      <c r="O289" s="118"/>
      <c r="P289" s="118"/>
      <c r="Q289" s="118"/>
      <c r="R289" s="118"/>
      <c r="S289" s="118"/>
      <c r="T289" s="118"/>
      <c r="U289" s="118"/>
      <c r="V289" s="118"/>
      <c r="W289" s="118"/>
      <c r="X289" s="118"/>
      <c r="Y289" s="118"/>
      <c r="Z289" s="118"/>
      <c r="AA289" s="118"/>
      <c r="AB289" s="118"/>
      <c r="AC289" s="118"/>
      <c r="AD289" s="118"/>
      <c r="AE289" s="118"/>
      <c r="AF289" s="118"/>
      <c r="AG289" s="118"/>
      <c r="AH289" s="118"/>
      <c r="AI289" s="118"/>
      <c r="AJ289" s="118"/>
      <c r="AK289" s="118"/>
      <c r="AL289" s="118"/>
      <c r="AM289" s="118"/>
      <c r="AN289" s="118"/>
      <c r="AO289" s="118"/>
      <c r="AP289" s="118"/>
      <c r="AQ289" s="118"/>
      <c r="AR289" s="118"/>
      <c r="AS289" s="118"/>
      <c r="AT289" s="118"/>
      <c r="AU289" s="118"/>
      <c r="AV289" s="118"/>
      <c r="AW289" s="118"/>
      <c r="AX289" s="118"/>
      <c r="AY289" s="118"/>
      <c r="AZ289" s="118"/>
      <c r="BA289" s="118"/>
      <c r="BB289" s="118"/>
      <c r="BC289" s="118"/>
      <c r="BD289" s="118"/>
      <c r="BE289" s="118"/>
      <c r="BF289" s="118"/>
      <c r="BG289" s="118"/>
    </row>
    <row r="290">
      <c r="A290" s="118"/>
      <c r="B290" s="118"/>
      <c r="C290" s="118"/>
      <c r="D290" s="118"/>
      <c r="E290" s="118"/>
      <c r="F290" s="118"/>
      <c r="G290" s="118"/>
      <c r="H290" s="118"/>
      <c r="I290" s="118"/>
      <c r="J290" s="118"/>
      <c r="K290" s="118"/>
      <c r="L290" s="118"/>
      <c r="M290" s="118"/>
      <c r="N290" s="118"/>
      <c r="O290" s="118"/>
      <c r="P290" s="118"/>
      <c r="Q290" s="118"/>
      <c r="R290" s="118"/>
      <c r="S290" s="118"/>
      <c r="T290" s="118"/>
      <c r="U290" s="118"/>
      <c r="V290" s="118"/>
      <c r="W290" s="118"/>
      <c r="X290" s="118"/>
      <c r="Y290" s="118"/>
      <c r="Z290" s="118"/>
      <c r="AA290" s="118"/>
      <c r="AB290" s="118"/>
      <c r="AC290" s="118"/>
      <c r="AD290" s="118"/>
      <c r="AE290" s="118"/>
      <c r="AF290" s="118"/>
      <c r="AG290" s="118"/>
      <c r="AH290" s="118"/>
      <c r="AI290" s="118"/>
      <c r="AJ290" s="118"/>
      <c r="AK290" s="118"/>
      <c r="AL290" s="118"/>
      <c r="AM290" s="118"/>
      <c r="AN290" s="118"/>
      <c r="AO290" s="118"/>
      <c r="AP290" s="118"/>
      <c r="AQ290" s="118"/>
      <c r="AR290" s="118"/>
      <c r="AS290" s="118"/>
      <c r="AT290" s="118"/>
      <c r="AU290" s="118"/>
      <c r="AV290" s="118"/>
      <c r="AW290" s="118"/>
      <c r="AX290" s="118"/>
      <c r="AY290" s="118"/>
      <c r="AZ290" s="118"/>
      <c r="BA290" s="118"/>
      <c r="BB290" s="118"/>
      <c r="BC290" s="118"/>
      <c r="BD290" s="118"/>
      <c r="BE290" s="118"/>
      <c r="BF290" s="118"/>
      <c r="BG290" s="118"/>
    </row>
    <row r="291">
      <c r="A291" s="118"/>
      <c r="B291" s="118"/>
      <c r="C291" s="118"/>
      <c r="D291" s="118"/>
      <c r="E291" s="118"/>
      <c r="F291" s="118"/>
      <c r="G291" s="118"/>
      <c r="H291" s="118"/>
      <c r="I291" s="118"/>
      <c r="J291" s="118"/>
      <c r="K291" s="118"/>
      <c r="L291" s="118"/>
      <c r="M291" s="118"/>
      <c r="N291" s="118"/>
      <c r="O291" s="118"/>
      <c r="P291" s="118"/>
      <c r="Q291" s="118"/>
      <c r="R291" s="118"/>
      <c r="S291" s="118"/>
      <c r="T291" s="118"/>
      <c r="U291" s="118"/>
      <c r="V291" s="118"/>
      <c r="W291" s="118"/>
      <c r="X291" s="118"/>
      <c r="Y291" s="118"/>
      <c r="Z291" s="118"/>
      <c r="AA291" s="118"/>
      <c r="AB291" s="118"/>
      <c r="AC291" s="118"/>
      <c r="AD291" s="118"/>
      <c r="AE291" s="118"/>
      <c r="AF291" s="118"/>
      <c r="AG291" s="118"/>
      <c r="AH291" s="118"/>
      <c r="AI291" s="118"/>
      <c r="AJ291" s="118"/>
      <c r="AK291" s="118"/>
      <c r="AL291" s="118"/>
      <c r="AM291" s="118"/>
      <c r="AN291" s="118"/>
      <c r="AO291" s="118"/>
      <c r="AP291" s="118"/>
      <c r="AQ291" s="118"/>
      <c r="AR291" s="118"/>
      <c r="AS291" s="118"/>
      <c r="AT291" s="118"/>
      <c r="AU291" s="118"/>
      <c r="AV291" s="118"/>
      <c r="AW291" s="118"/>
      <c r="AX291" s="118"/>
      <c r="AY291" s="118"/>
      <c r="AZ291" s="118"/>
      <c r="BA291" s="118"/>
      <c r="BB291" s="118"/>
      <c r="BC291" s="118"/>
      <c r="BD291" s="118"/>
      <c r="BE291" s="118"/>
      <c r="BF291" s="118"/>
      <c r="BG291" s="118"/>
    </row>
    <row r="292">
      <c r="A292" s="118"/>
      <c r="B292" s="118"/>
      <c r="C292" s="118"/>
      <c r="D292" s="118"/>
      <c r="E292" s="118"/>
      <c r="F292" s="118"/>
      <c r="G292" s="118"/>
      <c r="H292" s="118"/>
      <c r="I292" s="118"/>
      <c r="J292" s="118"/>
      <c r="K292" s="118"/>
      <c r="L292" s="118"/>
      <c r="M292" s="118"/>
      <c r="N292" s="118"/>
      <c r="O292" s="118"/>
      <c r="P292" s="118"/>
      <c r="Q292" s="118"/>
      <c r="R292" s="118"/>
      <c r="S292" s="118"/>
      <c r="T292" s="118"/>
      <c r="U292" s="118"/>
      <c r="V292" s="118"/>
      <c r="W292" s="118"/>
      <c r="X292" s="118"/>
      <c r="Y292" s="118"/>
      <c r="Z292" s="118"/>
      <c r="AA292" s="118"/>
      <c r="AB292" s="118"/>
      <c r="AC292" s="118"/>
      <c r="AD292" s="118"/>
      <c r="AE292" s="118"/>
      <c r="AF292" s="118"/>
      <c r="AG292" s="118"/>
      <c r="AH292" s="118"/>
      <c r="AI292" s="118"/>
      <c r="AJ292" s="118"/>
      <c r="AK292" s="118"/>
      <c r="AL292" s="118"/>
      <c r="AM292" s="118"/>
      <c r="AN292" s="118"/>
      <c r="AO292" s="118"/>
      <c r="AP292" s="118"/>
      <c r="AQ292" s="118"/>
      <c r="AR292" s="118"/>
      <c r="AS292" s="118"/>
      <c r="AT292" s="118"/>
      <c r="AU292" s="118"/>
      <c r="AV292" s="118"/>
      <c r="AW292" s="118"/>
      <c r="AX292" s="118"/>
      <c r="AY292" s="118"/>
      <c r="AZ292" s="118"/>
      <c r="BA292" s="118"/>
      <c r="BB292" s="118"/>
      <c r="BC292" s="118"/>
      <c r="BD292" s="118"/>
      <c r="BE292" s="118"/>
      <c r="BF292" s="118"/>
      <c r="BG292" s="118"/>
    </row>
    <row r="293">
      <c r="A293" s="118"/>
      <c r="B293" s="118"/>
      <c r="C293" s="118"/>
      <c r="D293" s="118"/>
      <c r="E293" s="118"/>
      <c r="F293" s="118"/>
      <c r="G293" s="118"/>
      <c r="H293" s="118"/>
      <c r="I293" s="118"/>
      <c r="J293" s="118"/>
      <c r="K293" s="118"/>
      <c r="L293" s="118"/>
      <c r="M293" s="118"/>
      <c r="N293" s="118"/>
      <c r="O293" s="118"/>
      <c r="P293" s="118"/>
      <c r="Q293" s="118"/>
      <c r="R293" s="118"/>
      <c r="S293" s="118"/>
      <c r="T293" s="118"/>
      <c r="U293" s="118"/>
      <c r="V293" s="118"/>
      <c r="W293" s="118"/>
      <c r="X293" s="118"/>
      <c r="Y293" s="118"/>
      <c r="Z293" s="118"/>
      <c r="AA293" s="118"/>
      <c r="AB293" s="118"/>
      <c r="AC293" s="118"/>
      <c r="AD293" s="118"/>
      <c r="AE293" s="118"/>
      <c r="AF293" s="118"/>
      <c r="AG293" s="118"/>
      <c r="AH293" s="118"/>
      <c r="AI293" s="118"/>
      <c r="AJ293" s="118"/>
      <c r="AK293" s="118"/>
      <c r="AL293" s="118"/>
      <c r="AM293" s="118"/>
      <c r="AN293" s="118"/>
      <c r="AO293" s="118"/>
      <c r="AP293" s="118"/>
      <c r="AQ293" s="118"/>
      <c r="AR293" s="118"/>
      <c r="AS293" s="118"/>
      <c r="AT293" s="118"/>
      <c r="AU293" s="118"/>
      <c r="AV293" s="118"/>
      <c r="AW293" s="118"/>
      <c r="AX293" s="118"/>
      <c r="AY293" s="118"/>
      <c r="AZ293" s="118"/>
      <c r="BA293" s="118"/>
      <c r="BB293" s="118"/>
      <c r="BC293" s="118"/>
      <c r="BD293" s="118"/>
      <c r="BE293" s="118"/>
      <c r="BF293" s="118"/>
      <c r="BG293" s="118"/>
    </row>
    <row r="294">
      <c r="A294" s="118"/>
      <c r="B294" s="118"/>
      <c r="C294" s="118"/>
      <c r="D294" s="118"/>
      <c r="E294" s="118"/>
      <c r="F294" s="118"/>
      <c r="G294" s="118"/>
      <c r="H294" s="118"/>
      <c r="I294" s="118"/>
      <c r="J294" s="118"/>
      <c r="K294" s="118"/>
      <c r="L294" s="118"/>
      <c r="M294" s="118"/>
      <c r="N294" s="118"/>
      <c r="O294" s="118"/>
      <c r="P294" s="118"/>
      <c r="Q294" s="118"/>
      <c r="R294" s="118"/>
      <c r="S294" s="118"/>
      <c r="T294" s="118"/>
      <c r="U294" s="118"/>
      <c r="V294" s="118"/>
      <c r="W294" s="118"/>
      <c r="X294" s="118"/>
      <c r="Y294" s="118"/>
      <c r="Z294" s="118"/>
      <c r="AA294" s="118"/>
      <c r="AB294" s="118"/>
      <c r="AC294" s="118"/>
      <c r="AD294" s="118"/>
      <c r="AE294" s="118"/>
      <c r="AF294" s="118"/>
      <c r="AG294" s="118"/>
      <c r="AH294" s="118"/>
      <c r="AI294" s="118"/>
      <c r="AJ294" s="118"/>
      <c r="AK294" s="118"/>
      <c r="AL294" s="118"/>
      <c r="AM294" s="118"/>
      <c r="AN294" s="118"/>
      <c r="AO294" s="118"/>
      <c r="AP294" s="118"/>
      <c r="AQ294" s="118"/>
      <c r="AR294" s="118"/>
      <c r="AS294" s="118"/>
      <c r="AT294" s="118"/>
      <c r="AU294" s="118"/>
      <c r="AV294" s="118"/>
      <c r="AW294" s="118"/>
      <c r="AX294" s="118"/>
      <c r="AY294" s="118"/>
      <c r="AZ294" s="118"/>
      <c r="BA294" s="118"/>
      <c r="BB294" s="118"/>
      <c r="BC294" s="118"/>
      <c r="BD294" s="118"/>
      <c r="BE294" s="118"/>
      <c r="BF294" s="118"/>
      <c r="BG294" s="118"/>
    </row>
    <row r="295">
      <c r="A295" s="118"/>
      <c r="B295" s="118"/>
      <c r="C295" s="118"/>
      <c r="D295" s="118"/>
      <c r="E295" s="118"/>
      <c r="F295" s="118"/>
      <c r="G295" s="118"/>
      <c r="H295" s="118"/>
      <c r="I295" s="118"/>
      <c r="J295" s="118"/>
      <c r="K295" s="118"/>
      <c r="L295" s="118"/>
      <c r="M295" s="118"/>
      <c r="N295" s="118"/>
      <c r="O295" s="118"/>
      <c r="P295" s="118"/>
      <c r="Q295" s="118"/>
      <c r="R295" s="118"/>
      <c r="S295" s="118"/>
      <c r="T295" s="118"/>
      <c r="U295" s="118"/>
      <c r="V295" s="118"/>
      <c r="W295" s="118"/>
      <c r="X295" s="118"/>
      <c r="Y295" s="118"/>
      <c r="Z295" s="118"/>
      <c r="AA295" s="118"/>
      <c r="AB295" s="118"/>
      <c r="AC295" s="118"/>
      <c r="AD295" s="118"/>
      <c r="AE295" s="118"/>
      <c r="AF295" s="118"/>
      <c r="AG295" s="118"/>
      <c r="AH295" s="118"/>
      <c r="AI295" s="118"/>
      <c r="AJ295" s="118"/>
      <c r="AK295" s="118"/>
      <c r="AL295" s="118"/>
      <c r="AM295" s="118"/>
      <c r="AN295" s="118"/>
      <c r="AO295" s="118"/>
      <c r="AP295" s="118"/>
      <c r="AQ295" s="118"/>
      <c r="AR295" s="118"/>
      <c r="AS295" s="118"/>
      <c r="AT295" s="118"/>
      <c r="AU295" s="118"/>
      <c r="AV295" s="118"/>
      <c r="AW295" s="118"/>
      <c r="AX295" s="118"/>
      <c r="AY295" s="118"/>
      <c r="AZ295" s="118"/>
      <c r="BA295" s="118"/>
      <c r="BB295" s="118"/>
      <c r="BC295" s="118"/>
      <c r="BD295" s="118"/>
      <c r="BE295" s="118"/>
      <c r="BF295" s="118"/>
      <c r="BG295" s="118"/>
    </row>
    <row r="296">
      <c r="A296" s="118"/>
      <c r="B296" s="118"/>
      <c r="C296" s="118"/>
      <c r="D296" s="118"/>
      <c r="E296" s="118"/>
      <c r="F296" s="118"/>
      <c r="G296" s="118"/>
      <c r="H296" s="118"/>
      <c r="I296" s="118"/>
      <c r="J296" s="118"/>
      <c r="K296" s="118"/>
      <c r="L296" s="118"/>
      <c r="M296" s="118"/>
      <c r="N296" s="118"/>
      <c r="O296" s="118"/>
      <c r="P296" s="118"/>
      <c r="Q296" s="118"/>
      <c r="R296" s="118"/>
      <c r="S296" s="118"/>
      <c r="T296" s="118"/>
      <c r="U296" s="118"/>
      <c r="V296" s="118"/>
      <c r="W296" s="118"/>
      <c r="X296" s="118"/>
      <c r="Y296" s="118"/>
      <c r="Z296" s="118"/>
      <c r="AA296" s="118"/>
      <c r="AB296" s="118"/>
      <c r="AC296" s="118"/>
      <c r="AD296" s="118"/>
      <c r="AE296" s="118"/>
      <c r="AF296" s="118"/>
      <c r="AG296" s="118"/>
      <c r="AH296" s="118"/>
      <c r="AI296" s="118"/>
      <c r="AJ296" s="118"/>
      <c r="AK296" s="118"/>
      <c r="AL296" s="118"/>
      <c r="AM296" s="118"/>
      <c r="AN296" s="118"/>
      <c r="AO296" s="118"/>
      <c r="AP296" s="118"/>
      <c r="AQ296" s="118"/>
      <c r="AR296" s="118"/>
      <c r="AS296" s="118"/>
      <c r="AT296" s="118"/>
      <c r="AU296" s="118"/>
      <c r="AV296" s="118"/>
      <c r="AW296" s="118"/>
      <c r="AX296" s="118"/>
      <c r="AY296" s="118"/>
      <c r="AZ296" s="118"/>
      <c r="BA296" s="118"/>
      <c r="BB296" s="118"/>
      <c r="BC296" s="118"/>
      <c r="BD296" s="118"/>
      <c r="BE296" s="118"/>
      <c r="BF296" s="118"/>
      <c r="BG296" s="118"/>
    </row>
    <row r="297">
      <c r="A297" s="118"/>
      <c r="B297" s="118"/>
      <c r="C297" s="118"/>
      <c r="D297" s="118"/>
      <c r="E297" s="118"/>
      <c r="F297" s="118"/>
      <c r="G297" s="118"/>
      <c r="H297" s="118"/>
      <c r="I297" s="118"/>
      <c r="J297" s="118"/>
      <c r="K297" s="118"/>
      <c r="L297" s="118"/>
      <c r="M297" s="118"/>
      <c r="N297" s="118"/>
      <c r="O297" s="118"/>
      <c r="P297" s="118"/>
      <c r="Q297" s="118"/>
      <c r="R297" s="118"/>
      <c r="S297" s="118"/>
      <c r="T297" s="118"/>
      <c r="U297" s="118"/>
      <c r="V297" s="118"/>
      <c r="W297" s="118"/>
      <c r="X297" s="118"/>
      <c r="Y297" s="118"/>
      <c r="Z297" s="118"/>
      <c r="AA297" s="118"/>
      <c r="AB297" s="118"/>
      <c r="AC297" s="118"/>
      <c r="AD297" s="118"/>
      <c r="AE297" s="118"/>
      <c r="AF297" s="118"/>
      <c r="AG297" s="118"/>
      <c r="AH297" s="118"/>
      <c r="AI297" s="118"/>
      <c r="AJ297" s="118"/>
      <c r="AK297" s="118"/>
      <c r="AL297" s="118"/>
      <c r="AM297" s="118"/>
      <c r="AN297" s="118"/>
      <c r="AO297" s="118"/>
      <c r="AP297" s="118"/>
      <c r="AQ297" s="118"/>
      <c r="AR297" s="118"/>
      <c r="AS297" s="118"/>
      <c r="AT297" s="118"/>
      <c r="AU297" s="118"/>
      <c r="AV297" s="118"/>
      <c r="AW297" s="118"/>
      <c r="AX297" s="118"/>
      <c r="AY297" s="118"/>
      <c r="AZ297" s="118"/>
      <c r="BA297" s="118"/>
      <c r="BB297" s="118"/>
      <c r="BC297" s="118"/>
      <c r="BD297" s="118"/>
      <c r="BE297" s="118"/>
      <c r="BF297" s="118"/>
      <c r="BG297" s="118"/>
    </row>
    <row r="298">
      <c r="A298" s="118"/>
      <c r="B298" s="118"/>
      <c r="C298" s="118"/>
      <c r="D298" s="118"/>
      <c r="E298" s="118"/>
      <c r="F298" s="118"/>
      <c r="G298" s="118"/>
      <c r="H298" s="118"/>
      <c r="I298" s="118"/>
      <c r="J298" s="118"/>
      <c r="K298" s="118"/>
      <c r="L298" s="118"/>
      <c r="M298" s="118"/>
      <c r="N298" s="118"/>
      <c r="O298" s="118"/>
      <c r="P298" s="118"/>
      <c r="Q298" s="118"/>
      <c r="R298" s="118"/>
      <c r="S298" s="118"/>
      <c r="T298" s="118"/>
      <c r="U298" s="118"/>
      <c r="V298" s="118"/>
      <c r="W298" s="118"/>
      <c r="X298" s="118"/>
      <c r="Y298" s="118"/>
      <c r="Z298" s="118"/>
      <c r="AA298" s="118"/>
      <c r="AB298" s="118"/>
      <c r="AC298" s="118"/>
      <c r="AD298" s="118"/>
      <c r="AE298" s="118"/>
      <c r="AF298" s="118"/>
      <c r="AG298" s="118"/>
      <c r="AH298" s="118"/>
      <c r="AI298" s="118"/>
      <c r="AJ298" s="118"/>
      <c r="AK298" s="118"/>
      <c r="AL298" s="118"/>
      <c r="AM298" s="118"/>
      <c r="AN298" s="118"/>
      <c r="AO298" s="118"/>
      <c r="AP298" s="118"/>
      <c r="AQ298" s="118"/>
      <c r="AR298" s="118"/>
      <c r="AS298" s="118"/>
      <c r="AT298" s="118"/>
      <c r="AU298" s="118"/>
      <c r="AV298" s="118"/>
      <c r="AW298" s="118"/>
      <c r="AX298" s="118"/>
      <c r="AY298" s="118"/>
      <c r="AZ298" s="118"/>
      <c r="BA298" s="118"/>
      <c r="BB298" s="118"/>
      <c r="BC298" s="118"/>
      <c r="BD298" s="118"/>
      <c r="BE298" s="118"/>
      <c r="BF298" s="118"/>
      <c r="BG298" s="118"/>
    </row>
    <row r="299">
      <c r="A299" s="118"/>
      <c r="B299" s="118"/>
      <c r="C299" s="118"/>
      <c r="D299" s="118"/>
      <c r="E299" s="118"/>
      <c r="F299" s="118"/>
      <c r="G299" s="118"/>
      <c r="H299" s="118"/>
      <c r="I299" s="118"/>
      <c r="J299" s="118"/>
      <c r="K299" s="118"/>
      <c r="L299" s="118"/>
      <c r="M299" s="118"/>
      <c r="N299" s="118"/>
      <c r="O299" s="118"/>
      <c r="P299" s="118"/>
      <c r="Q299" s="118"/>
      <c r="R299" s="118"/>
      <c r="S299" s="118"/>
      <c r="T299" s="118"/>
      <c r="U299" s="118"/>
      <c r="V299" s="118"/>
      <c r="W299" s="118"/>
      <c r="X299" s="118"/>
      <c r="Y299" s="118"/>
      <c r="Z299" s="118"/>
      <c r="AA299" s="118"/>
      <c r="AB299" s="118"/>
      <c r="AC299" s="118"/>
      <c r="AD299" s="118"/>
      <c r="AE299" s="118"/>
      <c r="AF299" s="118"/>
      <c r="AG299" s="118"/>
      <c r="AH299" s="118"/>
      <c r="AI299" s="118"/>
      <c r="AJ299" s="118"/>
      <c r="AK299" s="118"/>
      <c r="AL299" s="118"/>
      <c r="AM299" s="118"/>
      <c r="AN299" s="118"/>
      <c r="AO299" s="118"/>
      <c r="AP299" s="118"/>
      <c r="AQ299" s="118"/>
      <c r="AR299" s="118"/>
      <c r="AS299" s="118"/>
      <c r="AT299" s="118"/>
      <c r="AU299" s="118"/>
      <c r="AV299" s="118"/>
      <c r="AW299" s="118"/>
      <c r="AX299" s="118"/>
      <c r="AY299" s="118"/>
      <c r="AZ299" s="118"/>
      <c r="BA299" s="118"/>
      <c r="BB299" s="118"/>
      <c r="BC299" s="118"/>
      <c r="BD299" s="118"/>
      <c r="BE299" s="118"/>
      <c r="BF299" s="118"/>
      <c r="BG299" s="118"/>
    </row>
    <row r="300">
      <c r="A300" s="118"/>
      <c r="B300" s="118"/>
      <c r="C300" s="118"/>
      <c r="D300" s="118"/>
      <c r="E300" s="118"/>
      <c r="F300" s="118"/>
      <c r="G300" s="118"/>
      <c r="H300" s="118"/>
      <c r="I300" s="118"/>
      <c r="J300" s="118"/>
      <c r="K300" s="118"/>
      <c r="L300" s="118"/>
      <c r="M300" s="118"/>
      <c r="N300" s="118"/>
      <c r="O300" s="118"/>
      <c r="P300" s="118"/>
      <c r="Q300" s="118"/>
      <c r="R300" s="118"/>
      <c r="S300" s="118"/>
      <c r="T300" s="118"/>
      <c r="U300" s="118"/>
      <c r="V300" s="118"/>
      <c r="W300" s="118"/>
      <c r="X300" s="118"/>
      <c r="Y300" s="118"/>
      <c r="Z300" s="118"/>
      <c r="AA300" s="118"/>
      <c r="AB300" s="118"/>
      <c r="AC300" s="118"/>
      <c r="AD300" s="118"/>
      <c r="AE300" s="118"/>
      <c r="AF300" s="118"/>
      <c r="AG300" s="118"/>
      <c r="AH300" s="118"/>
      <c r="AI300" s="118"/>
      <c r="AJ300" s="118"/>
      <c r="AK300" s="118"/>
      <c r="AL300" s="118"/>
      <c r="AM300" s="118"/>
      <c r="AN300" s="118"/>
      <c r="AO300" s="118"/>
      <c r="AP300" s="118"/>
      <c r="AQ300" s="118"/>
      <c r="AR300" s="118"/>
      <c r="AS300" s="118"/>
      <c r="AT300" s="118"/>
      <c r="AU300" s="118"/>
      <c r="AV300" s="118"/>
      <c r="AW300" s="118"/>
      <c r="AX300" s="118"/>
      <c r="AY300" s="118"/>
      <c r="AZ300" s="118"/>
      <c r="BA300" s="118"/>
      <c r="BB300" s="118"/>
      <c r="BC300" s="118"/>
      <c r="BD300" s="118"/>
      <c r="BE300" s="118"/>
      <c r="BF300" s="118"/>
      <c r="BG300" s="118"/>
    </row>
    <row r="301">
      <c r="A301" s="118"/>
      <c r="B301" s="118"/>
      <c r="C301" s="118"/>
      <c r="D301" s="118"/>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c r="AA301" s="118"/>
      <c r="AB301" s="118"/>
      <c r="AC301" s="118"/>
      <c r="AD301" s="118"/>
      <c r="AE301" s="118"/>
      <c r="AF301" s="118"/>
      <c r="AG301" s="118"/>
      <c r="AH301" s="118"/>
      <c r="AI301" s="118"/>
      <c r="AJ301" s="118"/>
      <c r="AK301" s="118"/>
      <c r="AL301" s="118"/>
      <c r="AM301" s="118"/>
      <c r="AN301" s="118"/>
      <c r="AO301" s="118"/>
      <c r="AP301" s="118"/>
      <c r="AQ301" s="118"/>
      <c r="AR301" s="118"/>
      <c r="AS301" s="118"/>
      <c r="AT301" s="118"/>
      <c r="AU301" s="118"/>
      <c r="AV301" s="118"/>
      <c r="AW301" s="118"/>
      <c r="AX301" s="118"/>
      <c r="AY301" s="118"/>
      <c r="AZ301" s="118"/>
      <c r="BA301" s="118"/>
      <c r="BB301" s="118"/>
      <c r="BC301" s="118"/>
      <c r="BD301" s="118"/>
      <c r="BE301" s="118"/>
      <c r="BF301" s="118"/>
      <c r="BG301" s="118"/>
    </row>
    <row r="302">
      <c r="A302" s="118"/>
      <c r="B302" s="118"/>
      <c r="C302" s="118"/>
      <c r="D302" s="118"/>
      <c r="E302" s="118"/>
      <c r="F302" s="118"/>
      <c r="G302" s="118"/>
      <c r="H302" s="118"/>
      <c r="I302" s="118"/>
      <c r="J302" s="118"/>
      <c r="K302" s="118"/>
      <c r="L302" s="118"/>
      <c r="M302" s="118"/>
      <c r="N302" s="118"/>
      <c r="O302" s="118"/>
      <c r="P302" s="118"/>
      <c r="Q302" s="118"/>
      <c r="R302" s="118"/>
      <c r="S302" s="118"/>
      <c r="T302" s="118"/>
      <c r="U302" s="118"/>
      <c r="V302" s="118"/>
      <c r="W302" s="118"/>
      <c r="X302" s="118"/>
      <c r="Y302" s="118"/>
      <c r="Z302" s="118"/>
      <c r="AA302" s="118"/>
      <c r="AB302" s="118"/>
      <c r="AC302" s="118"/>
      <c r="AD302" s="118"/>
      <c r="AE302" s="118"/>
      <c r="AF302" s="118"/>
      <c r="AG302" s="118"/>
      <c r="AH302" s="118"/>
      <c r="AI302" s="118"/>
      <c r="AJ302" s="118"/>
      <c r="AK302" s="118"/>
      <c r="AL302" s="118"/>
      <c r="AM302" s="118"/>
      <c r="AN302" s="118"/>
      <c r="AO302" s="118"/>
      <c r="AP302" s="118"/>
      <c r="AQ302" s="118"/>
      <c r="AR302" s="118"/>
      <c r="AS302" s="118"/>
      <c r="AT302" s="118"/>
      <c r="AU302" s="118"/>
      <c r="AV302" s="118"/>
      <c r="AW302" s="118"/>
      <c r="AX302" s="118"/>
      <c r="AY302" s="118"/>
      <c r="AZ302" s="118"/>
      <c r="BA302" s="118"/>
      <c r="BB302" s="118"/>
      <c r="BC302" s="118"/>
      <c r="BD302" s="118"/>
      <c r="BE302" s="118"/>
      <c r="BF302" s="118"/>
      <c r="BG302" s="118"/>
    </row>
    <row r="303">
      <c r="A303" s="118"/>
      <c r="B303" s="118"/>
      <c r="C303" s="118"/>
      <c r="D303" s="118"/>
      <c r="E303" s="118"/>
      <c r="F303" s="118"/>
      <c r="G303" s="118"/>
      <c r="H303" s="118"/>
      <c r="I303" s="118"/>
      <c r="J303" s="118"/>
      <c r="K303" s="118"/>
      <c r="L303" s="118"/>
      <c r="M303" s="118"/>
      <c r="N303" s="118"/>
      <c r="O303" s="118"/>
      <c r="P303" s="118"/>
      <c r="Q303" s="118"/>
      <c r="R303" s="118"/>
      <c r="S303" s="118"/>
      <c r="T303" s="118"/>
      <c r="U303" s="118"/>
      <c r="V303" s="118"/>
      <c r="W303" s="118"/>
      <c r="X303" s="118"/>
      <c r="Y303" s="118"/>
      <c r="Z303" s="118"/>
      <c r="AA303" s="118"/>
      <c r="AB303" s="118"/>
      <c r="AC303" s="118"/>
      <c r="AD303" s="118"/>
      <c r="AE303" s="118"/>
      <c r="AF303" s="118"/>
      <c r="AG303" s="118"/>
      <c r="AH303" s="118"/>
      <c r="AI303" s="118"/>
      <c r="AJ303" s="118"/>
      <c r="AK303" s="118"/>
      <c r="AL303" s="118"/>
      <c r="AM303" s="118"/>
      <c r="AN303" s="118"/>
      <c r="AO303" s="118"/>
      <c r="AP303" s="118"/>
      <c r="AQ303" s="118"/>
      <c r="AR303" s="118"/>
      <c r="AS303" s="118"/>
      <c r="AT303" s="118"/>
      <c r="AU303" s="118"/>
      <c r="AV303" s="118"/>
      <c r="AW303" s="118"/>
      <c r="AX303" s="118"/>
      <c r="AY303" s="118"/>
      <c r="AZ303" s="118"/>
      <c r="BA303" s="118"/>
      <c r="BB303" s="118"/>
      <c r="BC303" s="118"/>
      <c r="BD303" s="118"/>
      <c r="BE303" s="118"/>
      <c r="BF303" s="118"/>
      <c r="BG303" s="118"/>
    </row>
    <row r="304">
      <c r="A304" s="118"/>
      <c r="B304" s="118"/>
      <c r="C304" s="118"/>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c r="AA304" s="118"/>
      <c r="AB304" s="118"/>
      <c r="AC304" s="118"/>
      <c r="AD304" s="118"/>
      <c r="AE304" s="118"/>
      <c r="AF304" s="118"/>
      <c r="AG304" s="118"/>
      <c r="AH304" s="118"/>
      <c r="AI304" s="118"/>
      <c r="AJ304" s="118"/>
      <c r="AK304" s="118"/>
      <c r="AL304" s="118"/>
      <c r="AM304" s="118"/>
      <c r="AN304" s="118"/>
      <c r="AO304" s="118"/>
      <c r="AP304" s="118"/>
      <c r="AQ304" s="118"/>
      <c r="AR304" s="118"/>
      <c r="AS304" s="118"/>
      <c r="AT304" s="118"/>
      <c r="AU304" s="118"/>
      <c r="AV304" s="118"/>
      <c r="AW304" s="118"/>
      <c r="AX304" s="118"/>
      <c r="AY304" s="118"/>
      <c r="AZ304" s="118"/>
      <c r="BA304" s="118"/>
      <c r="BB304" s="118"/>
      <c r="BC304" s="118"/>
      <c r="BD304" s="118"/>
      <c r="BE304" s="118"/>
      <c r="BF304" s="118"/>
      <c r="BG304" s="118"/>
    </row>
    <row r="305">
      <c r="A305" s="118"/>
      <c r="B305" s="118"/>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c r="AA305" s="118"/>
      <c r="AB305" s="118"/>
      <c r="AC305" s="118"/>
      <c r="AD305" s="118"/>
      <c r="AE305" s="118"/>
      <c r="AF305" s="118"/>
      <c r="AG305" s="118"/>
      <c r="AH305" s="118"/>
      <c r="AI305" s="118"/>
      <c r="AJ305" s="118"/>
      <c r="AK305" s="118"/>
      <c r="AL305" s="118"/>
      <c r="AM305" s="118"/>
      <c r="AN305" s="118"/>
      <c r="AO305" s="118"/>
      <c r="AP305" s="118"/>
      <c r="AQ305" s="118"/>
      <c r="AR305" s="118"/>
      <c r="AS305" s="118"/>
      <c r="AT305" s="118"/>
      <c r="AU305" s="118"/>
      <c r="AV305" s="118"/>
      <c r="AW305" s="118"/>
      <c r="AX305" s="118"/>
      <c r="AY305" s="118"/>
      <c r="AZ305" s="118"/>
      <c r="BA305" s="118"/>
      <c r="BB305" s="118"/>
      <c r="BC305" s="118"/>
      <c r="BD305" s="118"/>
      <c r="BE305" s="118"/>
      <c r="BF305" s="118"/>
      <c r="BG305" s="118"/>
    </row>
    <row r="306">
      <c r="A306" s="118"/>
      <c r="B306" s="118"/>
      <c r="C306" s="118"/>
      <c r="D306" s="118"/>
      <c r="E306" s="118"/>
      <c r="F306" s="118"/>
      <c r="G306" s="118"/>
      <c r="H306" s="118"/>
      <c r="I306" s="118"/>
      <c r="J306" s="118"/>
      <c r="K306" s="118"/>
      <c r="L306" s="118"/>
      <c r="M306" s="118"/>
      <c r="N306" s="118"/>
      <c r="O306" s="118"/>
      <c r="P306" s="118"/>
      <c r="Q306" s="118"/>
      <c r="R306" s="118"/>
      <c r="S306" s="118"/>
      <c r="T306" s="118"/>
      <c r="U306" s="118"/>
      <c r="V306" s="118"/>
      <c r="W306" s="118"/>
      <c r="X306" s="118"/>
      <c r="Y306" s="118"/>
      <c r="Z306" s="118"/>
      <c r="AA306" s="118"/>
      <c r="AB306" s="118"/>
      <c r="AC306" s="118"/>
      <c r="AD306" s="118"/>
      <c r="AE306" s="118"/>
      <c r="AF306" s="118"/>
      <c r="AG306" s="118"/>
      <c r="AH306" s="118"/>
      <c r="AI306" s="118"/>
      <c r="AJ306" s="118"/>
      <c r="AK306" s="118"/>
      <c r="AL306" s="118"/>
      <c r="AM306" s="118"/>
      <c r="AN306" s="118"/>
      <c r="AO306" s="118"/>
      <c r="AP306" s="118"/>
      <c r="AQ306" s="118"/>
      <c r="AR306" s="118"/>
      <c r="AS306" s="118"/>
      <c r="AT306" s="118"/>
      <c r="AU306" s="118"/>
      <c r="AV306" s="118"/>
      <c r="AW306" s="118"/>
      <c r="AX306" s="118"/>
      <c r="AY306" s="118"/>
      <c r="AZ306" s="118"/>
      <c r="BA306" s="118"/>
      <c r="BB306" s="118"/>
      <c r="BC306" s="118"/>
      <c r="BD306" s="118"/>
      <c r="BE306" s="118"/>
      <c r="BF306" s="118"/>
      <c r="BG306" s="118"/>
    </row>
    <row r="307">
      <c r="A307" s="118"/>
      <c r="B307" s="118"/>
      <c r="C307" s="118"/>
      <c r="D307" s="118"/>
      <c r="E307" s="118"/>
      <c r="F307" s="118"/>
      <c r="G307" s="118"/>
      <c r="H307" s="118"/>
      <c r="I307" s="118"/>
      <c r="J307" s="118"/>
      <c r="K307" s="118"/>
      <c r="L307" s="118"/>
      <c r="M307" s="118"/>
      <c r="N307" s="118"/>
      <c r="O307" s="118"/>
      <c r="P307" s="118"/>
      <c r="Q307" s="118"/>
      <c r="R307" s="118"/>
      <c r="S307" s="118"/>
      <c r="T307" s="118"/>
      <c r="U307" s="118"/>
      <c r="V307" s="118"/>
      <c r="W307" s="118"/>
      <c r="X307" s="118"/>
      <c r="Y307" s="118"/>
      <c r="Z307" s="118"/>
      <c r="AA307" s="118"/>
      <c r="AB307" s="118"/>
      <c r="AC307" s="118"/>
      <c r="AD307" s="118"/>
      <c r="AE307" s="118"/>
      <c r="AF307" s="118"/>
      <c r="AG307" s="118"/>
      <c r="AH307" s="118"/>
      <c r="AI307" s="118"/>
      <c r="AJ307" s="118"/>
      <c r="AK307" s="118"/>
      <c r="AL307" s="118"/>
      <c r="AM307" s="118"/>
      <c r="AN307" s="118"/>
      <c r="AO307" s="118"/>
      <c r="AP307" s="118"/>
      <c r="AQ307" s="118"/>
      <c r="AR307" s="118"/>
      <c r="AS307" s="118"/>
      <c r="AT307" s="118"/>
      <c r="AU307" s="118"/>
      <c r="AV307" s="118"/>
      <c r="AW307" s="118"/>
      <c r="AX307" s="118"/>
      <c r="AY307" s="118"/>
      <c r="AZ307" s="118"/>
      <c r="BA307" s="118"/>
      <c r="BB307" s="118"/>
      <c r="BC307" s="118"/>
      <c r="BD307" s="118"/>
      <c r="BE307" s="118"/>
      <c r="BF307" s="118"/>
      <c r="BG307" s="118"/>
    </row>
    <row r="308">
      <c r="A308" s="118"/>
      <c r="B308" s="118"/>
      <c r="C308" s="118"/>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c r="AA308" s="118"/>
      <c r="AB308" s="118"/>
      <c r="AC308" s="118"/>
      <c r="AD308" s="118"/>
      <c r="AE308" s="118"/>
      <c r="AF308" s="118"/>
      <c r="AG308" s="118"/>
      <c r="AH308" s="118"/>
      <c r="AI308" s="118"/>
      <c r="AJ308" s="118"/>
      <c r="AK308" s="118"/>
      <c r="AL308" s="118"/>
      <c r="AM308" s="118"/>
      <c r="AN308" s="118"/>
      <c r="AO308" s="118"/>
      <c r="AP308" s="118"/>
      <c r="AQ308" s="118"/>
      <c r="AR308" s="118"/>
      <c r="AS308" s="118"/>
      <c r="AT308" s="118"/>
      <c r="AU308" s="118"/>
      <c r="AV308" s="118"/>
      <c r="AW308" s="118"/>
      <c r="AX308" s="118"/>
      <c r="AY308" s="118"/>
      <c r="AZ308" s="118"/>
      <c r="BA308" s="118"/>
      <c r="BB308" s="118"/>
      <c r="BC308" s="118"/>
      <c r="BD308" s="118"/>
      <c r="BE308" s="118"/>
      <c r="BF308" s="118"/>
      <c r="BG308" s="118"/>
    </row>
    <row r="309">
      <c r="A309" s="118"/>
      <c r="B309" s="118"/>
      <c r="C309" s="118"/>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c r="AA309" s="118"/>
      <c r="AB309" s="118"/>
      <c r="AC309" s="118"/>
      <c r="AD309" s="118"/>
      <c r="AE309" s="118"/>
      <c r="AF309" s="118"/>
      <c r="AG309" s="118"/>
      <c r="AH309" s="118"/>
      <c r="AI309" s="118"/>
      <c r="AJ309" s="118"/>
      <c r="AK309" s="118"/>
      <c r="AL309" s="118"/>
      <c r="AM309" s="118"/>
      <c r="AN309" s="118"/>
      <c r="AO309" s="118"/>
      <c r="AP309" s="118"/>
      <c r="AQ309" s="118"/>
      <c r="AR309" s="118"/>
      <c r="AS309" s="118"/>
      <c r="AT309" s="118"/>
      <c r="AU309" s="118"/>
      <c r="AV309" s="118"/>
      <c r="AW309" s="118"/>
      <c r="AX309" s="118"/>
      <c r="AY309" s="118"/>
      <c r="AZ309" s="118"/>
      <c r="BA309" s="118"/>
      <c r="BB309" s="118"/>
      <c r="BC309" s="118"/>
      <c r="BD309" s="118"/>
      <c r="BE309" s="118"/>
      <c r="BF309" s="118"/>
      <c r="BG309" s="118"/>
    </row>
    <row r="310">
      <c r="A310" s="118"/>
      <c r="B310" s="118"/>
      <c r="C310" s="118"/>
      <c r="D310" s="118"/>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c r="AA310" s="118"/>
      <c r="AB310" s="118"/>
      <c r="AC310" s="118"/>
      <c r="AD310" s="118"/>
      <c r="AE310" s="118"/>
      <c r="AF310" s="118"/>
      <c r="AG310" s="118"/>
      <c r="AH310" s="118"/>
      <c r="AI310" s="118"/>
      <c r="AJ310" s="118"/>
      <c r="AK310" s="118"/>
      <c r="AL310" s="118"/>
      <c r="AM310" s="118"/>
      <c r="AN310" s="118"/>
      <c r="AO310" s="118"/>
      <c r="AP310" s="118"/>
      <c r="AQ310" s="118"/>
      <c r="AR310" s="118"/>
      <c r="AS310" s="118"/>
      <c r="AT310" s="118"/>
      <c r="AU310" s="118"/>
      <c r="AV310" s="118"/>
      <c r="AW310" s="118"/>
      <c r="AX310" s="118"/>
      <c r="AY310" s="118"/>
      <c r="AZ310" s="118"/>
      <c r="BA310" s="118"/>
      <c r="BB310" s="118"/>
      <c r="BC310" s="118"/>
      <c r="BD310" s="118"/>
      <c r="BE310" s="118"/>
      <c r="BF310" s="118"/>
      <c r="BG310" s="118"/>
    </row>
    <row r="311">
      <c r="A311" s="118"/>
      <c r="B311" s="118"/>
      <c r="C311" s="118"/>
      <c r="D311" s="118"/>
      <c r="E311" s="118"/>
      <c r="F311" s="118"/>
      <c r="G311" s="118"/>
      <c r="H311" s="118"/>
      <c r="I311" s="118"/>
      <c r="J311" s="118"/>
      <c r="K311" s="118"/>
      <c r="L311" s="118"/>
      <c r="M311" s="118"/>
      <c r="N311" s="118"/>
      <c r="O311" s="118"/>
      <c r="P311" s="118"/>
      <c r="Q311" s="118"/>
      <c r="R311" s="118"/>
      <c r="S311" s="118"/>
      <c r="T311" s="118"/>
      <c r="U311" s="118"/>
      <c r="V311" s="118"/>
      <c r="W311" s="118"/>
      <c r="X311" s="118"/>
      <c r="Y311" s="118"/>
      <c r="Z311" s="118"/>
      <c r="AA311" s="118"/>
      <c r="AB311" s="118"/>
      <c r="AC311" s="118"/>
      <c r="AD311" s="118"/>
      <c r="AE311" s="118"/>
      <c r="AF311" s="118"/>
      <c r="AG311" s="118"/>
      <c r="AH311" s="118"/>
      <c r="AI311" s="118"/>
      <c r="AJ311" s="118"/>
      <c r="AK311" s="118"/>
      <c r="AL311" s="118"/>
      <c r="AM311" s="118"/>
      <c r="AN311" s="118"/>
      <c r="AO311" s="118"/>
      <c r="AP311" s="118"/>
      <c r="AQ311" s="118"/>
      <c r="AR311" s="118"/>
      <c r="AS311" s="118"/>
      <c r="AT311" s="118"/>
      <c r="AU311" s="118"/>
      <c r="AV311" s="118"/>
      <c r="AW311" s="118"/>
      <c r="AX311" s="118"/>
      <c r="AY311" s="118"/>
      <c r="AZ311" s="118"/>
      <c r="BA311" s="118"/>
      <c r="BB311" s="118"/>
      <c r="BC311" s="118"/>
      <c r="BD311" s="118"/>
      <c r="BE311" s="118"/>
      <c r="BF311" s="118"/>
      <c r="BG311" s="118"/>
    </row>
    <row r="312">
      <c r="A312" s="118"/>
      <c r="B312" s="118"/>
      <c r="C312" s="118"/>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c r="AA312" s="118"/>
      <c r="AB312" s="118"/>
      <c r="AC312" s="118"/>
      <c r="AD312" s="118"/>
      <c r="AE312" s="118"/>
      <c r="AF312" s="118"/>
      <c r="AG312" s="118"/>
      <c r="AH312" s="118"/>
      <c r="AI312" s="118"/>
      <c r="AJ312" s="118"/>
      <c r="AK312" s="118"/>
      <c r="AL312" s="118"/>
      <c r="AM312" s="118"/>
      <c r="AN312" s="118"/>
      <c r="AO312" s="118"/>
      <c r="AP312" s="118"/>
      <c r="AQ312" s="118"/>
      <c r="AR312" s="118"/>
      <c r="AS312" s="118"/>
      <c r="AT312" s="118"/>
      <c r="AU312" s="118"/>
      <c r="AV312" s="118"/>
      <c r="AW312" s="118"/>
      <c r="AX312" s="118"/>
      <c r="AY312" s="118"/>
      <c r="AZ312" s="118"/>
      <c r="BA312" s="118"/>
      <c r="BB312" s="118"/>
      <c r="BC312" s="118"/>
      <c r="BD312" s="118"/>
      <c r="BE312" s="118"/>
      <c r="BF312" s="118"/>
      <c r="BG312" s="118"/>
    </row>
    <row r="313">
      <c r="A313" s="118"/>
      <c r="B313" s="118"/>
      <c r="C313" s="118"/>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c r="AA313" s="118"/>
      <c r="AB313" s="118"/>
      <c r="AC313" s="118"/>
      <c r="AD313" s="118"/>
      <c r="AE313" s="118"/>
      <c r="AF313" s="118"/>
      <c r="AG313" s="118"/>
      <c r="AH313" s="118"/>
      <c r="AI313" s="118"/>
      <c r="AJ313" s="118"/>
      <c r="AK313" s="118"/>
      <c r="AL313" s="118"/>
      <c r="AM313" s="118"/>
      <c r="AN313" s="118"/>
      <c r="AO313" s="118"/>
      <c r="AP313" s="118"/>
      <c r="AQ313" s="118"/>
      <c r="AR313" s="118"/>
      <c r="AS313" s="118"/>
      <c r="AT313" s="118"/>
      <c r="AU313" s="118"/>
      <c r="AV313" s="118"/>
      <c r="AW313" s="118"/>
      <c r="AX313" s="118"/>
      <c r="AY313" s="118"/>
      <c r="AZ313" s="118"/>
      <c r="BA313" s="118"/>
      <c r="BB313" s="118"/>
      <c r="BC313" s="118"/>
      <c r="BD313" s="118"/>
      <c r="BE313" s="118"/>
      <c r="BF313" s="118"/>
      <c r="BG313" s="118"/>
    </row>
    <row r="314">
      <c r="A314" s="118"/>
      <c r="B314" s="118"/>
      <c r="C314" s="118"/>
      <c r="D314" s="118"/>
      <c r="E314" s="118"/>
      <c r="F314" s="118"/>
      <c r="G314" s="118"/>
      <c r="H314" s="118"/>
      <c r="I314" s="118"/>
      <c r="J314" s="118"/>
      <c r="K314" s="118"/>
      <c r="L314" s="118"/>
      <c r="M314" s="118"/>
      <c r="N314" s="118"/>
      <c r="O314" s="118"/>
      <c r="P314" s="118"/>
      <c r="Q314" s="118"/>
      <c r="R314" s="118"/>
      <c r="S314" s="118"/>
      <c r="T314" s="118"/>
      <c r="U314" s="118"/>
      <c r="V314" s="118"/>
      <c r="W314" s="118"/>
      <c r="X314" s="118"/>
      <c r="Y314" s="118"/>
      <c r="Z314" s="118"/>
      <c r="AA314" s="118"/>
      <c r="AB314" s="118"/>
      <c r="AC314" s="118"/>
      <c r="AD314" s="118"/>
      <c r="AE314" s="118"/>
      <c r="AF314" s="118"/>
      <c r="AG314" s="118"/>
      <c r="AH314" s="118"/>
      <c r="AI314" s="118"/>
      <c r="AJ314" s="118"/>
      <c r="AK314" s="118"/>
      <c r="AL314" s="118"/>
      <c r="AM314" s="118"/>
      <c r="AN314" s="118"/>
      <c r="AO314" s="118"/>
      <c r="AP314" s="118"/>
      <c r="AQ314" s="118"/>
      <c r="AR314" s="118"/>
      <c r="AS314" s="118"/>
      <c r="AT314" s="118"/>
      <c r="AU314" s="118"/>
      <c r="AV314" s="118"/>
      <c r="AW314" s="118"/>
      <c r="AX314" s="118"/>
      <c r="AY314" s="118"/>
      <c r="AZ314" s="118"/>
      <c r="BA314" s="118"/>
      <c r="BB314" s="118"/>
      <c r="BC314" s="118"/>
      <c r="BD314" s="118"/>
      <c r="BE314" s="118"/>
      <c r="BF314" s="118"/>
      <c r="BG314" s="118"/>
    </row>
    <row r="315">
      <c r="A315" s="118"/>
      <c r="B315" s="118"/>
      <c r="C315" s="118"/>
      <c r="D315" s="118"/>
      <c r="E315" s="118"/>
      <c r="F315" s="118"/>
      <c r="G315" s="118"/>
      <c r="H315" s="118"/>
      <c r="I315" s="118"/>
      <c r="J315" s="118"/>
      <c r="K315" s="118"/>
      <c r="L315" s="118"/>
      <c r="M315" s="118"/>
      <c r="N315" s="118"/>
      <c r="O315" s="118"/>
      <c r="P315" s="118"/>
      <c r="Q315" s="118"/>
      <c r="R315" s="118"/>
      <c r="S315" s="118"/>
      <c r="T315" s="118"/>
      <c r="U315" s="118"/>
      <c r="V315" s="118"/>
      <c r="W315" s="118"/>
      <c r="X315" s="118"/>
      <c r="Y315" s="118"/>
      <c r="Z315" s="118"/>
      <c r="AA315" s="118"/>
      <c r="AB315" s="118"/>
      <c r="AC315" s="118"/>
      <c r="AD315" s="118"/>
      <c r="AE315" s="118"/>
      <c r="AF315" s="118"/>
      <c r="AG315" s="118"/>
      <c r="AH315" s="118"/>
      <c r="AI315" s="118"/>
      <c r="AJ315" s="118"/>
      <c r="AK315" s="118"/>
      <c r="AL315" s="118"/>
      <c r="AM315" s="118"/>
      <c r="AN315" s="118"/>
      <c r="AO315" s="118"/>
      <c r="AP315" s="118"/>
      <c r="AQ315" s="118"/>
      <c r="AR315" s="118"/>
      <c r="AS315" s="118"/>
      <c r="AT315" s="118"/>
      <c r="AU315" s="118"/>
      <c r="AV315" s="118"/>
      <c r="AW315" s="118"/>
      <c r="AX315" s="118"/>
      <c r="AY315" s="118"/>
      <c r="AZ315" s="118"/>
      <c r="BA315" s="118"/>
      <c r="BB315" s="118"/>
      <c r="BC315" s="118"/>
      <c r="BD315" s="118"/>
      <c r="BE315" s="118"/>
      <c r="BF315" s="118"/>
      <c r="BG315" s="118"/>
    </row>
    <row r="316">
      <c r="A316" s="118"/>
      <c r="B316" s="118"/>
      <c r="C316" s="118"/>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c r="AA316" s="118"/>
      <c r="AB316" s="118"/>
      <c r="AC316" s="118"/>
      <c r="AD316" s="118"/>
      <c r="AE316" s="118"/>
      <c r="AF316" s="118"/>
      <c r="AG316" s="118"/>
      <c r="AH316" s="118"/>
      <c r="AI316" s="118"/>
      <c r="AJ316" s="118"/>
      <c r="AK316" s="118"/>
      <c r="AL316" s="118"/>
      <c r="AM316" s="118"/>
      <c r="AN316" s="118"/>
      <c r="AO316" s="118"/>
      <c r="AP316" s="118"/>
      <c r="AQ316" s="118"/>
      <c r="AR316" s="118"/>
      <c r="AS316" s="118"/>
      <c r="AT316" s="118"/>
      <c r="AU316" s="118"/>
      <c r="AV316" s="118"/>
      <c r="AW316" s="118"/>
      <c r="AX316" s="118"/>
      <c r="AY316" s="118"/>
      <c r="AZ316" s="118"/>
      <c r="BA316" s="118"/>
      <c r="BB316" s="118"/>
      <c r="BC316" s="118"/>
      <c r="BD316" s="118"/>
      <c r="BE316" s="118"/>
      <c r="BF316" s="118"/>
      <c r="BG316" s="118"/>
    </row>
    <row r="317">
      <c r="A317" s="118"/>
      <c r="B317" s="118"/>
      <c r="C317" s="118"/>
      <c r="D317" s="118"/>
      <c r="E317" s="118"/>
      <c r="F317" s="118"/>
      <c r="G317" s="118"/>
      <c r="H317" s="118"/>
      <c r="I317" s="118"/>
      <c r="J317" s="118"/>
      <c r="K317" s="118"/>
      <c r="L317" s="118"/>
      <c r="M317" s="118"/>
      <c r="N317" s="118"/>
      <c r="O317" s="118"/>
      <c r="P317" s="118"/>
      <c r="Q317" s="118"/>
      <c r="R317" s="118"/>
      <c r="S317" s="118"/>
      <c r="T317" s="118"/>
      <c r="U317" s="118"/>
      <c r="V317" s="118"/>
      <c r="W317" s="118"/>
      <c r="X317" s="118"/>
      <c r="Y317" s="118"/>
      <c r="Z317" s="118"/>
      <c r="AA317" s="118"/>
      <c r="AB317" s="118"/>
      <c r="AC317" s="118"/>
      <c r="AD317" s="118"/>
      <c r="AE317" s="118"/>
      <c r="AF317" s="118"/>
      <c r="AG317" s="118"/>
      <c r="AH317" s="118"/>
      <c r="AI317" s="118"/>
      <c r="AJ317" s="118"/>
      <c r="AK317" s="118"/>
      <c r="AL317" s="118"/>
      <c r="AM317" s="118"/>
      <c r="AN317" s="118"/>
      <c r="AO317" s="118"/>
      <c r="AP317" s="118"/>
      <c r="AQ317" s="118"/>
      <c r="AR317" s="118"/>
      <c r="AS317" s="118"/>
      <c r="AT317" s="118"/>
      <c r="AU317" s="118"/>
      <c r="AV317" s="118"/>
      <c r="AW317" s="118"/>
      <c r="AX317" s="118"/>
      <c r="AY317" s="118"/>
      <c r="AZ317" s="118"/>
      <c r="BA317" s="118"/>
      <c r="BB317" s="118"/>
      <c r="BC317" s="118"/>
      <c r="BD317" s="118"/>
      <c r="BE317" s="118"/>
      <c r="BF317" s="118"/>
      <c r="BG317" s="118"/>
    </row>
    <row r="318">
      <c r="A318" s="118"/>
      <c r="B318" s="118"/>
      <c r="C318" s="118"/>
      <c r="D318" s="118"/>
      <c r="E318" s="118"/>
      <c r="F318" s="118"/>
      <c r="G318" s="118"/>
      <c r="H318" s="118"/>
      <c r="I318" s="118"/>
      <c r="J318" s="118"/>
      <c r="K318" s="118"/>
      <c r="L318" s="118"/>
      <c r="M318" s="118"/>
      <c r="N318" s="118"/>
      <c r="O318" s="118"/>
      <c r="P318" s="118"/>
      <c r="Q318" s="118"/>
      <c r="R318" s="118"/>
      <c r="S318" s="118"/>
      <c r="T318" s="118"/>
      <c r="U318" s="118"/>
      <c r="V318" s="118"/>
      <c r="W318" s="118"/>
      <c r="X318" s="118"/>
      <c r="Y318" s="118"/>
      <c r="Z318" s="118"/>
      <c r="AA318" s="118"/>
      <c r="AB318" s="118"/>
      <c r="AC318" s="118"/>
      <c r="AD318" s="118"/>
      <c r="AE318" s="118"/>
      <c r="AF318" s="118"/>
      <c r="AG318" s="118"/>
      <c r="AH318" s="118"/>
      <c r="AI318" s="118"/>
      <c r="AJ318" s="118"/>
      <c r="AK318" s="118"/>
      <c r="AL318" s="118"/>
      <c r="AM318" s="118"/>
      <c r="AN318" s="118"/>
      <c r="AO318" s="118"/>
      <c r="AP318" s="118"/>
      <c r="AQ318" s="118"/>
      <c r="AR318" s="118"/>
      <c r="AS318" s="118"/>
      <c r="AT318" s="118"/>
      <c r="AU318" s="118"/>
      <c r="AV318" s="118"/>
      <c r="AW318" s="118"/>
      <c r="AX318" s="118"/>
      <c r="AY318" s="118"/>
      <c r="AZ318" s="118"/>
      <c r="BA318" s="118"/>
      <c r="BB318" s="118"/>
      <c r="BC318" s="118"/>
      <c r="BD318" s="118"/>
      <c r="BE318" s="118"/>
      <c r="BF318" s="118"/>
      <c r="BG318" s="118"/>
    </row>
    <row r="319">
      <c r="A319" s="118"/>
      <c r="B319" s="118"/>
      <c r="C319" s="118"/>
      <c r="D319" s="118"/>
      <c r="E319" s="118"/>
      <c r="F319" s="118"/>
      <c r="G319" s="118"/>
      <c r="H319" s="118"/>
      <c r="I319" s="118"/>
      <c r="J319" s="118"/>
      <c r="K319" s="118"/>
      <c r="L319" s="118"/>
      <c r="M319" s="118"/>
      <c r="N319" s="118"/>
      <c r="O319" s="118"/>
      <c r="P319" s="118"/>
      <c r="Q319" s="118"/>
      <c r="R319" s="118"/>
      <c r="S319" s="118"/>
      <c r="T319" s="118"/>
      <c r="U319" s="118"/>
      <c r="V319" s="118"/>
      <c r="W319" s="118"/>
      <c r="X319" s="118"/>
      <c r="Y319" s="118"/>
      <c r="Z319" s="118"/>
      <c r="AA319" s="118"/>
      <c r="AB319" s="118"/>
      <c r="AC319" s="118"/>
      <c r="AD319" s="118"/>
      <c r="AE319" s="118"/>
      <c r="AF319" s="118"/>
      <c r="AG319" s="118"/>
      <c r="AH319" s="118"/>
      <c r="AI319" s="118"/>
      <c r="AJ319" s="118"/>
      <c r="AK319" s="118"/>
      <c r="AL319" s="118"/>
      <c r="AM319" s="118"/>
      <c r="AN319" s="118"/>
      <c r="AO319" s="118"/>
      <c r="AP319" s="118"/>
      <c r="AQ319" s="118"/>
      <c r="AR319" s="118"/>
      <c r="AS319" s="118"/>
      <c r="AT319" s="118"/>
      <c r="AU319" s="118"/>
      <c r="AV319" s="118"/>
      <c r="AW319" s="118"/>
      <c r="AX319" s="118"/>
      <c r="AY319" s="118"/>
      <c r="AZ319" s="118"/>
      <c r="BA319" s="118"/>
      <c r="BB319" s="118"/>
      <c r="BC319" s="118"/>
      <c r="BD319" s="118"/>
      <c r="BE319" s="118"/>
      <c r="BF319" s="118"/>
      <c r="BG319" s="118"/>
    </row>
    <row r="320">
      <c r="A320" s="118"/>
      <c r="B320" s="118"/>
      <c r="C320" s="118"/>
      <c r="D320" s="118"/>
      <c r="E320" s="118"/>
      <c r="F320" s="118"/>
      <c r="G320" s="118"/>
      <c r="H320" s="118"/>
      <c r="I320" s="118"/>
      <c r="J320" s="118"/>
      <c r="K320" s="118"/>
      <c r="L320" s="118"/>
      <c r="M320" s="118"/>
      <c r="N320" s="118"/>
      <c r="O320" s="118"/>
      <c r="P320" s="118"/>
      <c r="Q320" s="118"/>
      <c r="R320" s="118"/>
      <c r="S320" s="118"/>
      <c r="T320" s="118"/>
      <c r="U320" s="118"/>
      <c r="V320" s="118"/>
      <c r="W320" s="118"/>
      <c r="X320" s="118"/>
      <c r="Y320" s="118"/>
      <c r="Z320" s="118"/>
      <c r="AA320" s="118"/>
      <c r="AB320" s="118"/>
      <c r="AC320" s="118"/>
      <c r="AD320" s="118"/>
      <c r="AE320" s="118"/>
      <c r="AF320" s="118"/>
      <c r="AG320" s="118"/>
      <c r="AH320" s="118"/>
      <c r="AI320" s="118"/>
      <c r="AJ320" s="118"/>
      <c r="AK320" s="118"/>
      <c r="AL320" s="118"/>
      <c r="AM320" s="118"/>
      <c r="AN320" s="118"/>
      <c r="AO320" s="118"/>
      <c r="AP320" s="118"/>
      <c r="AQ320" s="118"/>
      <c r="AR320" s="118"/>
      <c r="AS320" s="118"/>
      <c r="AT320" s="118"/>
      <c r="AU320" s="118"/>
      <c r="AV320" s="118"/>
      <c r="AW320" s="118"/>
      <c r="AX320" s="118"/>
      <c r="AY320" s="118"/>
      <c r="AZ320" s="118"/>
      <c r="BA320" s="118"/>
      <c r="BB320" s="118"/>
      <c r="BC320" s="118"/>
      <c r="BD320" s="118"/>
      <c r="BE320" s="118"/>
      <c r="BF320" s="118"/>
      <c r="BG320" s="118"/>
    </row>
    <row r="321">
      <c r="A321" s="118"/>
      <c r="B321" s="118"/>
      <c r="C321" s="118"/>
      <c r="D321" s="118"/>
      <c r="E321" s="118"/>
      <c r="F321" s="118"/>
      <c r="G321" s="118"/>
      <c r="H321" s="118"/>
      <c r="I321" s="118"/>
      <c r="J321" s="118"/>
      <c r="K321" s="118"/>
      <c r="L321" s="118"/>
      <c r="M321" s="118"/>
      <c r="N321" s="118"/>
      <c r="O321" s="118"/>
      <c r="P321" s="118"/>
      <c r="Q321" s="118"/>
      <c r="R321" s="118"/>
      <c r="S321" s="118"/>
      <c r="T321" s="118"/>
      <c r="U321" s="118"/>
      <c r="V321" s="118"/>
      <c r="W321" s="118"/>
      <c r="X321" s="118"/>
      <c r="Y321" s="118"/>
      <c r="Z321" s="118"/>
      <c r="AA321" s="118"/>
      <c r="AB321" s="118"/>
      <c r="AC321" s="118"/>
      <c r="AD321" s="118"/>
      <c r="AE321" s="118"/>
      <c r="AF321" s="118"/>
      <c r="AG321" s="118"/>
      <c r="AH321" s="118"/>
      <c r="AI321" s="118"/>
      <c r="AJ321" s="118"/>
      <c r="AK321" s="118"/>
      <c r="AL321" s="118"/>
      <c r="AM321" s="118"/>
      <c r="AN321" s="118"/>
      <c r="AO321" s="118"/>
      <c r="AP321" s="118"/>
      <c r="AQ321" s="118"/>
      <c r="AR321" s="118"/>
      <c r="AS321" s="118"/>
      <c r="AT321" s="118"/>
      <c r="AU321" s="118"/>
      <c r="AV321" s="118"/>
      <c r="AW321" s="118"/>
      <c r="AX321" s="118"/>
      <c r="AY321" s="118"/>
      <c r="AZ321" s="118"/>
      <c r="BA321" s="118"/>
      <c r="BB321" s="118"/>
      <c r="BC321" s="118"/>
      <c r="BD321" s="118"/>
      <c r="BE321" s="118"/>
      <c r="BF321" s="118"/>
      <c r="BG321" s="118"/>
    </row>
    <row r="322">
      <c r="A322" s="118"/>
      <c r="B322" s="118"/>
      <c r="C322" s="118"/>
      <c r="D322" s="118"/>
      <c r="E322" s="118"/>
      <c r="F322" s="118"/>
      <c r="G322" s="118"/>
      <c r="H322" s="118"/>
      <c r="I322" s="118"/>
      <c r="J322" s="118"/>
      <c r="K322" s="118"/>
      <c r="L322" s="118"/>
      <c r="M322" s="118"/>
      <c r="N322" s="118"/>
      <c r="O322" s="118"/>
      <c r="P322" s="118"/>
      <c r="Q322" s="118"/>
      <c r="R322" s="118"/>
      <c r="S322" s="118"/>
      <c r="T322" s="118"/>
      <c r="U322" s="118"/>
      <c r="V322" s="118"/>
      <c r="W322" s="118"/>
      <c r="X322" s="118"/>
      <c r="Y322" s="118"/>
      <c r="Z322" s="118"/>
      <c r="AA322" s="118"/>
      <c r="AB322" s="118"/>
      <c r="AC322" s="118"/>
      <c r="AD322" s="118"/>
      <c r="AE322" s="118"/>
      <c r="AF322" s="118"/>
      <c r="AG322" s="118"/>
      <c r="AH322" s="118"/>
      <c r="AI322" s="118"/>
      <c r="AJ322" s="118"/>
      <c r="AK322" s="118"/>
      <c r="AL322" s="118"/>
      <c r="AM322" s="118"/>
      <c r="AN322" s="118"/>
      <c r="AO322" s="118"/>
      <c r="AP322" s="118"/>
      <c r="AQ322" s="118"/>
      <c r="AR322" s="118"/>
      <c r="AS322" s="118"/>
      <c r="AT322" s="118"/>
      <c r="AU322" s="118"/>
      <c r="AV322" s="118"/>
      <c r="AW322" s="118"/>
      <c r="AX322" s="118"/>
      <c r="AY322" s="118"/>
      <c r="AZ322" s="118"/>
      <c r="BA322" s="118"/>
      <c r="BB322" s="118"/>
      <c r="BC322" s="118"/>
      <c r="BD322" s="118"/>
      <c r="BE322" s="118"/>
      <c r="BF322" s="118"/>
      <c r="BG322" s="118"/>
    </row>
    <row r="323">
      <c r="A323" s="118"/>
      <c r="B323" s="118"/>
      <c r="C323" s="118"/>
      <c r="D323" s="118"/>
      <c r="E323" s="118"/>
      <c r="F323" s="118"/>
      <c r="G323" s="118"/>
      <c r="H323" s="118"/>
      <c r="I323" s="118"/>
      <c r="J323" s="118"/>
      <c r="K323" s="118"/>
      <c r="L323" s="118"/>
      <c r="M323" s="118"/>
      <c r="N323" s="118"/>
      <c r="O323" s="118"/>
      <c r="P323" s="118"/>
      <c r="Q323" s="118"/>
      <c r="R323" s="118"/>
      <c r="S323" s="118"/>
      <c r="T323" s="118"/>
      <c r="U323" s="118"/>
      <c r="V323" s="118"/>
      <c r="W323" s="118"/>
      <c r="X323" s="118"/>
      <c r="Y323" s="118"/>
      <c r="Z323" s="118"/>
      <c r="AA323" s="118"/>
      <c r="AB323" s="118"/>
      <c r="AC323" s="118"/>
      <c r="AD323" s="118"/>
      <c r="AE323" s="118"/>
      <c r="AF323" s="118"/>
      <c r="AG323" s="118"/>
      <c r="AH323" s="118"/>
      <c r="AI323" s="118"/>
      <c r="AJ323" s="118"/>
      <c r="AK323" s="118"/>
      <c r="AL323" s="118"/>
      <c r="AM323" s="118"/>
      <c r="AN323" s="118"/>
      <c r="AO323" s="118"/>
      <c r="AP323" s="118"/>
      <c r="AQ323" s="118"/>
      <c r="AR323" s="118"/>
      <c r="AS323" s="118"/>
      <c r="AT323" s="118"/>
      <c r="AU323" s="118"/>
      <c r="AV323" s="118"/>
      <c r="AW323" s="118"/>
      <c r="AX323" s="118"/>
      <c r="AY323" s="118"/>
      <c r="AZ323" s="118"/>
      <c r="BA323" s="118"/>
      <c r="BB323" s="118"/>
      <c r="BC323" s="118"/>
      <c r="BD323" s="118"/>
      <c r="BE323" s="118"/>
      <c r="BF323" s="118"/>
      <c r="BG323" s="118"/>
    </row>
    <row r="324">
      <c r="A324" s="118"/>
      <c r="B324" s="118"/>
      <c r="C324" s="118"/>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c r="AA324" s="118"/>
      <c r="AB324" s="118"/>
      <c r="AC324" s="118"/>
      <c r="AD324" s="118"/>
      <c r="AE324" s="118"/>
      <c r="AF324" s="118"/>
      <c r="AG324" s="118"/>
      <c r="AH324" s="118"/>
      <c r="AI324" s="118"/>
      <c r="AJ324" s="118"/>
      <c r="AK324" s="118"/>
      <c r="AL324" s="118"/>
      <c r="AM324" s="118"/>
      <c r="AN324" s="118"/>
      <c r="AO324" s="118"/>
      <c r="AP324" s="118"/>
      <c r="AQ324" s="118"/>
      <c r="AR324" s="118"/>
      <c r="AS324" s="118"/>
      <c r="AT324" s="118"/>
      <c r="AU324" s="118"/>
      <c r="AV324" s="118"/>
      <c r="AW324" s="118"/>
      <c r="AX324" s="118"/>
      <c r="AY324" s="118"/>
      <c r="AZ324" s="118"/>
      <c r="BA324" s="118"/>
      <c r="BB324" s="118"/>
      <c r="BC324" s="118"/>
      <c r="BD324" s="118"/>
      <c r="BE324" s="118"/>
      <c r="BF324" s="118"/>
      <c r="BG324" s="118"/>
    </row>
    <row r="325">
      <c r="A325" s="118"/>
      <c r="B325" s="118"/>
      <c r="C325" s="118"/>
      <c r="D325" s="118"/>
      <c r="E325" s="118"/>
      <c r="F325" s="118"/>
      <c r="G325" s="118"/>
      <c r="H325" s="118"/>
      <c r="I325" s="118"/>
      <c r="J325" s="118"/>
      <c r="K325" s="118"/>
      <c r="L325" s="118"/>
      <c r="M325" s="118"/>
      <c r="N325" s="118"/>
      <c r="O325" s="118"/>
      <c r="P325" s="118"/>
      <c r="Q325" s="118"/>
      <c r="R325" s="118"/>
      <c r="S325" s="118"/>
      <c r="T325" s="118"/>
      <c r="U325" s="118"/>
      <c r="V325" s="118"/>
      <c r="W325" s="118"/>
      <c r="X325" s="118"/>
      <c r="Y325" s="118"/>
      <c r="Z325" s="118"/>
      <c r="AA325" s="118"/>
      <c r="AB325" s="118"/>
      <c r="AC325" s="118"/>
      <c r="AD325" s="118"/>
      <c r="AE325" s="118"/>
      <c r="AF325" s="118"/>
      <c r="AG325" s="118"/>
      <c r="AH325" s="118"/>
      <c r="AI325" s="118"/>
      <c r="AJ325" s="118"/>
      <c r="AK325" s="118"/>
      <c r="AL325" s="118"/>
      <c r="AM325" s="118"/>
      <c r="AN325" s="118"/>
      <c r="AO325" s="118"/>
      <c r="AP325" s="118"/>
      <c r="AQ325" s="118"/>
      <c r="AR325" s="118"/>
      <c r="AS325" s="118"/>
      <c r="AT325" s="118"/>
      <c r="AU325" s="118"/>
      <c r="AV325" s="118"/>
      <c r="AW325" s="118"/>
      <c r="AX325" s="118"/>
      <c r="AY325" s="118"/>
      <c r="AZ325" s="118"/>
      <c r="BA325" s="118"/>
      <c r="BB325" s="118"/>
      <c r="BC325" s="118"/>
      <c r="BD325" s="118"/>
      <c r="BE325" s="118"/>
      <c r="BF325" s="118"/>
      <c r="BG325" s="118"/>
    </row>
    <row r="326">
      <c r="A326" s="118"/>
      <c r="B326" s="118"/>
      <c r="C326" s="118"/>
      <c r="D326" s="118"/>
      <c r="E326" s="118"/>
      <c r="F326" s="118"/>
      <c r="G326" s="118"/>
      <c r="H326" s="118"/>
      <c r="I326" s="118"/>
      <c r="J326" s="118"/>
      <c r="K326" s="118"/>
      <c r="L326" s="118"/>
      <c r="M326" s="118"/>
      <c r="N326" s="118"/>
      <c r="O326" s="118"/>
      <c r="P326" s="118"/>
      <c r="Q326" s="118"/>
      <c r="R326" s="118"/>
      <c r="S326" s="118"/>
      <c r="T326" s="118"/>
      <c r="U326" s="118"/>
      <c r="V326" s="118"/>
      <c r="W326" s="118"/>
      <c r="X326" s="118"/>
      <c r="Y326" s="118"/>
      <c r="Z326" s="118"/>
      <c r="AA326" s="118"/>
      <c r="AB326" s="118"/>
      <c r="AC326" s="118"/>
      <c r="AD326" s="118"/>
      <c r="AE326" s="118"/>
      <c r="AF326" s="118"/>
      <c r="AG326" s="118"/>
      <c r="AH326" s="118"/>
      <c r="AI326" s="118"/>
      <c r="AJ326" s="118"/>
      <c r="AK326" s="118"/>
      <c r="AL326" s="118"/>
      <c r="AM326" s="118"/>
      <c r="AN326" s="118"/>
      <c r="AO326" s="118"/>
      <c r="AP326" s="118"/>
      <c r="AQ326" s="118"/>
      <c r="AR326" s="118"/>
      <c r="AS326" s="118"/>
      <c r="AT326" s="118"/>
      <c r="AU326" s="118"/>
      <c r="AV326" s="118"/>
      <c r="AW326" s="118"/>
      <c r="AX326" s="118"/>
      <c r="AY326" s="118"/>
      <c r="AZ326" s="118"/>
      <c r="BA326" s="118"/>
      <c r="BB326" s="118"/>
      <c r="BC326" s="118"/>
      <c r="BD326" s="118"/>
      <c r="BE326" s="118"/>
      <c r="BF326" s="118"/>
      <c r="BG326" s="118"/>
    </row>
    <row r="327">
      <c r="A327" s="118"/>
      <c r="B327" s="118"/>
      <c r="C327" s="118"/>
      <c r="D327" s="118"/>
      <c r="E327" s="118"/>
      <c r="F327" s="118"/>
      <c r="G327" s="118"/>
      <c r="H327" s="118"/>
      <c r="I327" s="118"/>
      <c r="J327" s="118"/>
      <c r="K327" s="118"/>
      <c r="L327" s="118"/>
      <c r="M327" s="118"/>
      <c r="N327" s="118"/>
      <c r="O327" s="118"/>
      <c r="P327" s="118"/>
      <c r="Q327" s="118"/>
      <c r="R327" s="118"/>
      <c r="S327" s="118"/>
      <c r="T327" s="118"/>
      <c r="U327" s="118"/>
      <c r="V327" s="118"/>
      <c r="W327" s="118"/>
      <c r="X327" s="118"/>
      <c r="Y327" s="118"/>
      <c r="Z327" s="118"/>
      <c r="AA327" s="118"/>
      <c r="AB327" s="118"/>
      <c r="AC327" s="118"/>
      <c r="AD327" s="118"/>
      <c r="AE327" s="118"/>
      <c r="AF327" s="118"/>
      <c r="AG327" s="118"/>
      <c r="AH327" s="118"/>
      <c r="AI327" s="118"/>
      <c r="AJ327" s="118"/>
      <c r="AK327" s="118"/>
      <c r="AL327" s="118"/>
      <c r="AM327" s="118"/>
      <c r="AN327" s="118"/>
      <c r="AO327" s="118"/>
      <c r="AP327" s="118"/>
      <c r="AQ327" s="118"/>
      <c r="AR327" s="118"/>
      <c r="AS327" s="118"/>
      <c r="AT327" s="118"/>
      <c r="AU327" s="118"/>
      <c r="AV327" s="118"/>
      <c r="AW327" s="118"/>
      <c r="AX327" s="118"/>
      <c r="AY327" s="118"/>
      <c r="AZ327" s="118"/>
      <c r="BA327" s="118"/>
      <c r="BB327" s="118"/>
      <c r="BC327" s="118"/>
      <c r="BD327" s="118"/>
      <c r="BE327" s="118"/>
      <c r="BF327" s="118"/>
      <c r="BG327" s="118"/>
    </row>
    <row r="328">
      <c r="A328" s="118"/>
      <c r="B328" s="118"/>
      <c r="C328" s="118"/>
      <c r="D328" s="118"/>
      <c r="E328" s="118"/>
      <c r="F328" s="118"/>
      <c r="G328" s="118"/>
      <c r="H328" s="118"/>
      <c r="I328" s="118"/>
      <c r="J328" s="118"/>
      <c r="K328" s="118"/>
      <c r="L328" s="118"/>
      <c r="M328" s="118"/>
      <c r="N328" s="118"/>
      <c r="O328" s="118"/>
      <c r="P328" s="118"/>
      <c r="Q328" s="118"/>
      <c r="R328" s="118"/>
      <c r="S328" s="118"/>
      <c r="T328" s="118"/>
      <c r="U328" s="118"/>
      <c r="V328" s="118"/>
      <c r="W328" s="118"/>
      <c r="X328" s="118"/>
      <c r="Y328" s="118"/>
      <c r="Z328" s="118"/>
      <c r="AA328" s="118"/>
      <c r="AB328" s="118"/>
      <c r="AC328" s="118"/>
      <c r="AD328" s="118"/>
      <c r="AE328" s="118"/>
      <c r="AF328" s="118"/>
      <c r="AG328" s="118"/>
      <c r="AH328" s="118"/>
      <c r="AI328" s="118"/>
      <c r="AJ328" s="118"/>
      <c r="AK328" s="118"/>
      <c r="AL328" s="118"/>
      <c r="AM328" s="118"/>
      <c r="AN328" s="118"/>
      <c r="AO328" s="118"/>
      <c r="AP328" s="118"/>
      <c r="AQ328" s="118"/>
      <c r="AR328" s="118"/>
      <c r="AS328" s="118"/>
      <c r="AT328" s="118"/>
      <c r="AU328" s="118"/>
      <c r="AV328" s="118"/>
      <c r="AW328" s="118"/>
      <c r="AX328" s="118"/>
      <c r="AY328" s="118"/>
      <c r="AZ328" s="118"/>
      <c r="BA328" s="118"/>
      <c r="BB328" s="118"/>
      <c r="BC328" s="118"/>
      <c r="BD328" s="118"/>
      <c r="BE328" s="118"/>
      <c r="BF328" s="118"/>
      <c r="BG328" s="118"/>
    </row>
    <row r="329">
      <c r="A329" s="118"/>
      <c r="B329" s="118"/>
      <c r="C329" s="118"/>
      <c r="D329" s="118"/>
      <c r="E329" s="118"/>
      <c r="F329" s="118"/>
      <c r="G329" s="118"/>
      <c r="H329" s="118"/>
      <c r="I329" s="118"/>
      <c r="J329" s="118"/>
      <c r="K329" s="118"/>
      <c r="L329" s="118"/>
      <c r="M329" s="118"/>
      <c r="N329" s="118"/>
      <c r="O329" s="118"/>
      <c r="P329" s="118"/>
      <c r="Q329" s="118"/>
      <c r="R329" s="118"/>
      <c r="S329" s="118"/>
      <c r="T329" s="118"/>
      <c r="U329" s="118"/>
      <c r="V329" s="118"/>
      <c r="W329" s="118"/>
      <c r="X329" s="118"/>
      <c r="Y329" s="118"/>
      <c r="Z329" s="118"/>
      <c r="AA329" s="118"/>
      <c r="AB329" s="118"/>
      <c r="AC329" s="118"/>
      <c r="AD329" s="118"/>
      <c r="AE329" s="118"/>
      <c r="AF329" s="118"/>
      <c r="AG329" s="118"/>
      <c r="AH329" s="118"/>
      <c r="AI329" s="118"/>
      <c r="AJ329" s="118"/>
      <c r="AK329" s="118"/>
      <c r="AL329" s="118"/>
      <c r="AM329" s="118"/>
      <c r="AN329" s="118"/>
      <c r="AO329" s="118"/>
      <c r="AP329" s="118"/>
      <c r="AQ329" s="118"/>
      <c r="AR329" s="118"/>
      <c r="AS329" s="118"/>
      <c r="AT329" s="118"/>
      <c r="AU329" s="118"/>
      <c r="AV329" s="118"/>
      <c r="AW329" s="118"/>
      <c r="AX329" s="118"/>
      <c r="AY329" s="118"/>
      <c r="AZ329" s="118"/>
      <c r="BA329" s="118"/>
      <c r="BB329" s="118"/>
      <c r="BC329" s="118"/>
      <c r="BD329" s="118"/>
      <c r="BE329" s="118"/>
      <c r="BF329" s="118"/>
      <c r="BG329" s="118"/>
    </row>
    <row r="330">
      <c r="A330" s="118"/>
      <c r="B330" s="118"/>
      <c r="C330" s="118"/>
      <c r="D330" s="118"/>
      <c r="E330" s="118"/>
      <c r="F330" s="118"/>
      <c r="G330" s="118"/>
      <c r="H330" s="118"/>
      <c r="I330" s="118"/>
      <c r="J330" s="118"/>
      <c r="K330" s="118"/>
      <c r="L330" s="118"/>
      <c r="M330" s="118"/>
      <c r="N330" s="118"/>
      <c r="O330" s="118"/>
      <c r="P330" s="118"/>
      <c r="Q330" s="118"/>
      <c r="R330" s="118"/>
      <c r="S330" s="118"/>
      <c r="T330" s="118"/>
      <c r="U330" s="118"/>
      <c r="V330" s="118"/>
      <c r="W330" s="118"/>
      <c r="X330" s="118"/>
      <c r="Y330" s="118"/>
      <c r="Z330" s="118"/>
      <c r="AA330" s="118"/>
      <c r="AB330" s="118"/>
      <c r="AC330" s="118"/>
      <c r="AD330" s="118"/>
      <c r="AE330" s="118"/>
      <c r="AF330" s="118"/>
      <c r="AG330" s="118"/>
      <c r="AH330" s="118"/>
      <c r="AI330" s="118"/>
      <c r="AJ330" s="118"/>
      <c r="AK330" s="118"/>
      <c r="AL330" s="118"/>
      <c r="AM330" s="118"/>
      <c r="AN330" s="118"/>
      <c r="AO330" s="118"/>
      <c r="AP330" s="118"/>
      <c r="AQ330" s="118"/>
      <c r="AR330" s="118"/>
      <c r="AS330" s="118"/>
      <c r="AT330" s="118"/>
      <c r="AU330" s="118"/>
      <c r="AV330" s="118"/>
      <c r="AW330" s="118"/>
      <c r="AX330" s="118"/>
      <c r="AY330" s="118"/>
      <c r="AZ330" s="118"/>
      <c r="BA330" s="118"/>
      <c r="BB330" s="118"/>
      <c r="BC330" s="118"/>
      <c r="BD330" s="118"/>
      <c r="BE330" s="118"/>
      <c r="BF330" s="118"/>
      <c r="BG330" s="118"/>
    </row>
    <row r="331">
      <c r="A331" s="118"/>
      <c r="B331" s="118"/>
      <c r="C331" s="118"/>
      <c r="D331" s="118"/>
      <c r="E331" s="118"/>
      <c r="F331" s="118"/>
      <c r="G331" s="118"/>
      <c r="H331" s="118"/>
      <c r="I331" s="118"/>
      <c r="J331" s="118"/>
      <c r="K331" s="118"/>
      <c r="L331" s="118"/>
      <c r="M331" s="118"/>
      <c r="N331" s="118"/>
      <c r="O331" s="118"/>
      <c r="P331" s="118"/>
      <c r="Q331" s="118"/>
      <c r="R331" s="118"/>
      <c r="S331" s="118"/>
      <c r="T331" s="118"/>
      <c r="U331" s="118"/>
      <c r="V331" s="118"/>
      <c r="W331" s="118"/>
      <c r="X331" s="118"/>
      <c r="Y331" s="118"/>
      <c r="Z331" s="118"/>
      <c r="AA331" s="118"/>
      <c r="AB331" s="118"/>
      <c r="AC331" s="118"/>
      <c r="AD331" s="118"/>
      <c r="AE331" s="118"/>
      <c r="AF331" s="118"/>
      <c r="AG331" s="118"/>
      <c r="AH331" s="118"/>
      <c r="AI331" s="118"/>
      <c r="AJ331" s="118"/>
      <c r="AK331" s="118"/>
      <c r="AL331" s="118"/>
      <c r="AM331" s="118"/>
      <c r="AN331" s="118"/>
      <c r="AO331" s="118"/>
      <c r="AP331" s="118"/>
      <c r="AQ331" s="118"/>
      <c r="AR331" s="118"/>
      <c r="AS331" s="118"/>
      <c r="AT331" s="118"/>
      <c r="AU331" s="118"/>
      <c r="AV331" s="118"/>
      <c r="AW331" s="118"/>
      <c r="AX331" s="118"/>
      <c r="AY331" s="118"/>
      <c r="AZ331" s="118"/>
      <c r="BA331" s="118"/>
      <c r="BB331" s="118"/>
      <c r="BC331" s="118"/>
      <c r="BD331" s="118"/>
      <c r="BE331" s="118"/>
      <c r="BF331" s="118"/>
      <c r="BG331" s="118"/>
    </row>
    <row r="332">
      <c r="A332" s="118"/>
      <c r="B332" s="118"/>
      <c r="C332" s="118"/>
      <c r="D332" s="118"/>
      <c r="E332" s="118"/>
      <c r="F332" s="118"/>
      <c r="G332" s="118"/>
      <c r="H332" s="118"/>
      <c r="I332" s="118"/>
      <c r="J332" s="118"/>
      <c r="K332" s="118"/>
      <c r="L332" s="118"/>
      <c r="M332" s="118"/>
      <c r="N332" s="118"/>
      <c r="O332" s="118"/>
      <c r="P332" s="118"/>
      <c r="Q332" s="118"/>
      <c r="R332" s="118"/>
      <c r="S332" s="118"/>
      <c r="T332" s="118"/>
      <c r="U332" s="118"/>
      <c r="V332" s="118"/>
      <c r="W332" s="118"/>
      <c r="X332" s="118"/>
      <c r="Y332" s="118"/>
      <c r="Z332" s="118"/>
      <c r="AA332" s="118"/>
      <c r="AB332" s="118"/>
      <c r="AC332" s="118"/>
      <c r="AD332" s="118"/>
      <c r="AE332" s="118"/>
      <c r="AF332" s="118"/>
      <c r="AG332" s="118"/>
      <c r="AH332" s="118"/>
      <c r="AI332" s="118"/>
      <c r="AJ332" s="118"/>
      <c r="AK332" s="118"/>
      <c r="AL332" s="118"/>
      <c r="AM332" s="118"/>
      <c r="AN332" s="118"/>
      <c r="AO332" s="118"/>
      <c r="AP332" s="118"/>
      <c r="AQ332" s="118"/>
      <c r="AR332" s="118"/>
      <c r="AS332" s="118"/>
      <c r="AT332" s="118"/>
      <c r="AU332" s="118"/>
      <c r="AV332" s="118"/>
      <c r="AW332" s="118"/>
      <c r="AX332" s="118"/>
      <c r="AY332" s="118"/>
      <c r="AZ332" s="118"/>
      <c r="BA332" s="118"/>
      <c r="BB332" s="118"/>
      <c r="BC332" s="118"/>
      <c r="BD332" s="118"/>
      <c r="BE332" s="118"/>
      <c r="BF332" s="118"/>
      <c r="BG332" s="118"/>
    </row>
    <row r="333">
      <c r="A333" s="118"/>
      <c r="B333" s="118"/>
      <c r="C333" s="118"/>
      <c r="D333" s="118"/>
      <c r="E333" s="118"/>
      <c r="F333" s="118"/>
      <c r="G333" s="118"/>
      <c r="H333" s="118"/>
      <c r="I333" s="118"/>
      <c r="J333" s="118"/>
      <c r="K333" s="118"/>
      <c r="L333" s="118"/>
      <c r="M333" s="118"/>
      <c r="N333" s="118"/>
      <c r="O333" s="118"/>
      <c r="P333" s="118"/>
      <c r="Q333" s="118"/>
      <c r="R333" s="118"/>
      <c r="S333" s="118"/>
      <c r="T333" s="118"/>
      <c r="U333" s="118"/>
      <c r="V333" s="118"/>
      <c r="W333" s="118"/>
      <c r="X333" s="118"/>
      <c r="Y333" s="118"/>
      <c r="Z333" s="118"/>
      <c r="AA333" s="118"/>
      <c r="AB333" s="118"/>
      <c r="AC333" s="118"/>
      <c r="AD333" s="118"/>
      <c r="AE333" s="118"/>
      <c r="AF333" s="118"/>
      <c r="AG333" s="118"/>
      <c r="AH333" s="118"/>
      <c r="AI333" s="118"/>
      <c r="AJ333" s="118"/>
      <c r="AK333" s="118"/>
      <c r="AL333" s="118"/>
      <c r="AM333" s="118"/>
      <c r="AN333" s="118"/>
      <c r="AO333" s="118"/>
      <c r="AP333" s="118"/>
      <c r="AQ333" s="118"/>
      <c r="AR333" s="118"/>
      <c r="AS333" s="118"/>
      <c r="AT333" s="118"/>
      <c r="AU333" s="118"/>
      <c r="AV333" s="118"/>
      <c r="AW333" s="118"/>
      <c r="AX333" s="118"/>
      <c r="AY333" s="118"/>
      <c r="AZ333" s="118"/>
      <c r="BA333" s="118"/>
      <c r="BB333" s="118"/>
      <c r="BC333" s="118"/>
      <c r="BD333" s="118"/>
      <c r="BE333" s="118"/>
      <c r="BF333" s="118"/>
      <c r="BG333" s="118"/>
    </row>
    <row r="334">
      <c r="A334" s="118"/>
      <c r="B334" s="118"/>
      <c r="C334" s="118"/>
      <c r="D334" s="118"/>
      <c r="E334" s="118"/>
      <c r="F334" s="118"/>
      <c r="G334" s="118"/>
      <c r="H334" s="118"/>
      <c r="I334" s="118"/>
      <c r="J334" s="118"/>
      <c r="K334" s="118"/>
      <c r="L334" s="118"/>
      <c r="M334" s="118"/>
      <c r="N334" s="118"/>
      <c r="O334" s="118"/>
      <c r="P334" s="118"/>
      <c r="Q334" s="118"/>
      <c r="R334" s="118"/>
      <c r="S334" s="118"/>
      <c r="T334" s="118"/>
      <c r="U334" s="118"/>
      <c r="V334" s="118"/>
      <c r="W334" s="118"/>
      <c r="X334" s="118"/>
      <c r="Y334" s="118"/>
      <c r="Z334" s="118"/>
      <c r="AA334" s="118"/>
      <c r="AB334" s="118"/>
      <c r="AC334" s="118"/>
      <c r="AD334" s="118"/>
      <c r="AE334" s="118"/>
      <c r="AF334" s="118"/>
      <c r="AG334" s="118"/>
      <c r="AH334" s="118"/>
      <c r="AI334" s="118"/>
      <c r="AJ334" s="118"/>
      <c r="AK334" s="118"/>
      <c r="AL334" s="118"/>
      <c r="AM334" s="118"/>
      <c r="AN334" s="118"/>
      <c r="AO334" s="118"/>
      <c r="AP334" s="118"/>
      <c r="AQ334" s="118"/>
      <c r="AR334" s="118"/>
      <c r="AS334" s="118"/>
      <c r="AT334" s="118"/>
      <c r="AU334" s="118"/>
      <c r="AV334" s="118"/>
      <c r="AW334" s="118"/>
      <c r="AX334" s="118"/>
      <c r="AY334" s="118"/>
      <c r="AZ334" s="118"/>
      <c r="BA334" s="118"/>
      <c r="BB334" s="118"/>
      <c r="BC334" s="118"/>
      <c r="BD334" s="118"/>
      <c r="BE334" s="118"/>
      <c r="BF334" s="118"/>
      <c r="BG334" s="118"/>
    </row>
    <row r="335">
      <c r="A335" s="118"/>
      <c r="B335" s="118"/>
      <c r="C335" s="118"/>
      <c r="D335" s="118"/>
      <c r="E335" s="118"/>
      <c r="F335" s="118"/>
      <c r="G335" s="118"/>
      <c r="H335" s="118"/>
      <c r="I335" s="118"/>
      <c r="J335" s="118"/>
      <c r="K335" s="118"/>
      <c r="L335" s="118"/>
      <c r="M335" s="118"/>
      <c r="N335" s="118"/>
      <c r="O335" s="118"/>
      <c r="P335" s="118"/>
      <c r="Q335" s="118"/>
      <c r="R335" s="118"/>
      <c r="S335" s="118"/>
      <c r="T335" s="118"/>
      <c r="U335" s="118"/>
      <c r="V335" s="118"/>
      <c r="W335" s="118"/>
      <c r="X335" s="118"/>
      <c r="Y335" s="118"/>
      <c r="Z335" s="118"/>
      <c r="AA335" s="118"/>
      <c r="AB335" s="118"/>
      <c r="AC335" s="118"/>
      <c r="AD335" s="118"/>
      <c r="AE335" s="118"/>
      <c r="AF335" s="118"/>
      <c r="AG335" s="118"/>
      <c r="AH335" s="118"/>
      <c r="AI335" s="118"/>
      <c r="AJ335" s="118"/>
      <c r="AK335" s="118"/>
      <c r="AL335" s="118"/>
      <c r="AM335" s="118"/>
      <c r="AN335" s="118"/>
      <c r="AO335" s="118"/>
      <c r="AP335" s="118"/>
      <c r="AQ335" s="118"/>
      <c r="AR335" s="118"/>
      <c r="AS335" s="118"/>
      <c r="AT335" s="118"/>
      <c r="AU335" s="118"/>
      <c r="AV335" s="118"/>
      <c r="AW335" s="118"/>
      <c r="AX335" s="118"/>
      <c r="AY335" s="118"/>
      <c r="AZ335" s="118"/>
      <c r="BA335" s="118"/>
      <c r="BB335" s="118"/>
      <c r="BC335" s="118"/>
      <c r="BD335" s="118"/>
      <c r="BE335" s="118"/>
      <c r="BF335" s="118"/>
      <c r="BG335" s="118"/>
    </row>
    <row r="336">
      <c r="A336" s="118"/>
      <c r="B336" s="118"/>
      <c r="C336" s="118"/>
      <c r="D336" s="118"/>
      <c r="E336" s="118"/>
      <c r="F336" s="118"/>
      <c r="G336" s="118"/>
      <c r="H336" s="118"/>
      <c r="I336" s="118"/>
      <c r="J336" s="118"/>
      <c r="K336" s="118"/>
      <c r="L336" s="118"/>
      <c r="M336" s="118"/>
      <c r="N336" s="118"/>
      <c r="O336" s="118"/>
      <c r="P336" s="118"/>
      <c r="Q336" s="118"/>
      <c r="R336" s="118"/>
      <c r="S336" s="118"/>
      <c r="T336" s="118"/>
      <c r="U336" s="118"/>
      <c r="V336" s="118"/>
      <c r="W336" s="118"/>
      <c r="X336" s="118"/>
      <c r="Y336" s="118"/>
      <c r="Z336" s="118"/>
      <c r="AA336" s="118"/>
      <c r="AB336" s="118"/>
      <c r="AC336" s="118"/>
      <c r="AD336" s="118"/>
      <c r="AE336" s="118"/>
      <c r="AF336" s="118"/>
      <c r="AG336" s="118"/>
      <c r="AH336" s="118"/>
      <c r="AI336" s="118"/>
      <c r="AJ336" s="118"/>
      <c r="AK336" s="118"/>
      <c r="AL336" s="118"/>
      <c r="AM336" s="118"/>
      <c r="AN336" s="118"/>
      <c r="AO336" s="118"/>
      <c r="AP336" s="118"/>
      <c r="AQ336" s="118"/>
      <c r="AR336" s="118"/>
      <c r="AS336" s="118"/>
      <c r="AT336" s="118"/>
      <c r="AU336" s="118"/>
      <c r="AV336" s="118"/>
      <c r="AW336" s="118"/>
      <c r="AX336" s="118"/>
      <c r="AY336" s="118"/>
      <c r="AZ336" s="118"/>
      <c r="BA336" s="118"/>
      <c r="BB336" s="118"/>
      <c r="BC336" s="118"/>
      <c r="BD336" s="118"/>
      <c r="BE336" s="118"/>
      <c r="BF336" s="118"/>
      <c r="BG336" s="118"/>
    </row>
    <row r="337">
      <c r="A337" s="118"/>
      <c r="B337" s="118"/>
      <c r="C337" s="118"/>
      <c r="D337" s="118"/>
      <c r="E337" s="118"/>
      <c r="F337" s="118"/>
      <c r="G337" s="118"/>
      <c r="H337" s="118"/>
      <c r="I337" s="118"/>
      <c r="J337" s="118"/>
      <c r="K337" s="118"/>
      <c r="L337" s="118"/>
      <c r="M337" s="118"/>
      <c r="N337" s="118"/>
      <c r="O337" s="118"/>
      <c r="P337" s="118"/>
      <c r="Q337" s="118"/>
      <c r="R337" s="118"/>
      <c r="S337" s="118"/>
      <c r="T337" s="118"/>
      <c r="U337" s="118"/>
      <c r="V337" s="118"/>
      <c r="W337" s="118"/>
      <c r="X337" s="118"/>
      <c r="Y337" s="118"/>
      <c r="Z337" s="118"/>
      <c r="AA337" s="118"/>
      <c r="AB337" s="118"/>
      <c r="AC337" s="118"/>
      <c r="AD337" s="118"/>
      <c r="AE337" s="118"/>
      <c r="AF337" s="118"/>
      <c r="AG337" s="118"/>
      <c r="AH337" s="118"/>
      <c r="AI337" s="118"/>
      <c r="AJ337" s="118"/>
      <c r="AK337" s="118"/>
      <c r="AL337" s="118"/>
      <c r="AM337" s="118"/>
      <c r="AN337" s="118"/>
      <c r="AO337" s="118"/>
      <c r="AP337" s="118"/>
      <c r="AQ337" s="118"/>
      <c r="AR337" s="118"/>
      <c r="AS337" s="118"/>
      <c r="AT337" s="118"/>
      <c r="AU337" s="118"/>
      <c r="AV337" s="118"/>
      <c r="AW337" s="118"/>
      <c r="AX337" s="118"/>
      <c r="AY337" s="118"/>
      <c r="AZ337" s="118"/>
      <c r="BA337" s="118"/>
      <c r="BB337" s="118"/>
      <c r="BC337" s="118"/>
      <c r="BD337" s="118"/>
      <c r="BE337" s="118"/>
      <c r="BF337" s="118"/>
      <c r="BG337" s="118"/>
    </row>
    <row r="338">
      <c r="A338" s="118"/>
      <c r="B338" s="118"/>
      <c r="C338" s="118"/>
      <c r="D338" s="118"/>
      <c r="E338" s="118"/>
      <c r="F338" s="118"/>
      <c r="G338" s="118"/>
      <c r="H338" s="118"/>
      <c r="I338" s="118"/>
      <c r="J338" s="118"/>
      <c r="K338" s="118"/>
      <c r="L338" s="118"/>
      <c r="M338" s="118"/>
      <c r="N338" s="118"/>
      <c r="O338" s="118"/>
      <c r="P338" s="118"/>
      <c r="Q338" s="118"/>
      <c r="R338" s="118"/>
      <c r="S338" s="118"/>
      <c r="T338" s="118"/>
      <c r="U338" s="118"/>
      <c r="V338" s="118"/>
      <c r="W338" s="118"/>
      <c r="X338" s="118"/>
      <c r="Y338" s="118"/>
      <c r="Z338" s="118"/>
      <c r="AA338" s="118"/>
      <c r="AB338" s="118"/>
      <c r="AC338" s="118"/>
      <c r="AD338" s="118"/>
      <c r="AE338" s="118"/>
      <c r="AF338" s="118"/>
      <c r="AG338" s="118"/>
      <c r="AH338" s="118"/>
      <c r="AI338" s="118"/>
      <c r="AJ338" s="118"/>
      <c r="AK338" s="118"/>
      <c r="AL338" s="118"/>
      <c r="AM338" s="118"/>
      <c r="AN338" s="118"/>
      <c r="AO338" s="118"/>
      <c r="AP338" s="118"/>
      <c r="AQ338" s="118"/>
      <c r="AR338" s="118"/>
      <c r="AS338" s="118"/>
      <c r="AT338" s="118"/>
      <c r="AU338" s="118"/>
      <c r="AV338" s="118"/>
      <c r="AW338" s="118"/>
      <c r="AX338" s="118"/>
      <c r="AY338" s="118"/>
      <c r="AZ338" s="118"/>
      <c r="BA338" s="118"/>
      <c r="BB338" s="118"/>
      <c r="BC338" s="118"/>
      <c r="BD338" s="118"/>
      <c r="BE338" s="118"/>
      <c r="BF338" s="118"/>
      <c r="BG338" s="118"/>
    </row>
    <row r="339">
      <c r="A339" s="118"/>
      <c r="B339" s="118"/>
      <c r="C339" s="118"/>
      <c r="D339" s="118"/>
      <c r="E339" s="118"/>
      <c r="F339" s="118"/>
      <c r="G339" s="118"/>
      <c r="H339" s="118"/>
      <c r="I339" s="118"/>
      <c r="J339" s="118"/>
      <c r="K339" s="118"/>
      <c r="L339" s="118"/>
      <c r="M339" s="118"/>
      <c r="N339" s="118"/>
      <c r="O339" s="118"/>
      <c r="P339" s="118"/>
      <c r="Q339" s="118"/>
      <c r="R339" s="118"/>
      <c r="S339" s="118"/>
      <c r="T339" s="118"/>
      <c r="U339" s="118"/>
      <c r="V339" s="118"/>
      <c r="W339" s="118"/>
      <c r="X339" s="118"/>
      <c r="Y339" s="118"/>
      <c r="Z339" s="118"/>
      <c r="AA339" s="118"/>
      <c r="AB339" s="118"/>
      <c r="AC339" s="118"/>
      <c r="AD339" s="118"/>
      <c r="AE339" s="118"/>
      <c r="AF339" s="118"/>
      <c r="AG339" s="118"/>
      <c r="AH339" s="118"/>
      <c r="AI339" s="118"/>
      <c r="AJ339" s="118"/>
      <c r="AK339" s="118"/>
      <c r="AL339" s="118"/>
      <c r="AM339" s="118"/>
      <c r="AN339" s="118"/>
      <c r="AO339" s="118"/>
      <c r="AP339" s="118"/>
      <c r="AQ339" s="118"/>
      <c r="AR339" s="118"/>
      <c r="AS339" s="118"/>
      <c r="AT339" s="118"/>
      <c r="AU339" s="118"/>
      <c r="AV339" s="118"/>
      <c r="AW339" s="118"/>
      <c r="AX339" s="118"/>
      <c r="AY339" s="118"/>
      <c r="AZ339" s="118"/>
      <c r="BA339" s="118"/>
      <c r="BB339" s="118"/>
      <c r="BC339" s="118"/>
      <c r="BD339" s="118"/>
      <c r="BE339" s="118"/>
      <c r="BF339" s="118"/>
      <c r="BG339" s="118"/>
    </row>
    <row r="340">
      <c r="A340" s="118"/>
      <c r="B340" s="118"/>
      <c r="C340" s="118"/>
      <c r="D340" s="118"/>
      <c r="E340" s="118"/>
      <c r="F340" s="118"/>
      <c r="G340" s="118"/>
      <c r="H340" s="118"/>
      <c r="I340" s="118"/>
      <c r="J340" s="118"/>
      <c r="K340" s="118"/>
      <c r="L340" s="118"/>
      <c r="M340" s="118"/>
      <c r="N340" s="118"/>
      <c r="O340" s="118"/>
      <c r="P340" s="118"/>
      <c r="Q340" s="118"/>
      <c r="R340" s="118"/>
      <c r="S340" s="118"/>
      <c r="T340" s="118"/>
      <c r="U340" s="118"/>
      <c r="V340" s="118"/>
      <c r="W340" s="118"/>
      <c r="X340" s="118"/>
      <c r="Y340" s="118"/>
      <c r="Z340" s="118"/>
      <c r="AA340" s="118"/>
      <c r="AB340" s="118"/>
      <c r="AC340" s="118"/>
      <c r="AD340" s="118"/>
      <c r="AE340" s="118"/>
      <c r="AF340" s="118"/>
      <c r="AG340" s="118"/>
      <c r="AH340" s="118"/>
      <c r="AI340" s="118"/>
      <c r="AJ340" s="118"/>
      <c r="AK340" s="118"/>
      <c r="AL340" s="118"/>
      <c r="AM340" s="118"/>
      <c r="AN340" s="118"/>
      <c r="AO340" s="118"/>
      <c r="AP340" s="118"/>
      <c r="AQ340" s="118"/>
      <c r="AR340" s="118"/>
      <c r="AS340" s="118"/>
      <c r="AT340" s="118"/>
      <c r="AU340" s="118"/>
      <c r="AV340" s="118"/>
      <c r="AW340" s="118"/>
      <c r="AX340" s="118"/>
      <c r="AY340" s="118"/>
      <c r="AZ340" s="118"/>
      <c r="BA340" s="118"/>
      <c r="BB340" s="118"/>
      <c r="BC340" s="118"/>
      <c r="BD340" s="118"/>
      <c r="BE340" s="118"/>
      <c r="BF340" s="118"/>
      <c r="BG340" s="118"/>
    </row>
    <row r="341">
      <c r="A341" s="118"/>
      <c r="B341" s="118"/>
      <c r="C341" s="118"/>
      <c r="D341" s="118"/>
      <c r="E341" s="118"/>
      <c r="F341" s="118"/>
      <c r="G341" s="118"/>
      <c r="H341" s="118"/>
      <c r="I341" s="118"/>
      <c r="J341" s="118"/>
      <c r="K341" s="118"/>
      <c r="L341" s="118"/>
      <c r="M341" s="118"/>
      <c r="N341" s="118"/>
      <c r="O341" s="118"/>
      <c r="P341" s="118"/>
      <c r="Q341" s="118"/>
      <c r="R341" s="118"/>
      <c r="S341" s="118"/>
      <c r="T341" s="118"/>
      <c r="U341" s="118"/>
      <c r="V341" s="118"/>
      <c r="W341" s="118"/>
      <c r="X341" s="118"/>
      <c r="Y341" s="118"/>
      <c r="Z341" s="118"/>
      <c r="AA341" s="118"/>
      <c r="AB341" s="118"/>
      <c r="AC341" s="118"/>
      <c r="AD341" s="118"/>
      <c r="AE341" s="118"/>
      <c r="AF341" s="118"/>
      <c r="AG341" s="118"/>
      <c r="AH341" s="118"/>
      <c r="AI341" s="118"/>
      <c r="AJ341" s="118"/>
      <c r="AK341" s="118"/>
      <c r="AL341" s="118"/>
      <c r="AM341" s="118"/>
      <c r="AN341" s="118"/>
      <c r="AO341" s="118"/>
      <c r="AP341" s="118"/>
      <c r="AQ341" s="118"/>
      <c r="AR341" s="118"/>
      <c r="AS341" s="118"/>
      <c r="AT341" s="118"/>
      <c r="AU341" s="118"/>
      <c r="AV341" s="118"/>
      <c r="AW341" s="118"/>
      <c r="AX341" s="118"/>
      <c r="AY341" s="118"/>
      <c r="AZ341" s="118"/>
      <c r="BA341" s="118"/>
      <c r="BB341" s="118"/>
      <c r="BC341" s="118"/>
      <c r="BD341" s="118"/>
      <c r="BE341" s="118"/>
      <c r="BF341" s="118"/>
      <c r="BG341" s="118"/>
    </row>
    <row r="342">
      <c r="A342" s="118"/>
      <c r="B342" s="118"/>
      <c r="C342" s="118"/>
      <c r="D342" s="118"/>
      <c r="E342" s="118"/>
      <c r="F342" s="118"/>
      <c r="G342" s="118"/>
      <c r="H342" s="118"/>
      <c r="I342" s="118"/>
      <c r="J342" s="118"/>
      <c r="K342" s="118"/>
      <c r="L342" s="118"/>
      <c r="M342" s="118"/>
      <c r="N342" s="118"/>
      <c r="O342" s="118"/>
      <c r="P342" s="118"/>
      <c r="Q342" s="118"/>
      <c r="R342" s="118"/>
      <c r="S342" s="118"/>
      <c r="T342" s="118"/>
      <c r="U342" s="118"/>
      <c r="V342" s="118"/>
      <c r="W342" s="118"/>
      <c r="X342" s="118"/>
      <c r="Y342" s="118"/>
      <c r="Z342" s="118"/>
      <c r="AA342" s="118"/>
      <c r="AB342" s="118"/>
      <c r="AC342" s="118"/>
      <c r="AD342" s="118"/>
      <c r="AE342" s="118"/>
      <c r="AF342" s="118"/>
      <c r="AG342" s="118"/>
      <c r="AH342" s="118"/>
      <c r="AI342" s="118"/>
      <c r="AJ342" s="118"/>
      <c r="AK342" s="118"/>
      <c r="AL342" s="118"/>
      <c r="AM342" s="118"/>
      <c r="AN342" s="118"/>
      <c r="AO342" s="118"/>
      <c r="AP342" s="118"/>
      <c r="AQ342" s="118"/>
      <c r="AR342" s="118"/>
      <c r="AS342" s="118"/>
      <c r="AT342" s="118"/>
      <c r="AU342" s="118"/>
      <c r="AV342" s="118"/>
      <c r="AW342" s="118"/>
      <c r="AX342" s="118"/>
      <c r="AY342" s="118"/>
      <c r="AZ342" s="118"/>
      <c r="BA342" s="118"/>
      <c r="BB342" s="118"/>
      <c r="BC342" s="118"/>
      <c r="BD342" s="118"/>
      <c r="BE342" s="118"/>
      <c r="BF342" s="118"/>
      <c r="BG342" s="118"/>
    </row>
    <row r="343">
      <c r="A343" s="118"/>
      <c r="B343" s="118"/>
      <c r="C343" s="118"/>
      <c r="D343" s="118"/>
      <c r="E343" s="118"/>
      <c r="F343" s="118"/>
      <c r="G343" s="118"/>
      <c r="H343" s="118"/>
      <c r="I343" s="118"/>
      <c r="J343" s="118"/>
      <c r="K343" s="118"/>
      <c r="L343" s="118"/>
      <c r="M343" s="118"/>
      <c r="N343" s="118"/>
      <c r="O343" s="118"/>
      <c r="P343" s="118"/>
      <c r="Q343" s="118"/>
      <c r="R343" s="118"/>
      <c r="S343" s="118"/>
      <c r="T343" s="118"/>
      <c r="U343" s="118"/>
      <c r="V343" s="118"/>
      <c r="W343" s="118"/>
      <c r="X343" s="118"/>
      <c r="Y343" s="118"/>
      <c r="Z343" s="118"/>
      <c r="AA343" s="118"/>
      <c r="AB343" s="118"/>
      <c r="AC343" s="118"/>
      <c r="AD343" s="118"/>
      <c r="AE343" s="118"/>
      <c r="AF343" s="118"/>
      <c r="AG343" s="118"/>
      <c r="AH343" s="118"/>
      <c r="AI343" s="118"/>
      <c r="AJ343" s="118"/>
      <c r="AK343" s="118"/>
      <c r="AL343" s="118"/>
      <c r="AM343" s="118"/>
      <c r="AN343" s="118"/>
      <c r="AO343" s="118"/>
      <c r="AP343" s="118"/>
      <c r="AQ343" s="118"/>
      <c r="AR343" s="118"/>
      <c r="AS343" s="118"/>
      <c r="AT343" s="118"/>
      <c r="AU343" s="118"/>
      <c r="AV343" s="118"/>
      <c r="AW343" s="118"/>
      <c r="AX343" s="118"/>
      <c r="AY343" s="118"/>
      <c r="AZ343" s="118"/>
      <c r="BA343" s="118"/>
      <c r="BB343" s="118"/>
      <c r="BC343" s="118"/>
      <c r="BD343" s="118"/>
      <c r="BE343" s="118"/>
      <c r="BF343" s="118"/>
      <c r="BG343" s="118"/>
    </row>
    <row r="344">
      <c r="A344" s="118"/>
      <c r="B344" s="118"/>
      <c r="C344" s="118"/>
      <c r="D344" s="118"/>
      <c r="E344" s="118"/>
      <c r="F344" s="118"/>
      <c r="G344" s="118"/>
      <c r="H344" s="118"/>
      <c r="I344" s="118"/>
      <c r="J344" s="118"/>
      <c r="K344" s="118"/>
      <c r="L344" s="118"/>
      <c r="M344" s="118"/>
      <c r="N344" s="118"/>
      <c r="O344" s="118"/>
      <c r="P344" s="118"/>
      <c r="Q344" s="118"/>
      <c r="R344" s="118"/>
      <c r="S344" s="118"/>
      <c r="T344" s="118"/>
      <c r="U344" s="118"/>
      <c r="V344" s="118"/>
      <c r="W344" s="118"/>
      <c r="X344" s="118"/>
      <c r="Y344" s="118"/>
      <c r="Z344" s="118"/>
      <c r="AA344" s="118"/>
      <c r="AB344" s="118"/>
      <c r="AC344" s="118"/>
      <c r="AD344" s="118"/>
      <c r="AE344" s="118"/>
      <c r="AF344" s="118"/>
      <c r="AG344" s="118"/>
      <c r="AH344" s="118"/>
      <c r="AI344" s="118"/>
      <c r="AJ344" s="118"/>
      <c r="AK344" s="118"/>
      <c r="AL344" s="118"/>
      <c r="AM344" s="118"/>
      <c r="AN344" s="118"/>
      <c r="AO344" s="118"/>
      <c r="AP344" s="118"/>
      <c r="AQ344" s="118"/>
      <c r="AR344" s="118"/>
      <c r="AS344" s="118"/>
      <c r="AT344" s="118"/>
      <c r="AU344" s="118"/>
      <c r="AV344" s="118"/>
      <c r="AW344" s="118"/>
      <c r="AX344" s="118"/>
      <c r="AY344" s="118"/>
      <c r="AZ344" s="118"/>
      <c r="BA344" s="118"/>
      <c r="BB344" s="118"/>
      <c r="BC344" s="118"/>
      <c r="BD344" s="118"/>
      <c r="BE344" s="118"/>
      <c r="BF344" s="118"/>
      <c r="BG344" s="118"/>
    </row>
    <row r="345">
      <c r="A345" s="118"/>
      <c r="B345" s="118"/>
      <c r="C345" s="118"/>
      <c r="D345" s="118"/>
      <c r="E345" s="118"/>
      <c r="F345" s="118"/>
      <c r="G345" s="118"/>
      <c r="H345" s="118"/>
      <c r="I345" s="118"/>
      <c r="J345" s="118"/>
      <c r="K345" s="118"/>
      <c r="L345" s="118"/>
      <c r="M345" s="118"/>
      <c r="N345" s="118"/>
      <c r="O345" s="118"/>
      <c r="P345" s="118"/>
      <c r="Q345" s="118"/>
      <c r="R345" s="118"/>
      <c r="S345" s="118"/>
      <c r="T345" s="118"/>
      <c r="U345" s="118"/>
      <c r="V345" s="118"/>
      <c r="W345" s="118"/>
      <c r="X345" s="118"/>
      <c r="Y345" s="118"/>
      <c r="Z345" s="118"/>
      <c r="AA345" s="118"/>
      <c r="AB345" s="118"/>
      <c r="AC345" s="118"/>
      <c r="AD345" s="118"/>
      <c r="AE345" s="118"/>
      <c r="AF345" s="118"/>
      <c r="AG345" s="118"/>
      <c r="AH345" s="118"/>
      <c r="AI345" s="118"/>
      <c r="AJ345" s="118"/>
      <c r="AK345" s="118"/>
      <c r="AL345" s="118"/>
      <c r="AM345" s="118"/>
      <c r="AN345" s="118"/>
      <c r="AO345" s="118"/>
      <c r="AP345" s="118"/>
      <c r="AQ345" s="118"/>
      <c r="AR345" s="118"/>
      <c r="AS345" s="118"/>
      <c r="AT345" s="118"/>
      <c r="AU345" s="118"/>
      <c r="AV345" s="118"/>
      <c r="AW345" s="118"/>
      <c r="AX345" s="118"/>
      <c r="AY345" s="118"/>
      <c r="AZ345" s="118"/>
      <c r="BA345" s="118"/>
      <c r="BB345" s="118"/>
      <c r="BC345" s="118"/>
      <c r="BD345" s="118"/>
      <c r="BE345" s="118"/>
      <c r="BF345" s="118"/>
      <c r="BG345" s="118"/>
    </row>
    <row r="346">
      <c r="A346" s="118"/>
      <c r="B346" s="118"/>
      <c r="C346" s="118"/>
      <c r="D346" s="118"/>
      <c r="E346" s="118"/>
      <c r="F346" s="118"/>
      <c r="G346" s="118"/>
      <c r="H346" s="118"/>
      <c r="I346" s="118"/>
      <c r="J346" s="118"/>
      <c r="K346" s="118"/>
      <c r="L346" s="118"/>
      <c r="M346" s="118"/>
      <c r="N346" s="118"/>
      <c r="O346" s="118"/>
      <c r="P346" s="118"/>
      <c r="Q346" s="118"/>
      <c r="R346" s="118"/>
      <c r="S346" s="118"/>
      <c r="T346" s="118"/>
      <c r="U346" s="118"/>
      <c r="V346" s="118"/>
      <c r="W346" s="118"/>
      <c r="X346" s="118"/>
      <c r="Y346" s="118"/>
      <c r="Z346" s="118"/>
      <c r="AA346" s="118"/>
      <c r="AB346" s="118"/>
      <c r="AC346" s="118"/>
      <c r="AD346" s="118"/>
      <c r="AE346" s="118"/>
      <c r="AF346" s="118"/>
      <c r="AG346" s="118"/>
      <c r="AH346" s="118"/>
      <c r="AI346" s="118"/>
      <c r="AJ346" s="118"/>
      <c r="AK346" s="118"/>
      <c r="AL346" s="118"/>
      <c r="AM346" s="118"/>
      <c r="AN346" s="118"/>
      <c r="AO346" s="118"/>
      <c r="AP346" s="118"/>
      <c r="AQ346" s="118"/>
      <c r="AR346" s="118"/>
      <c r="AS346" s="118"/>
      <c r="AT346" s="118"/>
      <c r="AU346" s="118"/>
      <c r="AV346" s="118"/>
      <c r="AW346" s="118"/>
      <c r="AX346" s="118"/>
      <c r="AY346" s="118"/>
      <c r="AZ346" s="118"/>
      <c r="BA346" s="118"/>
      <c r="BB346" s="118"/>
      <c r="BC346" s="118"/>
      <c r="BD346" s="118"/>
      <c r="BE346" s="118"/>
      <c r="BF346" s="118"/>
      <c r="BG346" s="118"/>
    </row>
    <row r="347">
      <c r="A347" s="118"/>
      <c r="B347" s="118"/>
      <c r="C347" s="118"/>
      <c r="D347" s="118"/>
      <c r="E347" s="118"/>
      <c r="F347" s="118"/>
      <c r="G347" s="118"/>
      <c r="H347" s="118"/>
      <c r="I347" s="118"/>
      <c r="J347" s="118"/>
      <c r="K347" s="118"/>
      <c r="L347" s="118"/>
      <c r="M347" s="118"/>
      <c r="N347" s="118"/>
      <c r="O347" s="118"/>
      <c r="P347" s="118"/>
      <c r="Q347" s="118"/>
      <c r="R347" s="118"/>
      <c r="S347" s="118"/>
      <c r="T347" s="118"/>
      <c r="U347" s="118"/>
      <c r="V347" s="118"/>
      <c r="W347" s="118"/>
      <c r="X347" s="118"/>
      <c r="Y347" s="118"/>
      <c r="Z347" s="118"/>
      <c r="AA347" s="118"/>
      <c r="AB347" s="118"/>
      <c r="AC347" s="118"/>
      <c r="AD347" s="118"/>
      <c r="AE347" s="118"/>
      <c r="AF347" s="118"/>
      <c r="AG347" s="118"/>
      <c r="AH347" s="118"/>
      <c r="AI347" s="118"/>
      <c r="AJ347" s="118"/>
      <c r="AK347" s="118"/>
      <c r="AL347" s="118"/>
      <c r="AM347" s="118"/>
      <c r="AN347" s="118"/>
      <c r="AO347" s="118"/>
      <c r="AP347" s="118"/>
      <c r="AQ347" s="118"/>
      <c r="AR347" s="118"/>
      <c r="AS347" s="118"/>
      <c r="AT347" s="118"/>
      <c r="AU347" s="118"/>
      <c r="AV347" s="118"/>
      <c r="AW347" s="118"/>
      <c r="AX347" s="118"/>
      <c r="AY347" s="118"/>
      <c r="AZ347" s="118"/>
      <c r="BA347" s="118"/>
      <c r="BB347" s="118"/>
      <c r="BC347" s="118"/>
      <c r="BD347" s="118"/>
      <c r="BE347" s="118"/>
      <c r="BF347" s="118"/>
      <c r="BG347" s="118"/>
    </row>
    <row r="348">
      <c r="A348" s="118"/>
      <c r="B348" s="118"/>
      <c r="C348" s="118"/>
      <c r="D348" s="118"/>
      <c r="E348" s="118"/>
      <c r="F348" s="118"/>
      <c r="G348" s="118"/>
      <c r="H348" s="118"/>
      <c r="I348" s="118"/>
      <c r="J348" s="118"/>
      <c r="K348" s="118"/>
      <c r="L348" s="118"/>
      <c r="M348" s="118"/>
      <c r="N348" s="118"/>
      <c r="O348" s="118"/>
      <c r="P348" s="118"/>
      <c r="Q348" s="118"/>
      <c r="R348" s="118"/>
      <c r="S348" s="118"/>
      <c r="T348" s="118"/>
      <c r="U348" s="118"/>
      <c r="V348" s="118"/>
      <c r="W348" s="118"/>
      <c r="X348" s="118"/>
      <c r="Y348" s="118"/>
      <c r="Z348" s="118"/>
      <c r="AA348" s="118"/>
      <c r="AB348" s="118"/>
      <c r="AC348" s="118"/>
      <c r="AD348" s="118"/>
      <c r="AE348" s="118"/>
      <c r="AF348" s="118"/>
      <c r="AG348" s="118"/>
      <c r="AH348" s="118"/>
      <c r="AI348" s="118"/>
      <c r="AJ348" s="118"/>
      <c r="AK348" s="118"/>
      <c r="AL348" s="118"/>
      <c r="AM348" s="118"/>
      <c r="AN348" s="118"/>
      <c r="AO348" s="118"/>
      <c r="AP348" s="118"/>
      <c r="AQ348" s="118"/>
      <c r="AR348" s="118"/>
      <c r="AS348" s="118"/>
      <c r="AT348" s="118"/>
      <c r="AU348" s="118"/>
      <c r="AV348" s="118"/>
      <c r="AW348" s="118"/>
      <c r="AX348" s="118"/>
      <c r="AY348" s="118"/>
      <c r="AZ348" s="118"/>
      <c r="BA348" s="118"/>
      <c r="BB348" s="118"/>
      <c r="BC348" s="118"/>
      <c r="BD348" s="118"/>
      <c r="BE348" s="118"/>
      <c r="BF348" s="118"/>
      <c r="BG348" s="118"/>
    </row>
    <row r="349">
      <c r="A349" s="118"/>
      <c r="B349" s="118"/>
      <c r="C349" s="118"/>
      <c r="D349" s="118"/>
      <c r="E349" s="118"/>
      <c r="F349" s="118"/>
      <c r="G349" s="118"/>
      <c r="H349" s="118"/>
      <c r="I349" s="118"/>
      <c r="J349" s="118"/>
      <c r="K349" s="118"/>
      <c r="L349" s="118"/>
      <c r="M349" s="118"/>
      <c r="N349" s="118"/>
      <c r="O349" s="118"/>
      <c r="P349" s="118"/>
      <c r="Q349" s="118"/>
      <c r="R349" s="118"/>
      <c r="S349" s="118"/>
      <c r="T349" s="118"/>
      <c r="U349" s="118"/>
      <c r="V349" s="118"/>
      <c r="W349" s="118"/>
      <c r="X349" s="118"/>
      <c r="Y349" s="118"/>
      <c r="Z349" s="118"/>
      <c r="AA349" s="118"/>
      <c r="AB349" s="118"/>
      <c r="AC349" s="118"/>
      <c r="AD349" s="118"/>
      <c r="AE349" s="118"/>
      <c r="AF349" s="118"/>
      <c r="AG349" s="118"/>
      <c r="AH349" s="118"/>
      <c r="AI349" s="118"/>
      <c r="AJ349" s="118"/>
      <c r="AK349" s="118"/>
      <c r="AL349" s="118"/>
      <c r="AM349" s="118"/>
      <c r="AN349" s="118"/>
      <c r="AO349" s="118"/>
      <c r="AP349" s="118"/>
      <c r="AQ349" s="118"/>
      <c r="AR349" s="118"/>
      <c r="AS349" s="118"/>
      <c r="AT349" s="118"/>
      <c r="AU349" s="118"/>
      <c r="AV349" s="118"/>
      <c r="AW349" s="118"/>
      <c r="AX349" s="118"/>
      <c r="AY349" s="118"/>
      <c r="AZ349" s="118"/>
      <c r="BA349" s="118"/>
      <c r="BB349" s="118"/>
      <c r="BC349" s="118"/>
      <c r="BD349" s="118"/>
      <c r="BE349" s="118"/>
      <c r="BF349" s="118"/>
      <c r="BG349" s="118"/>
    </row>
    <row r="350">
      <c r="A350" s="118"/>
      <c r="B350" s="118"/>
      <c r="C350" s="118"/>
      <c r="D350" s="118"/>
      <c r="E350" s="118"/>
      <c r="F350" s="118"/>
      <c r="G350" s="118"/>
      <c r="H350" s="118"/>
      <c r="I350" s="118"/>
      <c r="J350" s="118"/>
      <c r="K350" s="118"/>
      <c r="L350" s="118"/>
      <c r="M350" s="118"/>
      <c r="N350" s="118"/>
      <c r="O350" s="118"/>
      <c r="P350" s="118"/>
      <c r="Q350" s="118"/>
      <c r="R350" s="118"/>
      <c r="S350" s="118"/>
      <c r="T350" s="118"/>
      <c r="U350" s="118"/>
      <c r="V350" s="118"/>
      <c r="W350" s="118"/>
      <c r="X350" s="118"/>
      <c r="Y350" s="118"/>
      <c r="Z350" s="118"/>
      <c r="AA350" s="118"/>
      <c r="AB350" s="118"/>
      <c r="AC350" s="118"/>
      <c r="AD350" s="118"/>
      <c r="AE350" s="118"/>
      <c r="AF350" s="118"/>
      <c r="AG350" s="118"/>
      <c r="AH350" s="118"/>
      <c r="AI350" s="118"/>
      <c r="AJ350" s="118"/>
      <c r="AK350" s="118"/>
      <c r="AL350" s="118"/>
      <c r="AM350" s="118"/>
      <c r="AN350" s="118"/>
      <c r="AO350" s="118"/>
      <c r="AP350" s="118"/>
      <c r="AQ350" s="118"/>
      <c r="AR350" s="118"/>
      <c r="AS350" s="118"/>
      <c r="AT350" s="118"/>
      <c r="AU350" s="118"/>
      <c r="AV350" s="118"/>
      <c r="AW350" s="118"/>
      <c r="AX350" s="118"/>
      <c r="AY350" s="118"/>
      <c r="AZ350" s="118"/>
      <c r="BA350" s="118"/>
      <c r="BB350" s="118"/>
      <c r="BC350" s="118"/>
      <c r="BD350" s="118"/>
      <c r="BE350" s="118"/>
      <c r="BF350" s="118"/>
      <c r="BG350" s="118"/>
    </row>
    <row r="351">
      <c r="A351" s="118"/>
      <c r="B351" s="118"/>
      <c r="C351" s="118"/>
      <c r="D351" s="118"/>
      <c r="E351" s="118"/>
      <c r="F351" s="118"/>
      <c r="G351" s="118"/>
      <c r="H351" s="118"/>
      <c r="I351" s="118"/>
      <c r="J351" s="118"/>
      <c r="K351" s="118"/>
      <c r="L351" s="118"/>
      <c r="M351" s="118"/>
      <c r="N351" s="118"/>
      <c r="O351" s="118"/>
      <c r="P351" s="118"/>
      <c r="Q351" s="118"/>
      <c r="R351" s="118"/>
      <c r="S351" s="118"/>
      <c r="T351" s="118"/>
      <c r="U351" s="118"/>
      <c r="V351" s="118"/>
      <c r="W351" s="118"/>
      <c r="X351" s="118"/>
      <c r="Y351" s="118"/>
      <c r="Z351" s="118"/>
      <c r="AA351" s="118"/>
      <c r="AB351" s="118"/>
      <c r="AC351" s="118"/>
      <c r="AD351" s="118"/>
      <c r="AE351" s="118"/>
      <c r="AF351" s="118"/>
      <c r="AG351" s="118"/>
      <c r="AH351" s="118"/>
      <c r="AI351" s="118"/>
      <c r="AJ351" s="118"/>
      <c r="AK351" s="118"/>
      <c r="AL351" s="118"/>
      <c r="AM351" s="118"/>
      <c r="AN351" s="118"/>
      <c r="AO351" s="118"/>
      <c r="AP351" s="118"/>
      <c r="AQ351" s="118"/>
      <c r="AR351" s="118"/>
      <c r="AS351" s="118"/>
      <c r="AT351" s="118"/>
      <c r="AU351" s="118"/>
      <c r="AV351" s="118"/>
      <c r="AW351" s="118"/>
      <c r="AX351" s="118"/>
      <c r="AY351" s="118"/>
      <c r="AZ351" s="118"/>
      <c r="BA351" s="118"/>
      <c r="BB351" s="118"/>
      <c r="BC351" s="118"/>
      <c r="BD351" s="118"/>
      <c r="BE351" s="118"/>
      <c r="BF351" s="118"/>
      <c r="BG351" s="118"/>
    </row>
    <row r="352">
      <c r="A352" s="118"/>
      <c r="B352" s="118"/>
      <c r="C352" s="118"/>
      <c r="D352" s="118"/>
      <c r="E352" s="118"/>
      <c r="F352" s="118"/>
      <c r="G352" s="118"/>
      <c r="H352" s="118"/>
      <c r="I352" s="118"/>
      <c r="J352" s="118"/>
      <c r="K352" s="118"/>
      <c r="L352" s="118"/>
      <c r="M352" s="118"/>
      <c r="N352" s="118"/>
      <c r="O352" s="118"/>
      <c r="P352" s="118"/>
      <c r="Q352" s="118"/>
      <c r="R352" s="118"/>
      <c r="S352" s="118"/>
      <c r="T352" s="118"/>
      <c r="U352" s="118"/>
      <c r="V352" s="118"/>
      <c r="W352" s="118"/>
      <c r="X352" s="118"/>
      <c r="Y352" s="118"/>
      <c r="Z352" s="118"/>
      <c r="AA352" s="118"/>
      <c r="AB352" s="118"/>
      <c r="AC352" s="118"/>
      <c r="AD352" s="118"/>
      <c r="AE352" s="118"/>
      <c r="AF352" s="118"/>
      <c r="AG352" s="118"/>
      <c r="AH352" s="118"/>
      <c r="AI352" s="118"/>
      <c r="AJ352" s="118"/>
      <c r="AK352" s="118"/>
      <c r="AL352" s="118"/>
      <c r="AM352" s="118"/>
      <c r="AN352" s="118"/>
      <c r="AO352" s="118"/>
      <c r="AP352" s="118"/>
      <c r="AQ352" s="118"/>
      <c r="AR352" s="118"/>
      <c r="AS352" s="118"/>
      <c r="AT352" s="118"/>
      <c r="AU352" s="118"/>
      <c r="AV352" s="118"/>
      <c r="AW352" s="118"/>
      <c r="AX352" s="118"/>
      <c r="AY352" s="118"/>
      <c r="AZ352" s="118"/>
      <c r="BA352" s="118"/>
      <c r="BB352" s="118"/>
      <c r="BC352" s="118"/>
      <c r="BD352" s="118"/>
      <c r="BE352" s="118"/>
      <c r="BF352" s="118"/>
      <c r="BG352" s="118"/>
    </row>
    <row r="353">
      <c r="A353" s="118"/>
      <c r="B353" s="118"/>
      <c r="C353" s="118"/>
      <c r="D353" s="118"/>
      <c r="E353" s="118"/>
      <c r="F353" s="118"/>
      <c r="G353" s="118"/>
      <c r="H353" s="118"/>
      <c r="I353" s="118"/>
      <c r="J353" s="118"/>
      <c r="K353" s="118"/>
      <c r="L353" s="118"/>
      <c r="M353" s="118"/>
      <c r="N353" s="118"/>
      <c r="O353" s="118"/>
      <c r="P353" s="118"/>
      <c r="Q353" s="118"/>
      <c r="R353" s="118"/>
      <c r="S353" s="118"/>
      <c r="T353" s="118"/>
      <c r="U353" s="118"/>
      <c r="V353" s="118"/>
      <c r="W353" s="118"/>
      <c r="X353" s="118"/>
      <c r="Y353" s="118"/>
      <c r="Z353" s="118"/>
      <c r="AA353" s="118"/>
      <c r="AB353" s="118"/>
      <c r="AC353" s="118"/>
      <c r="AD353" s="118"/>
      <c r="AE353" s="118"/>
      <c r="AF353" s="118"/>
      <c r="AG353" s="118"/>
      <c r="AH353" s="118"/>
      <c r="AI353" s="118"/>
      <c r="AJ353" s="118"/>
      <c r="AK353" s="118"/>
      <c r="AL353" s="118"/>
      <c r="AM353" s="118"/>
      <c r="AN353" s="118"/>
      <c r="AO353" s="118"/>
      <c r="AP353" s="118"/>
      <c r="AQ353" s="118"/>
      <c r="AR353" s="118"/>
      <c r="AS353" s="118"/>
      <c r="AT353" s="118"/>
      <c r="AU353" s="118"/>
      <c r="AV353" s="118"/>
      <c r="AW353" s="118"/>
      <c r="AX353" s="118"/>
      <c r="AY353" s="118"/>
      <c r="AZ353" s="118"/>
      <c r="BA353" s="118"/>
      <c r="BB353" s="118"/>
      <c r="BC353" s="118"/>
      <c r="BD353" s="118"/>
      <c r="BE353" s="118"/>
      <c r="BF353" s="118"/>
      <c r="BG353" s="118"/>
    </row>
    <row r="354">
      <c r="A354" s="118"/>
      <c r="B354" s="118"/>
      <c r="C354" s="118"/>
      <c r="D354" s="118"/>
      <c r="E354" s="118"/>
      <c r="F354" s="118"/>
      <c r="G354" s="118"/>
      <c r="H354" s="118"/>
      <c r="I354" s="118"/>
      <c r="J354" s="118"/>
      <c r="K354" s="118"/>
      <c r="L354" s="118"/>
      <c r="M354" s="118"/>
      <c r="N354" s="118"/>
      <c r="O354" s="118"/>
      <c r="P354" s="118"/>
      <c r="Q354" s="118"/>
      <c r="R354" s="118"/>
      <c r="S354" s="118"/>
      <c r="T354" s="118"/>
      <c r="U354" s="118"/>
      <c r="V354" s="118"/>
      <c r="W354" s="118"/>
      <c r="X354" s="118"/>
      <c r="Y354" s="118"/>
      <c r="Z354" s="118"/>
      <c r="AA354" s="118"/>
      <c r="AB354" s="118"/>
      <c r="AC354" s="118"/>
      <c r="AD354" s="118"/>
      <c r="AE354" s="118"/>
      <c r="AF354" s="118"/>
      <c r="AG354" s="118"/>
      <c r="AH354" s="118"/>
      <c r="AI354" s="118"/>
      <c r="AJ354" s="118"/>
      <c r="AK354" s="118"/>
      <c r="AL354" s="118"/>
      <c r="AM354" s="118"/>
      <c r="AN354" s="118"/>
      <c r="AO354" s="118"/>
      <c r="AP354" s="118"/>
      <c r="AQ354" s="118"/>
      <c r="AR354" s="118"/>
      <c r="AS354" s="118"/>
      <c r="AT354" s="118"/>
      <c r="AU354" s="118"/>
      <c r="AV354" s="118"/>
      <c r="AW354" s="118"/>
      <c r="AX354" s="118"/>
      <c r="AY354" s="118"/>
      <c r="AZ354" s="118"/>
      <c r="BA354" s="118"/>
      <c r="BB354" s="118"/>
      <c r="BC354" s="118"/>
      <c r="BD354" s="118"/>
      <c r="BE354" s="118"/>
      <c r="BF354" s="118"/>
      <c r="BG354" s="118"/>
    </row>
    <row r="355">
      <c r="A355" s="118"/>
      <c r="B355" s="118"/>
      <c r="C355" s="118"/>
      <c r="D355" s="118"/>
      <c r="E355" s="118"/>
      <c r="F355" s="118"/>
      <c r="G355" s="118"/>
      <c r="H355" s="118"/>
      <c r="I355" s="118"/>
      <c r="J355" s="118"/>
      <c r="K355" s="118"/>
      <c r="L355" s="118"/>
      <c r="M355" s="118"/>
      <c r="N355" s="118"/>
      <c r="O355" s="118"/>
      <c r="P355" s="118"/>
      <c r="Q355" s="118"/>
      <c r="R355" s="118"/>
      <c r="S355" s="118"/>
      <c r="T355" s="118"/>
      <c r="U355" s="118"/>
      <c r="V355" s="118"/>
      <c r="W355" s="118"/>
      <c r="X355" s="118"/>
      <c r="Y355" s="118"/>
      <c r="Z355" s="118"/>
      <c r="AA355" s="118"/>
      <c r="AB355" s="118"/>
      <c r="AC355" s="118"/>
      <c r="AD355" s="118"/>
      <c r="AE355" s="118"/>
      <c r="AF355" s="118"/>
      <c r="AG355" s="118"/>
      <c r="AH355" s="118"/>
      <c r="AI355" s="118"/>
      <c r="AJ355" s="118"/>
      <c r="AK355" s="118"/>
      <c r="AL355" s="118"/>
      <c r="AM355" s="118"/>
      <c r="AN355" s="118"/>
      <c r="AO355" s="118"/>
      <c r="AP355" s="118"/>
      <c r="AQ355" s="118"/>
      <c r="AR355" s="118"/>
      <c r="AS355" s="118"/>
      <c r="AT355" s="118"/>
      <c r="AU355" s="118"/>
      <c r="AV355" s="118"/>
      <c r="AW355" s="118"/>
      <c r="AX355" s="118"/>
      <c r="AY355" s="118"/>
      <c r="AZ355" s="118"/>
      <c r="BA355" s="118"/>
      <c r="BB355" s="118"/>
      <c r="BC355" s="118"/>
      <c r="BD355" s="118"/>
      <c r="BE355" s="118"/>
      <c r="BF355" s="118"/>
      <c r="BG355" s="118"/>
    </row>
    <row r="356">
      <c r="A356" s="118"/>
      <c r="B356" s="118"/>
      <c r="C356" s="118"/>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8"/>
      <c r="AA356" s="118"/>
      <c r="AB356" s="118"/>
      <c r="AC356" s="118"/>
      <c r="AD356" s="118"/>
      <c r="AE356" s="118"/>
      <c r="AF356" s="118"/>
      <c r="AG356" s="118"/>
      <c r="AH356" s="118"/>
      <c r="AI356" s="118"/>
      <c r="AJ356" s="118"/>
      <c r="AK356" s="118"/>
      <c r="AL356" s="118"/>
      <c r="AM356" s="118"/>
      <c r="AN356" s="118"/>
      <c r="AO356" s="118"/>
      <c r="AP356" s="118"/>
      <c r="AQ356" s="118"/>
      <c r="AR356" s="118"/>
      <c r="AS356" s="118"/>
      <c r="AT356" s="118"/>
      <c r="AU356" s="118"/>
      <c r="AV356" s="118"/>
      <c r="AW356" s="118"/>
      <c r="AX356" s="118"/>
      <c r="AY356" s="118"/>
      <c r="AZ356" s="118"/>
      <c r="BA356" s="118"/>
      <c r="BB356" s="118"/>
      <c r="BC356" s="118"/>
      <c r="BD356" s="118"/>
      <c r="BE356" s="118"/>
      <c r="BF356" s="118"/>
      <c r="BG356" s="118"/>
    </row>
    <row r="357">
      <c r="A357" s="118"/>
      <c r="B357" s="118"/>
      <c r="C357" s="118"/>
      <c r="D357" s="118"/>
      <c r="E357" s="118"/>
      <c r="F357" s="118"/>
      <c r="G357" s="118"/>
      <c r="H357" s="118"/>
      <c r="I357" s="118"/>
      <c r="J357" s="118"/>
      <c r="K357" s="118"/>
      <c r="L357" s="118"/>
      <c r="M357" s="118"/>
      <c r="N357" s="118"/>
      <c r="O357" s="118"/>
      <c r="P357" s="118"/>
      <c r="Q357" s="118"/>
      <c r="R357" s="118"/>
      <c r="S357" s="118"/>
      <c r="T357" s="118"/>
      <c r="U357" s="118"/>
      <c r="V357" s="118"/>
      <c r="W357" s="118"/>
      <c r="X357" s="118"/>
      <c r="Y357" s="118"/>
      <c r="Z357" s="118"/>
      <c r="AA357" s="118"/>
      <c r="AB357" s="118"/>
      <c r="AC357" s="118"/>
      <c r="AD357" s="118"/>
      <c r="AE357" s="118"/>
      <c r="AF357" s="118"/>
      <c r="AG357" s="118"/>
      <c r="AH357" s="118"/>
      <c r="AI357" s="118"/>
      <c r="AJ357" s="118"/>
      <c r="AK357" s="118"/>
      <c r="AL357" s="118"/>
      <c r="AM357" s="118"/>
      <c r="AN357" s="118"/>
      <c r="AO357" s="118"/>
      <c r="AP357" s="118"/>
      <c r="AQ357" s="118"/>
      <c r="AR357" s="118"/>
      <c r="AS357" s="118"/>
      <c r="AT357" s="118"/>
      <c r="AU357" s="118"/>
      <c r="AV357" s="118"/>
      <c r="AW357" s="118"/>
      <c r="AX357" s="118"/>
      <c r="AY357" s="118"/>
      <c r="AZ357" s="118"/>
      <c r="BA357" s="118"/>
      <c r="BB357" s="118"/>
      <c r="BC357" s="118"/>
      <c r="BD357" s="118"/>
      <c r="BE357" s="118"/>
      <c r="BF357" s="118"/>
      <c r="BG357" s="118"/>
    </row>
    <row r="358">
      <c r="A358" s="118"/>
      <c r="B358" s="118"/>
      <c r="C358" s="118"/>
      <c r="D358" s="118"/>
      <c r="E358" s="118"/>
      <c r="F358" s="118"/>
      <c r="G358" s="118"/>
      <c r="H358" s="118"/>
      <c r="I358" s="118"/>
      <c r="J358" s="118"/>
      <c r="K358" s="118"/>
      <c r="L358" s="118"/>
      <c r="M358" s="118"/>
      <c r="N358" s="118"/>
      <c r="O358" s="118"/>
      <c r="P358" s="118"/>
      <c r="Q358" s="118"/>
      <c r="R358" s="118"/>
      <c r="S358" s="118"/>
      <c r="T358" s="118"/>
      <c r="U358" s="118"/>
      <c r="V358" s="118"/>
      <c r="W358" s="118"/>
      <c r="X358" s="118"/>
      <c r="Y358" s="118"/>
      <c r="Z358" s="118"/>
      <c r="AA358" s="118"/>
      <c r="AB358" s="118"/>
      <c r="AC358" s="118"/>
      <c r="AD358" s="118"/>
      <c r="AE358" s="118"/>
      <c r="AF358" s="118"/>
      <c r="AG358" s="118"/>
      <c r="AH358" s="118"/>
      <c r="AI358" s="118"/>
      <c r="AJ358" s="118"/>
      <c r="AK358" s="118"/>
      <c r="AL358" s="118"/>
      <c r="AM358" s="118"/>
      <c r="AN358" s="118"/>
      <c r="AO358" s="118"/>
      <c r="AP358" s="118"/>
      <c r="AQ358" s="118"/>
      <c r="AR358" s="118"/>
      <c r="AS358" s="118"/>
      <c r="AT358" s="118"/>
      <c r="AU358" s="118"/>
      <c r="AV358" s="118"/>
      <c r="AW358" s="118"/>
      <c r="AX358" s="118"/>
      <c r="AY358" s="118"/>
      <c r="AZ358" s="118"/>
      <c r="BA358" s="118"/>
      <c r="BB358" s="118"/>
      <c r="BC358" s="118"/>
      <c r="BD358" s="118"/>
      <c r="BE358" s="118"/>
      <c r="BF358" s="118"/>
      <c r="BG358" s="118"/>
    </row>
    <row r="359">
      <c r="A359" s="118"/>
      <c r="B359" s="118"/>
      <c r="C359" s="118"/>
      <c r="D359" s="118"/>
      <c r="E359" s="118"/>
      <c r="F359" s="118"/>
      <c r="G359" s="118"/>
      <c r="H359" s="118"/>
      <c r="I359" s="118"/>
      <c r="J359" s="118"/>
      <c r="K359" s="118"/>
      <c r="L359" s="118"/>
      <c r="M359" s="118"/>
      <c r="N359" s="118"/>
      <c r="O359" s="118"/>
      <c r="P359" s="118"/>
      <c r="Q359" s="118"/>
      <c r="R359" s="118"/>
      <c r="S359" s="118"/>
      <c r="T359" s="118"/>
      <c r="U359" s="118"/>
      <c r="V359" s="118"/>
      <c r="W359" s="118"/>
      <c r="X359" s="118"/>
      <c r="Y359" s="118"/>
      <c r="Z359" s="118"/>
      <c r="AA359" s="118"/>
      <c r="AB359" s="118"/>
      <c r="AC359" s="118"/>
      <c r="AD359" s="118"/>
      <c r="AE359" s="118"/>
      <c r="AF359" s="118"/>
      <c r="AG359" s="118"/>
      <c r="AH359" s="118"/>
      <c r="AI359" s="118"/>
      <c r="AJ359" s="118"/>
      <c r="AK359" s="118"/>
      <c r="AL359" s="118"/>
      <c r="AM359" s="118"/>
      <c r="AN359" s="118"/>
      <c r="AO359" s="118"/>
      <c r="AP359" s="118"/>
      <c r="AQ359" s="118"/>
      <c r="AR359" s="118"/>
      <c r="AS359" s="118"/>
      <c r="AT359" s="118"/>
      <c r="AU359" s="118"/>
      <c r="AV359" s="118"/>
      <c r="AW359" s="118"/>
      <c r="AX359" s="118"/>
      <c r="AY359" s="118"/>
      <c r="AZ359" s="118"/>
      <c r="BA359" s="118"/>
      <c r="BB359" s="118"/>
      <c r="BC359" s="118"/>
      <c r="BD359" s="118"/>
      <c r="BE359" s="118"/>
      <c r="BF359" s="118"/>
      <c r="BG359" s="118"/>
    </row>
    <row r="360">
      <c r="A360" s="118"/>
      <c r="B360" s="118"/>
      <c r="C360" s="118"/>
      <c r="D360" s="118"/>
      <c r="E360" s="118"/>
      <c r="F360" s="118"/>
      <c r="G360" s="118"/>
      <c r="H360" s="118"/>
      <c r="I360" s="118"/>
      <c r="J360" s="118"/>
      <c r="K360" s="118"/>
      <c r="L360" s="118"/>
      <c r="M360" s="118"/>
      <c r="N360" s="118"/>
      <c r="O360" s="118"/>
      <c r="P360" s="118"/>
      <c r="Q360" s="118"/>
      <c r="R360" s="118"/>
      <c r="S360" s="118"/>
      <c r="T360" s="118"/>
      <c r="U360" s="118"/>
      <c r="V360" s="118"/>
      <c r="W360" s="118"/>
      <c r="X360" s="118"/>
      <c r="Y360" s="118"/>
      <c r="Z360" s="118"/>
      <c r="AA360" s="118"/>
      <c r="AB360" s="118"/>
      <c r="AC360" s="118"/>
      <c r="AD360" s="118"/>
      <c r="AE360" s="118"/>
      <c r="AF360" s="118"/>
      <c r="AG360" s="118"/>
      <c r="AH360" s="118"/>
      <c r="AI360" s="118"/>
      <c r="AJ360" s="118"/>
      <c r="AK360" s="118"/>
      <c r="AL360" s="118"/>
      <c r="AM360" s="118"/>
      <c r="AN360" s="118"/>
      <c r="AO360" s="118"/>
      <c r="AP360" s="118"/>
      <c r="AQ360" s="118"/>
      <c r="AR360" s="118"/>
      <c r="AS360" s="118"/>
      <c r="AT360" s="118"/>
      <c r="AU360" s="118"/>
      <c r="AV360" s="118"/>
      <c r="AW360" s="118"/>
      <c r="AX360" s="118"/>
      <c r="AY360" s="118"/>
      <c r="AZ360" s="118"/>
      <c r="BA360" s="118"/>
      <c r="BB360" s="118"/>
      <c r="BC360" s="118"/>
      <c r="BD360" s="118"/>
      <c r="BE360" s="118"/>
      <c r="BF360" s="118"/>
      <c r="BG360" s="118"/>
    </row>
    <row r="361">
      <c r="A361" s="118"/>
      <c r="B361" s="118"/>
      <c r="C361" s="118"/>
      <c r="D361" s="118"/>
      <c r="E361" s="118"/>
      <c r="F361" s="118"/>
      <c r="G361" s="118"/>
      <c r="H361" s="118"/>
      <c r="I361" s="118"/>
      <c r="J361" s="118"/>
      <c r="K361" s="118"/>
      <c r="L361" s="118"/>
      <c r="M361" s="118"/>
      <c r="N361" s="118"/>
      <c r="O361" s="118"/>
      <c r="P361" s="118"/>
      <c r="Q361" s="118"/>
      <c r="R361" s="118"/>
      <c r="S361" s="118"/>
      <c r="T361" s="118"/>
      <c r="U361" s="118"/>
      <c r="V361" s="118"/>
      <c r="W361" s="118"/>
      <c r="X361" s="118"/>
      <c r="Y361" s="118"/>
      <c r="Z361" s="118"/>
      <c r="AA361" s="118"/>
      <c r="AB361" s="118"/>
      <c r="AC361" s="118"/>
      <c r="AD361" s="118"/>
      <c r="AE361" s="118"/>
      <c r="AF361" s="118"/>
      <c r="AG361" s="118"/>
      <c r="AH361" s="118"/>
      <c r="AI361" s="118"/>
      <c r="AJ361" s="118"/>
      <c r="AK361" s="118"/>
      <c r="AL361" s="118"/>
      <c r="AM361" s="118"/>
      <c r="AN361" s="118"/>
      <c r="AO361" s="118"/>
      <c r="AP361" s="118"/>
      <c r="AQ361" s="118"/>
      <c r="AR361" s="118"/>
      <c r="AS361" s="118"/>
      <c r="AT361" s="118"/>
      <c r="AU361" s="118"/>
      <c r="AV361" s="118"/>
      <c r="AW361" s="118"/>
      <c r="AX361" s="118"/>
      <c r="AY361" s="118"/>
      <c r="AZ361" s="118"/>
      <c r="BA361" s="118"/>
      <c r="BB361" s="118"/>
      <c r="BC361" s="118"/>
      <c r="BD361" s="118"/>
      <c r="BE361" s="118"/>
      <c r="BF361" s="118"/>
      <c r="BG361" s="118"/>
    </row>
    <row r="362">
      <c r="A362" s="118"/>
      <c r="B362" s="118"/>
      <c r="C362" s="118"/>
      <c r="D362" s="118"/>
      <c r="E362" s="118"/>
      <c r="F362" s="118"/>
      <c r="G362" s="118"/>
      <c r="H362" s="118"/>
      <c r="I362" s="118"/>
      <c r="J362" s="118"/>
      <c r="K362" s="118"/>
      <c r="L362" s="118"/>
      <c r="M362" s="118"/>
      <c r="N362" s="118"/>
      <c r="O362" s="118"/>
      <c r="P362" s="118"/>
      <c r="Q362" s="118"/>
      <c r="R362" s="118"/>
      <c r="S362" s="118"/>
      <c r="T362" s="118"/>
      <c r="U362" s="118"/>
      <c r="V362" s="118"/>
      <c r="W362" s="118"/>
      <c r="X362" s="118"/>
      <c r="Y362" s="118"/>
      <c r="Z362" s="118"/>
      <c r="AA362" s="118"/>
      <c r="AB362" s="118"/>
      <c r="AC362" s="118"/>
      <c r="AD362" s="118"/>
      <c r="AE362" s="118"/>
      <c r="AF362" s="118"/>
      <c r="AG362" s="118"/>
      <c r="AH362" s="118"/>
      <c r="AI362" s="118"/>
      <c r="AJ362" s="118"/>
      <c r="AK362" s="118"/>
      <c r="AL362" s="118"/>
      <c r="AM362" s="118"/>
      <c r="AN362" s="118"/>
      <c r="AO362" s="118"/>
      <c r="AP362" s="118"/>
      <c r="AQ362" s="118"/>
      <c r="AR362" s="118"/>
      <c r="AS362" s="118"/>
      <c r="AT362" s="118"/>
      <c r="AU362" s="118"/>
      <c r="AV362" s="118"/>
      <c r="AW362" s="118"/>
      <c r="AX362" s="118"/>
      <c r="AY362" s="118"/>
      <c r="AZ362" s="118"/>
      <c r="BA362" s="118"/>
      <c r="BB362" s="118"/>
      <c r="BC362" s="118"/>
      <c r="BD362" s="118"/>
      <c r="BE362" s="118"/>
      <c r="BF362" s="118"/>
      <c r="BG362" s="118"/>
    </row>
    <row r="363">
      <c r="A363" s="118"/>
      <c r="B363" s="118"/>
      <c r="C363" s="118"/>
      <c r="D363" s="118"/>
      <c r="E363" s="118"/>
      <c r="F363" s="118"/>
      <c r="G363" s="118"/>
      <c r="H363" s="118"/>
      <c r="I363" s="118"/>
      <c r="J363" s="118"/>
      <c r="K363" s="118"/>
      <c r="L363" s="118"/>
      <c r="M363" s="118"/>
      <c r="N363" s="118"/>
      <c r="O363" s="118"/>
      <c r="P363" s="118"/>
      <c r="Q363" s="118"/>
      <c r="R363" s="118"/>
      <c r="S363" s="118"/>
      <c r="T363" s="118"/>
      <c r="U363" s="118"/>
      <c r="V363" s="118"/>
      <c r="W363" s="118"/>
      <c r="X363" s="118"/>
      <c r="Y363" s="118"/>
      <c r="Z363" s="118"/>
      <c r="AA363" s="118"/>
      <c r="AB363" s="118"/>
      <c r="AC363" s="118"/>
      <c r="AD363" s="118"/>
      <c r="AE363" s="118"/>
      <c r="AF363" s="118"/>
      <c r="AG363" s="118"/>
      <c r="AH363" s="118"/>
      <c r="AI363" s="118"/>
      <c r="AJ363" s="118"/>
      <c r="AK363" s="118"/>
      <c r="AL363" s="118"/>
      <c r="AM363" s="118"/>
      <c r="AN363" s="118"/>
      <c r="AO363" s="118"/>
      <c r="AP363" s="118"/>
      <c r="AQ363" s="118"/>
      <c r="AR363" s="118"/>
      <c r="AS363" s="118"/>
      <c r="AT363" s="118"/>
      <c r="AU363" s="118"/>
      <c r="AV363" s="118"/>
      <c r="AW363" s="118"/>
      <c r="AX363" s="118"/>
      <c r="AY363" s="118"/>
      <c r="AZ363" s="118"/>
      <c r="BA363" s="118"/>
      <c r="BB363" s="118"/>
      <c r="BC363" s="118"/>
      <c r="BD363" s="118"/>
      <c r="BE363" s="118"/>
      <c r="BF363" s="118"/>
      <c r="BG363" s="118"/>
    </row>
    <row r="364">
      <c r="A364" s="118"/>
      <c r="B364" s="118"/>
      <c r="C364" s="118"/>
      <c r="D364" s="118"/>
      <c r="E364" s="118"/>
      <c r="F364" s="118"/>
      <c r="G364" s="118"/>
      <c r="H364" s="118"/>
      <c r="I364" s="118"/>
      <c r="J364" s="118"/>
      <c r="K364" s="118"/>
      <c r="L364" s="118"/>
      <c r="M364" s="118"/>
      <c r="N364" s="118"/>
      <c r="O364" s="118"/>
      <c r="P364" s="118"/>
      <c r="Q364" s="118"/>
      <c r="R364" s="118"/>
      <c r="S364" s="118"/>
      <c r="T364" s="118"/>
      <c r="U364" s="118"/>
      <c r="V364" s="118"/>
      <c r="W364" s="118"/>
      <c r="X364" s="118"/>
      <c r="Y364" s="118"/>
      <c r="Z364" s="118"/>
      <c r="AA364" s="118"/>
      <c r="AB364" s="118"/>
      <c r="AC364" s="118"/>
      <c r="AD364" s="118"/>
      <c r="AE364" s="118"/>
      <c r="AF364" s="118"/>
      <c r="AG364" s="118"/>
      <c r="AH364" s="118"/>
      <c r="AI364" s="118"/>
      <c r="AJ364" s="118"/>
      <c r="AK364" s="118"/>
      <c r="AL364" s="118"/>
      <c r="AM364" s="118"/>
      <c r="AN364" s="118"/>
      <c r="AO364" s="118"/>
      <c r="AP364" s="118"/>
      <c r="AQ364" s="118"/>
      <c r="AR364" s="118"/>
      <c r="AS364" s="118"/>
      <c r="AT364" s="118"/>
      <c r="AU364" s="118"/>
      <c r="AV364" s="118"/>
      <c r="AW364" s="118"/>
      <c r="AX364" s="118"/>
      <c r="AY364" s="118"/>
      <c r="AZ364" s="118"/>
      <c r="BA364" s="118"/>
      <c r="BB364" s="118"/>
      <c r="BC364" s="118"/>
      <c r="BD364" s="118"/>
      <c r="BE364" s="118"/>
      <c r="BF364" s="118"/>
      <c r="BG364" s="118"/>
    </row>
    <row r="365">
      <c r="A365" s="118"/>
      <c r="B365" s="118"/>
      <c r="C365" s="118"/>
      <c r="D365" s="118"/>
      <c r="E365" s="118"/>
      <c r="F365" s="118"/>
      <c r="G365" s="118"/>
      <c r="H365" s="118"/>
      <c r="I365" s="118"/>
      <c r="J365" s="118"/>
      <c r="K365" s="118"/>
      <c r="L365" s="118"/>
      <c r="M365" s="118"/>
      <c r="N365" s="118"/>
      <c r="O365" s="118"/>
      <c r="P365" s="118"/>
      <c r="Q365" s="118"/>
      <c r="R365" s="118"/>
      <c r="S365" s="118"/>
      <c r="T365" s="118"/>
      <c r="U365" s="118"/>
      <c r="V365" s="118"/>
      <c r="W365" s="118"/>
      <c r="X365" s="118"/>
      <c r="Y365" s="118"/>
      <c r="Z365" s="118"/>
      <c r="AA365" s="118"/>
      <c r="AB365" s="118"/>
      <c r="AC365" s="118"/>
      <c r="AD365" s="118"/>
      <c r="AE365" s="118"/>
      <c r="AF365" s="118"/>
      <c r="AG365" s="118"/>
      <c r="AH365" s="118"/>
      <c r="AI365" s="118"/>
      <c r="AJ365" s="118"/>
      <c r="AK365" s="118"/>
      <c r="AL365" s="118"/>
      <c r="AM365" s="118"/>
      <c r="AN365" s="118"/>
      <c r="AO365" s="118"/>
      <c r="AP365" s="118"/>
      <c r="AQ365" s="118"/>
      <c r="AR365" s="118"/>
      <c r="AS365" s="118"/>
      <c r="AT365" s="118"/>
      <c r="AU365" s="118"/>
      <c r="AV365" s="118"/>
      <c r="AW365" s="118"/>
      <c r="AX365" s="118"/>
      <c r="AY365" s="118"/>
      <c r="AZ365" s="118"/>
      <c r="BA365" s="118"/>
      <c r="BB365" s="118"/>
      <c r="BC365" s="118"/>
      <c r="BD365" s="118"/>
      <c r="BE365" s="118"/>
      <c r="BF365" s="118"/>
      <c r="BG365" s="118"/>
    </row>
    <row r="366">
      <c r="A366" s="118"/>
      <c r="B366" s="118"/>
      <c r="C366" s="118"/>
      <c r="D366" s="118"/>
      <c r="E366" s="118"/>
      <c r="F366" s="118"/>
      <c r="G366" s="118"/>
      <c r="H366" s="118"/>
      <c r="I366" s="118"/>
      <c r="J366" s="118"/>
      <c r="K366" s="118"/>
      <c r="L366" s="118"/>
      <c r="M366" s="118"/>
      <c r="N366" s="118"/>
      <c r="O366" s="118"/>
      <c r="P366" s="118"/>
      <c r="Q366" s="118"/>
      <c r="R366" s="118"/>
      <c r="S366" s="118"/>
      <c r="T366" s="118"/>
      <c r="U366" s="118"/>
      <c r="V366" s="118"/>
      <c r="W366" s="118"/>
      <c r="X366" s="118"/>
      <c r="Y366" s="118"/>
      <c r="Z366" s="118"/>
      <c r="AA366" s="118"/>
      <c r="AB366" s="118"/>
      <c r="AC366" s="118"/>
      <c r="AD366" s="118"/>
      <c r="AE366" s="118"/>
      <c r="AF366" s="118"/>
      <c r="AG366" s="118"/>
      <c r="AH366" s="118"/>
      <c r="AI366" s="118"/>
      <c r="AJ366" s="118"/>
      <c r="AK366" s="118"/>
      <c r="AL366" s="118"/>
      <c r="AM366" s="118"/>
      <c r="AN366" s="118"/>
      <c r="AO366" s="118"/>
      <c r="AP366" s="118"/>
      <c r="AQ366" s="118"/>
      <c r="AR366" s="118"/>
      <c r="AS366" s="118"/>
      <c r="AT366" s="118"/>
      <c r="AU366" s="118"/>
      <c r="AV366" s="118"/>
      <c r="AW366" s="118"/>
      <c r="AX366" s="118"/>
      <c r="AY366" s="118"/>
      <c r="AZ366" s="118"/>
      <c r="BA366" s="118"/>
      <c r="BB366" s="118"/>
      <c r="BC366" s="118"/>
      <c r="BD366" s="118"/>
      <c r="BE366" s="118"/>
      <c r="BF366" s="118"/>
      <c r="BG366" s="118"/>
    </row>
    <row r="367">
      <c r="A367" s="118"/>
      <c r="B367" s="118"/>
      <c r="C367" s="118"/>
      <c r="D367" s="118"/>
      <c r="E367" s="118"/>
      <c r="F367" s="118"/>
      <c r="G367" s="118"/>
      <c r="H367" s="118"/>
      <c r="I367" s="118"/>
      <c r="J367" s="118"/>
      <c r="K367" s="118"/>
      <c r="L367" s="118"/>
      <c r="M367" s="118"/>
      <c r="N367" s="118"/>
      <c r="O367" s="118"/>
      <c r="P367" s="118"/>
      <c r="Q367" s="118"/>
      <c r="R367" s="118"/>
      <c r="S367" s="118"/>
      <c r="T367" s="118"/>
      <c r="U367" s="118"/>
      <c r="V367" s="118"/>
      <c r="W367" s="118"/>
      <c r="X367" s="118"/>
      <c r="Y367" s="118"/>
      <c r="Z367" s="118"/>
      <c r="AA367" s="118"/>
      <c r="AB367" s="118"/>
      <c r="AC367" s="118"/>
      <c r="AD367" s="118"/>
      <c r="AE367" s="118"/>
      <c r="AF367" s="118"/>
      <c r="AG367" s="118"/>
      <c r="AH367" s="118"/>
      <c r="AI367" s="118"/>
      <c r="AJ367" s="118"/>
      <c r="AK367" s="118"/>
      <c r="AL367" s="118"/>
      <c r="AM367" s="118"/>
      <c r="AN367" s="118"/>
      <c r="AO367" s="118"/>
      <c r="AP367" s="118"/>
      <c r="AQ367" s="118"/>
      <c r="AR367" s="118"/>
      <c r="AS367" s="118"/>
      <c r="AT367" s="118"/>
      <c r="AU367" s="118"/>
      <c r="AV367" s="118"/>
      <c r="AW367" s="118"/>
      <c r="AX367" s="118"/>
      <c r="AY367" s="118"/>
      <c r="AZ367" s="118"/>
      <c r="BA367" s="118"/>
      <c r="BB367" s="118"/>
      <c r="BC367" s="118"/>
      <c r="BD367" s="118"/>
      <c r="BE367" s="118"/>
      <c r="BF367" s="118"/>
      <c r="BG367" s="118"/>
    </row>
    <row r="368">
      <c r="A368" s="118"/>
      <c r="B368" s="118"/>
      <c r="C368" s="118"/>
      <c r="D368" s="118"/>
      <c r="E368" s="118"/>
      <c r="F368" s="118"/>
      <c r="G368" s="118"/>
      <c r="H368" s="118"/>
      <c r="I368" s="118"/>
      <c r="J368" s="118"/>
      <c r="K368" s="118"/>
      <c r="L368" s="118"/>
      <c r="M368" s="118"/>
      <c r="N368" s="118"/>
      <c r="O368" s="118"/>
      <c r="P368" s="118"/>
      <c r="Q368" s="118"/>
      <c r="R368" s="118"/>
      <c r="S368" s="118"/>
      <c r="T368" s="118"/>
      <c r="U368" s="118"/>
      <c r="V368" s="118"/>
      <c r="W368" s="118"/>
      <c r="X368" s="118"/>
      <c r="Y368" s="118"/>
      <c r="Z368" s="118"/>
      <c r="AA368" s="118"/>
      <c r="AB368" s="118"/>
      <c r="AC368" s="118"/>
      <c r="AD368" s="118"/>
      <c r="AE368" s="118"/>
      <c r="AF368" s="118"/>
      <c r="AG368" s="118"/>
      <c r="AH368" s="118"/>
      <c r="AI368" s="118"/>
      <c r="AJ368" s="118"/>
      <c r="AK368" s="118"/>
      <c r="AL368" s="118"/>
      <c r="AM368" s="118"/>
      <c r="AN368" s="118"/>
      <c r="AO368" s="118"/>
      <c r="AP368" s="118"/>
      <c r="AQ368" s="118"/>
      <c r="AR368" s="118"/>
      <c r="AS368" s="118"/>
      <c r="AT368" s="118"/>
      <c r="AU368" s="118"/>
      <c r="AV368" s="118"/>
      <c r="AW368" s="118"/>
      <c r="AX368" s="118"/>
      <c r="AY368" s="118"/>
      <c r="AZ368" s="118"/>
      <c r="BA368" s="118"/>
      <c r="BB368" s="118"/>
      <c r="BC368" s="118"/>
      <c r="BD368" s="118"/>
      <c r="BE368" s="118"/>
      <c r="BF368" s="118"/>
      <c r="BG368" s="118"/>
    </row>
    <row r="369">
      <c r="A369" s="118"/>
      <c r="B369" s="118"/>
      <c r="C369" s="118"/>
      <c r="D369" s="118"/>
      <c r="E369" s="118"/>
      <c r="F369" s="118"/>
      <c r="G369" s="118"/>
      <c r="H369" s="118"/>
      <c r="I369" s="118"/>
      <c r="J369" s="118"/>
      <c r="K369" s="118"/>
      <c r="L369" s="118"/>
      <c r="M369" s="118"/>
      <c r="N369" s="118"/>
      <c r="O369" s="118"/>
      <c r="P369" s="118"/>
      <c r="Q369" s="118"/>
      <c r="R369" s="118"/>
      <c r="S369" s="118"/>
      <c r="T369" s="118"/>
      <c r="U369" s="118"/>
      <c r="V369" s="118"/>
      <c r="W369" s="118"/>
      <c r="X369" s="118"/>
      <c r="Y369" s="118"/>
      <c r="Z369" s="118"/>
      <c r="AA369" s="118"/>
      <c r="AB369" s="118"/>
      <c r="AC369" s="118"/>
      <c r="AD369" s="118"/>
      <c r="AE369" s="118"/>
      <c r="AF369" s="118"/>
      <c r="AG369" s="118"/>
      <c r="AH369" s="118"/>
      <c r="AI369" s="118"/>
      <c r="AJ369" s="118"/>
      <c r="AK369" s="118"/>
      <c r="AL369" s="118"/>
      <c r="AM369" s="118"/>
      <c r="AN369" s="118"/>
      <c r="AO369" s="118"/>
      <c r="AP369" s="118"/>
      <c r="AQ369" s="118"/>
      <c r="AR369" s="118"/>
      <c r="AS369" s="118"/>
      <c r="AT369" s="118"/>
      <c r="AU369" s="118"/>
      <c r="AV369" s="118"/>
      <c r="AW369" s="118"/>
      <c r="AX369" s="118"/>
      <c r="AY369" s="118"/>
      <c r="AZ369" s="118"/>
      <c r="BA369" s="118"/>
      <c r="BB369" s="118"/>
      <c r="BC369" s="118"/>
      <c r="BD369" s="118"/>
      <c r="BE369" s="118"/>
      <c r="BF369" s="118"/>
      <c r="BG369" s="118"/>
    </row>
    <row r="370">
      <c r="A370" s="118"/>
      <c r="B370" s="118"/>
      <c r="C370" s="118"/>
      <c r="D370" s="118"/>
      <c r="E370" s="118"/>
      <c r="F370" s="118"/>
      <c r="G370" s="118"/>
      <c r="H370" s="118"/>
      <c r="I370" s="118"/>
      <c r="J370" s="118"/>
      <c r="K370" s="118"/>
      <c r="L370" s="118"/>
      <c r="M370" s="118"/>
      <c r="N370" s="118"/>
      <c r="O370" s="118"/>
      <c r="P370" s="118"/>
      <c r="Q370" s="118"/>
      <c r="R370" s="118"/>
      <c r="S370" s="118"/>
      <c r="T370" s="118"/>
      <c r="U370" s="118"/>
      <c r="V370" s="118"/>
      <c r="W370" s="118"/>
      <c r="X370" s="118"/>
      <c r="Y370" s="118"/>
      <c r="Z370" s="118"/>
      <c r="AA370" s="118"/>
      <c r="AB370" s="118"/>
      <c r="AC370" s="118"/>
      <c r="AD370" s="118"/>
      <c r="AE370" s="118"/>
      <c r="AF370" s="118"/>
      <c r="AG370" s="118"/>
      <c r="AH370" s="118"/>
      <c r="AI370" s="118"/>
      <c r="AJ370" s="118"/>
      <c r="AK370" s="118"/>
      <c r="AL370" s="118"/>
      <c r="AM370" s="118"/>
      <c r="AN370" s="118"/>
      <c r="AO370" s="118"/>
      <c r="AP370" s="118"/>
      <c r="AQ370" s="118"/>
      <c r="AR370" s="118"/>
      <c r="AS370" s="118"/>
      <c r="AT370" s="118"/>
      <c r="AU370" s="118"/>
      <c r="AV370" s="118"/>
      <c r="AW370" s="118"/>
      <c r="AX370" s="118"/>
      <c r="AY370" s="118"/>
      <c r="AZ370" s="118"/>
      <c r="BA370" s="118"/>
      <c r="BB370" s="118"/>
      <c r="BC370" s="118"/>
      <c r="BD370" s="118"/>
      <c r="BE370" s="118"/>
      <c r="BF370" s="118"/>
      <c r="BG370" s="118"/>
    </row>
    <row r="371">
      <c r="A371" s="118"/>
      <c r="B371" s="118"/>
      <c r="C371" s="118"/>
      <c r="D371" s="118"/>
      <c r="E371" s="118"/>
      <c r="F371" s="118"/>
      <c r="G371" s="118"/>
      <c r="H371" s="118"/>
      <c r="I371" s="118"/>
      <c r="J371" s="118"/>
      <c r="K371" s="118"/>
      <c r="L371" s="118"/>
      <c r="M371" s="118"/>
      <c r="N371" s="118"/>
      <c r="O371" s="118"/>
      <c r="P371" s="118"/>
      <c r="Q371" s="118"/>
      <c r="R371" s="118"/>
      <c r="S371" s="118"/>
      <c r="T371" s="118"/>
      <c r="U371" s="118"/>
      <c r="V371" s="118"/>
      <c r="W371" s="118"/>
      <c r="X371" s="118"/>
      <c r="Y371" s="118"/>
      <c r="Z371" s="118"/>
      <c r="AA371" s="118"/>
      <c r="AB371" s="118"/>
      <c r="AC371" s="118"/>
      <c r="AD371" s="118"/>
      <c r="AE371" s="118"/>
      <c r="AF371" s="118"/>
      <c r="AG371" s="118"/>
      <c r="AH371" s="118"/>
      <c r="AI371" s="118"/>
      <c r="AJ371" s="118"/>
      <c r="AK371" s="118"/>
      <c r="AL371" s="118"/>
      <c r="AM371" s="118"/>
      <c r="AN371" s="118"/>
      <c r="AO371" s="118"/>
      <c r="AP371" s="118"/>
      <c r="AQ371" s="118"/>
      <c r="AR371" s="118"/>
      <c r="AS371" s="118"/>
      <c r="AT371" s="118"/>
      <c r="AU371" s="118"/>
      <c r="AV371" s="118"/>
      <c r="AW371" s="118"/>
      <c r="AX371" s="118"/>
      <c r="AY371" s="118"/>
      <c r="AZ371" s="118"/>
      <c r="BA371" s="118"/>
      <c r="BB371" s="118"/>
      <c r="BC371" s="118"/>
      <c r="BD371" s="118"/>
      <c r="BE371" s="118"/>
      <c r="BF371" s="118"/>
      <c r="BG371" s="118"/>
    </row>
    <row r="372">
      <c r="A372" s="118"/>
      <c r="B372" s="118"/>
      <c r="C372" s="118"/>
      <c r="D372" s="118"/>
      <c r="E372" s="118"/>
      <c r="F372" s="118"/>
      <c r="G372" s="118"/>
      <c r="H372" s="118"/>
      <c r="I372" s="118"/>
      <c r="J372" s="118"/>
      <c r="K372" s="118"/>
      <c r="L372" s="118"/>
      <c r="M372" s="118"/>
      <c r="N372" s="118"/>
      <c r="O372" s="118"/>
      <c r="P372" s="118"/>
      <c r="Q372" s="118"/>
      <c r="R372" s="118"/>
      <c r="S372" s="118"/>
      <c r="T372" s="118"/>
      <c r="U372" s="118"/>
      <c r="V372" s="118"/>
      <c r="W372" s="118"/>
      <c r="X372" s="118"/>
      <c r="Y372" s="118"/>
      <c r="Z372" s="118"/>
      <c r="AA372" s="118"/>
      <c r="AB372" s="118"/>
      <c r="AC372" s="118"/>
      <c r="AD372" s="118"/>
      <c r="AE372" s="118"/>
      <c r="AF372" s="118"/>
      <c r="AG372" s="118"/>
      <c r="AH372" s="118"/>
      <c r="AI372" s="118"/>
      <c r="AJ372" s="118"/>
      <c r="AK372" s="118"/>
      <c r="AL372" s="118"/>
      <c r="AM372" s="118"/>
      <c r="AN372" s="118"/>
      <c r="AO372" s="118"/>
      <c r="AP372" s="118"/>
      <c r="AQ372" s="118"/>
      <c r="AR372" s="118"/>
      <c r="AS372" s="118"/>
      <c r="AT372" s="118"/>
      <c r="AU372" s="118"/>
      <c r="AV372" s="118"/>
      <c r="AW372" s="118"/>
      <c r="AX372" s="118"/>
      <c r="AY372" s="118"/>
      <c r="AZ372" s="118"/>
      <c r="BA372" s="118"/>
      <c r="BB372" s="118"/>
      <c r="BC372" s="118"/>
      <c r="BD372" s="118"/>
      <c r="BE372" s="118"/>
      <c r="BF372" s="118"/>
      <c r="BG372" s="118"/>
    </row>
    <row r="373">
      <c r="A373" s="118"/>
      <c r="B373" s="118"/>
      <c r="C373" s="118"/>
      <c r="D373" s="118"/>
      <c r="E373" s="118"/>
      <c r="F373" s="118"/>
      <c r="G373" s="118"/>
      <c r="H373" s="118"/>
      <c r="I373" s="118"/>
      <c r="J373" s="118"/>
      <c r="K373" s="118"/>
      <c r="L373" s="118"/>
      <c r="M373" s="118"/>
      <c r="N373" s="118"/>
      <c r="O373" s="118"/>
      <c r="P373" s="118"/>
      <c r="Q373" s="118"/>
      <c r="R373" s="118"/>
      <c r="S373" s="118"/>
      <c r="T373" s="118"/>
      <c r="U373" s="118"/>
      <c r="V373" s="118"/>
      <c r="W373" s="118"/>
      <c r="X373" s="118"/>
      <c r="Y373" s="118"/>
      <c r="Z373" s="118"/>
      <c r="AA373" s="118"/>
      <c r="AB373" s="118"/>
      <c r="AC373" s="118"/>
      <c r="AD373" s="118"/>
      <c r="AE373" s="118"/>
      <c r="AF373" s="118"/>
      <c r="AG373" s="118"/>
      <c r="AH373" s="118"/>
      <c r="AI373" s="118"/>
      <c r="AJ373" s="118"/>
      <c r="AK373" s="118"/>
      <c r="AL373" s="118"/>
      <c r="AM373" s="118"/>
      <c r="AN373" s="118"/>
      <c r="AO373" s="118"/>
      <c r="AP373" s="118"/>
      <c r="AQ373" s="118"/>
      <c r="AR373" s="118"/>
      <c r="AS373" s="118"/>
      <c r="AT373" s="118"/>
      <c r="AU373" s="118"/>
      <c r="AV373" s="118"/>
      <c r="AW373" s="118"/>
      <c r="AX373" s="118"/>
      <c r="AY373" s="118"/>
      <c r="AZ373" s="118"/>
      <c r="BA373" s="118"/>
      <c r="BB373" s="118"/>
      <c r="BC373" s="118"/>
      <c r="BD373" s="118"/>
      <c r="BE373" s="118"/>
      <c r="BF373" s="118"/>
      <c r="BG373" s="118"/>
    </row>
    <row r="374">
      <c r="A374" s="118"/>
      <c r="B374" s="118"/>
      <c r="C374" s="118"/>
      <c r="D374" s="118"/>
      <c r="E374" s="118"/>
      <c r="F374" s="118"/>
      <c r="G374" s="118"/>
      <c r="H374" s="118"/>
      <c r="I374" s="118"/>
      <c r="J374" s="118"/>
      <c r="K374" s="118"/>
      <c r="L374" s="118"/>
      <c r="M374" s="118"/>
      <c r="N374" s="118"/>
      <c r="O374" s="118"/>
      <c r="P374" s="118"/>
      <c r="Q374" s="118"/>
      <c r="R374" s="118"/>
      <c r="S374" s="118"/>
      <c r="T374" s="118"/>
      <c r="U374" s="118"/>
      <c r="V374" s="118"/>
      <c r="W374" s="118"/>
      <c r="X374" s="118"/>
      <c r="Y374" s="118"/>
      <c r="Z374" s="118"/>
      <c r="AA374" s="118"/>
      <c r="AB374" s="118"/>
      <c r="AC374" s="118"/>
      <c r="AD374" s="118"/>
      <c r="AE374" s="118"/>
      <c r="AF374" s="118"/>
      <c r="AG374" s="118"/>
      <c r="AH374" s="118"/>
      <c r="AI374" s="118"/>
      <c r="AJ374" s="118"/>
      <c r="AK374" s="118"/>
      <c r="AL374" s="118"/>
      <c r="AM374" s="118"/>
      <c r="AN374" s="118"/>
      <c r="AO374" s="118"/>
      <c r="AP374" s="118"/>
      <c r="AQ374" s="118"/>
      <c r="AR374" s="118"/>
      <c r="AS374" s="118"/>
      <c r="AT374" s="118"/>
      <c r="AU374" s="118"/>
      <c r="AV374" s="118"/>
      <c r="AW374" s="118"/>
      <c r="AX374" s="118"/>
      <c r="AY374" s="118"/>
      <c r="AZ374" s="118"/>
      <c r="BA374" s="118"/>
      <c r="BB374" s="118"/>
      <c r="BC374" s="118"/>
      <c r="BD374" s="118"/>
      <c r="BE374" s="118"/>
      <c r="BF374" s="118"/>
      <c r="BG374" s="118"/>
    </row>
    <row r="375">
      <c r="A375" s="118"/>
      <c r="B375" s="118"/>
      <c r="C375" s="118"/>
      <c r="D375" s="118"/>
      <c r="E375" s="118"/>
      <c r="F375" s="118"/>
      <c r="G375" s="118"/>
      <c r="H375" s="118"/>
      <c r="I375" s="118"/>
      <c r="J375" s="118"/>
      <c r="K375" s="118"/>
      <c r="L375" s="118"/>
      <c r="M375" s="118"/>
      <c r="N375" s="118"/>
      <c r="O375" s="118"/>
      <c r="P375" s="118"/>
      <c r="Q375" s="118"/>
      <c r="R375" s="118"/>
      <c r="S375" s="118"/>
      <c r="T375" s="118"/>
      <c r="U375" s="118"/>
      <c r="V375" s="118"/>
      <c r="W375" s="118"/>
      <c r="X375" s="118"/>
      <c r="Y375" s="118"/>
      <c r="Z375" s="118"/>
      <c r="AA375" s="118"/>
      <c r="AB375" s="118"/>
      <c r="AC375" s="118"/>
      <c r="AD375" s="118"/>
      <c r="AE375" s="118"/>
      <c r="AF375" s="118"/>
      <c r="AG375" s="118"/>
      <c r="AH375" s="118"/>
      <c r="AI375" s="118"/>
      <c r="AJ375" s="118"/>
      <c r="AK375" s="118"/>
      <c r="AL375" s="118"/>
      <c r="AM375" s="118"/>
      <c r="AN375" s="118"/>
      <c r="AO375" s="118"/>
      <c r="AP375" s="118"/>
      <c r="AQ375" s="118"/>
      <c r="AR375" s="118"/>
      <c r="AS375" s="118"/>
      <c r="AT375" s="118"/>
      <c r="AU375" s="118"/>
      <c r="AV375" s="118"/>
      <c r="AW375" s="118"/>
      <c r="AX375" s="118"/>
      <c r="AY375" s="118"/>
      <c r="AZ375" s="118"/>
      <c r="BA375" s="118"/>
      <c r="BB375" s="118"/>
      <c r="BC375" s="118"/>
      <c r="BD375" s="118"/>
      <c r="BE375" s="118"/>
      <c r="BF375" s="118"/>
      <c r="BG375" s="118"/>
    </row>
    <row r="376">
      <c r="A376" s="118"/>
      <c r="B376" s="118"/>
      <c r="C376" s="118"/>
      <c r="D376" s="118"/>
      <c r="E376" s="118"/>
      <c r="F376" s="118"/>
      <c r="G376" s="118"/>
      <c r="H376" s="118"/>
      <c r="I376" s="118"/>
      <c r="J376" s="118"/>
      <c r="K376" s="118"/>
      <c r="L376" s="118"/>
      <c r="M376" s="118"/>
      <c r="N376" s="118"/>
      <c r="O376" s="118"/>
      <c r="P376" s="118"/>
      <c r="Q376" s="118"/>
      <c r="R376" s="118"/>
      <c r="S376" s="118"/>
      <c r="T376" s="118"/>
      <c r="U376" s="118"/>
      <c r="V376" s="118"/>
      <c r="W376" s="118"/>
      <c r="X376" s="118"/>
      <c r="Y376" s="118"/>
      <c r="Z376" s="118"/>
      <c r="AA376" s="118"/>
      <c r="AB376" s="118"/>
      <c r="AC376" s="118"/>
      <c r="AD376" s="118"/>
      <c r="AE376" s="118"/>
      <c r="AF376" s="118"/>
      <c r="AG376" s="118"/>
      <c r="AH376" s="118"/>
      <c r="AI376" s="118"/>
      <c r="AJ376" s="118"/>
      <c r="AK376" s="118"/>
      <c r="AL376" s="118"/>
      <c r="AM376" s="118"/>
      <c r="AN376" s="118"/>
      <c r="AO376" s="118"/>
      <c r="AP376" s="118"/>
      <c r="AQ376" s="118"/>
      <c r="AR376" s="118"/>
      <c r="AS376" s="118"/>
      <c r="AT376" s="118"/>
      <c r="AU376" s="118"/>
      <c r="AV376" s="118"/>
      <c r="AW376" s="118"/>
      <c r="AX376" s="118"/>
      <c r="AY376" s="118"/>
      <c r="AZ376" s="118"/>
      <c r="BA376" s="118"/>
      <c r="BB376" s="118"/>
      <c r="BC376" s="118"/>
      <c r="BD376" s="118"/>
      <c r="BE376" s="118"/>
      <c r="BF376" s="118"/>
      <c r="BG376" s="118"/>
    </row>
    <row r="377">
      <c r="A377" s="118"/>
      <c r="B377" s="118"/>
      <c r="C377" s="118"/>
      <c r="D377" s="118"/>
      <c r="E377" s="118"/>
      <c r="F377" s="118"/>
      <c r="G377" s="118"/>
      <c r="H377" s="118"/>
      <c r="I377" s="118"/>
      <c r="J377" s="118"/>
      <c r="K377" s="118"/>
      <c r="L377" s="118"/>
      <c r="M377" s="118"/>
      <c r="N377" s="118"/>
      <c r="O377" s="118"/>
      <c r="P377" s="118"/>
      <c r="Q377" s="118"/>
      <c r="R377" s="118"/>
      <c r="S377" s="118"/>
      <c r="T377" s="118"/>
      <c r="U377" s="118"/>
      <c r="V377" s="118"/>
      <c r="W377" s="118"/>
      <c r="X377" s="118"/>
      <c r="Y377" s="118"/>
      <c r="Z377" s="118"/>
      <c r="AA377" s="118"/>
      <c r="AB377" s="118"/>
      <c r="AC377" s="118"/>
      <c r="AD377" s="118"/>
      <c r="AE377" s="118"/>
      <c r="AF377" s="118"/>
      <c r="AG377" s="118"/>
      <c r="AH377" s="118"/>
      <c r="AI377" s="118"/>
      <c r="AJ377" s="118"/>
      <c r="AK377" s="118"/>
      <c r="AL377" s="118"/>
      <c r="AM377" s="118"/>
      <c r="AN377" s="118"/>
      <c r="AO377" s="118"/>
      <c r="AP377" s="118"/>
      <c r="AQ377" s="118"/>
      <c r="AR377" s="118"/>
      <c r="AS377" s="118"/>
      <c r="AT377" s="118"/>
      <c r="AU377" s="118"/>
      <c r="AV377" s="118"/>
      <c r="AW377" s="118"/>
      <c r="AX377" s="118"/>
      <c r="AY377" s="118"/>
      <c r="AZ377" s="118"/>
      <c r="BA377" s="118"/>
      <c r="BB377" s="118"/>
      <c r="BC377" s="118"/>
      <c r="BD377" s="118"/>
      <c r="BE377" s="118"/>
      <c r="BF377" s="118"/>
      <c r="BG377" s="118"/>
    </row>
    <row r="378">
      <c r="A378" s="118"/>
      <c r="B378" s="118"/>
      <c r="C378" s="118"/>
      <c r="D378" s="118"/>
      <c r="E378" s="118"/>
      <c r="F378" s="118"/>
      <c r="G378" s="118"/>
      <c r="H378" s="118"/>
      <c r="I378" s="118"/>
      <c r="J378" s="118"/>
      <c r="K378" s="118"/>
      <c r="L378" s="118"/>
      <c r="M378" s="118"/>
      <c r="N378" s="118"/>
      <c r="O378" s="118"/>
      <c r="P378" s="118"/>
      <c r="Q378" s="118"/>
      <c r="R378" s="118"/>
      <c r="S378" s="118"/>
      <c r="T378" s="118"/>
      <c r="U378" s="118"/>
      <c r="V378" s="118"/>
      <c r="W378" s="118"/>
      <c r="X378" s="118"/>
      <c r="Y378" s="118"/>
      <c r="Z378" s="118"/>
      <c r="AA378" s="118"/>
      <c r="AB378" s="118"/>
      <c r="AC378" s="118"/>
      <c r="AD378" s="118"/>
      <c r="AE378" s="118"/>
      <c r="AF378" s="118"/>
      <c r="AG378" s="118"/>
      <c r="AH378" s="118"/>
      <c r="AI378" s="118"/>
      <c r="AJ378" s="118"/>
      <c r="AK378" s="118"/>
      <c r="AL378" s="118"/>
      <c r="AM378" s="118"/>
      <c r="AN378" s="118"/>
      <c r="AO378" s="118"/>
      <c r="AP378" s="118"/>
      <c r="AQ378" s="118"/>
      <c r="AR378" s="118"/>
      <c r="AS378" s="118"/>
      <c r="AT378" s="118"/>
      <c r="AU378" s="118"/>
      <c r="AV378" s="118"/>
      <c r="AW378" s="118"/>
      <c r="AX378" s="118"/>
      <c r="AY378" s="118"/>
      <c r="AZ378" s="118"/>
      <c r="BA378" s="118"/>
      <c r="BB378" s="118"/>
      <c r="BC378" s="118"/>
      <c r="BD378" s="118"/>
      <c r="BE378" s="118"/>
      <c r="BF378" s="118"/>
      <c r="BG378" s="118"/>
    </row>
    <row r="379">
      <c r="A379" s="118"/>
      <c r="B379" s="118"/>
      <c r="C379" s="118"/>
      <c r="D379" s="118"/>
      <c r="E379" s="118"/>
      <c r="F379" s="118"/>
      <c r="G379" s="118"/>
      <c r="H379" s="118"/>
      <c r="I379" s="118"/>
      <c r="J379" s="118"/>
      <c r="K379" s="118"/>
      <c r="L379" s="118"/>
      <c r="M379" s="118"/>
      <c r="N379" s="118"/>
      <c r="O379" s="118"/>
      <c r="P379" s="118"/>
      <c r="Q379" s="118"/>
      <c r="R379" s="118"/>
      <c r="S379" s="118"/>
      <c r="T379" s="118"/>
      <c r="U379" s="118"/>
      <c r="V379" s="118"/>
      <c r="W379" s="118"/>
      <c r="X379" s="118"/>
      <c r="Y379" s="118"/>
      <c r="Z379" s="118"/>
      <c r="AA379" s="118"/>
      <c r="AB379" s="118"/>
      <c r="AC379" s="118"/>
      <c r="AD379" s="118"/>
      <c r="AE379" s="118"/>
      <c r="AF379" s="118"/>
      <c r="AG379" s="118"/>
      <c r="AH379" s="118"/>
      <c r="AI379" s="118"/>
      <c r="AJ379" s="118"/>
      <c r="AK379" s="118"/>
      <c r="AL379" s="118"/>
      <c r="AM379" s="118"/>
      <c r="AN379" s="118"/>
      <c r="AO379" s="118"/>
      <c r="AP379" s="118"/>
      <c r="AQ379" s="118"/>
      <c r="AR379" s="118"/>
      <c r="AS379" s="118"/>
      <c r="AT379" s="118"/>
      <c r="AU379" s="118"/>
      <c r="AV379" s="118"/>
      <c r="AW379" s="118"/>
      <c r="AX379" s="118"/>
      <c r="AY379" s="118"/>
      <c r="AZ379" s="118"/>
      <c r="BA379" s="118"/>
      <c r="BB379" s="118"/>
      <c r="BC379" s="118"/>
      <c r="BD379" s="118"/>
      <c r="BE379" s="118"/>
      <c r="BF379" s="118"/>
      <c r="BG379" s="118"/>
    </row>
    <row r="380">
      <c r="A380" s="118"/>
      <c r="B380" s="118"/>
      <c r="C380" s="118"/>
      <c r="D380" s="118"/>
      <c r="E380" s="118"/>
      <c r="F380" s="118"/>
      <c r="G380" s="118"/>
      <c r="H380" s="118"/>
      <c r="I380" s="118"/>
      <c r="J380" s="118"/>
      <c r="K380" s="118"/>
      <c r="L380" s="118"/>
      <c r="M380" s="118"/>
      <c r="N380" s="118"/>
      <c r="O380" s="118"/>
      <c r="P380" s="118"/>
      <c r="Q380" s="118"/>
      <c r="R380" s="118"/>
      <c r="S380" s="118"/>
      <c r="T380" s="118"/>
      <c r="U380" s="118"/>
      <c r="V380" s="118"/>
      <c r="W380" s="118"/>
      <c r="X380" s="118"/>
      <c r="Y380" s="118"/>
      <c r="Z380" s="118"/>
      <c r="AA380" s="118"/>
      <c r="AB380" s="118"/>
      <c r="AC380" s="118"/>
      <c r="AD380" s="118"/>
      <c r="AE380" s="118"/>
      <c r="AF380" s="118"/>
      <c r="AG380" s="118"/>
      <c r="AH380" s="118"/>
      <c r="AI380" s="118"/>
      <c r="AJ380" s="118"/>
      <c r="AK380" s="118"/>
      <c r="AL380" s="118"/>
      <c r="AM380" s="118"/>
      <c r="AN380" s="118"/>
      <c r="AO380" s="118"/>
      <c r="AP380" s="118"/>
      <c r="AQ380" s="118"/>
      <c r="AR380" s="118"/>
      <c r="AS380" s="118"/>
      <c r="AT380" s="118"/>
      <c r="AU380" s="118"/>
      <c r="AV380" s="118"/>
      <c r="AW380" s="118"/>
      <c r="AX380" s="118"/>
      <c r="AY380" s="118"/>
      <c r="AZ380" s="118"/>
      <c r="BA380" s="118"/>
      <c r="BB380" s="118"/>
      <c r="BC380" s="118"/>
      <c r="BD380" s="118"/>
      <c r="BE380" s="118"/>
      <c r="BF380" s="118"/>
      <c r="BG380" s="118"/>
    </row>
    <row r="381">
      <c r="A381" s="118"/>
      <c r="B381" s="118"/>
      <c r="C381" s="118"/>
      <c r="D381" s="118"/>
      <c r="E381" s="118"/>
      <c r="F381" s="118"/>
      <c r="G381" s="118"/>
      <c r="H381" s="118"/>
      <c r="I381" s="118"/>
      <c r="J381" s="118"/>
      <c r="K381" s="118"/>
      <c r="L381" s="118"/>
      <c r="M381" s="118"/>
      <c r="N381" s="118"/>
      <c r="O381" s="118"/>
      <c r="P381" s="118"/>
      <c r="Q381" s="118"/>
      <c r="R381" s="118"/>
      <c r="S381" s="118"/>
      <c r="T381" s="118"/>
      <c r="U381" s="118"/>
      <c r="V381" s="118"/>
      <c r="W381" s="118"/>
      <c r="X381" s="118"/>
      <c r="Y381" s="118"/>
      <c r="Z381" s="118"/>
      <c r="AA381" s="118"/>
      <c r="AB381" s="118"/>
      <c r="AC381" s="118"/>
      <c r="AD381" s="118"/>
      <c r="AE381" s="118"/>
      <c r="AF381" s="118"/>
      <c r="AG381" s="118"/>
      <c r="AH381" s="118"/>
      <c r="AI381" s="118"/>
      <c r="AJ381" s="118"/>
      <c r="AK381" s="118"/>
      <c r="AL381" s="118"/>
      <c r="AM381" s="118"/>
      <c r="AN381" s="118"/>
      <c r="AO381" s="118"/>
      <c r="AP381" s="118"/>
      <c r="AQ381" s="118"/>
      <c r="AR381" s="118"/>
      <c r="AS381" s="118"/>
      <c r="AT381" s="118"/>
      <c r="AU381" s="118"/>
      <c r="AV381" s="118"/>
      <c r="AW381" s="118"/>
      <c r="AX381" s="118"/>
      <c r="AY381" s="118"/>
      <c r="AZ381" s="118"/>
      <c r="BA381" s="118"/>
      <c r="BB381" s="118"/>
      <c r="BC381" s="118"/>
      <c r="BD381" s="118"/>
      <c r="BE381" s="118"/>
      <c r="BF381" s="118"/>
      <c r="BG381" s="118"/>
    </row>
    <row r="382">
      <c r="A382" s="118"/>
      <c r="B382" s="118"/>
      <c r="C382" s="118"/>
      <c r="D382" s="118"/>
      <c r="E382" s="118"/>
      <c r="F382" s="118"/>
      <c r="G382" s="118"/>
      <c r="H382" s="118"/>
      <c r="I382" s="118"/>
      <c r="J382" s="118"/>
      <c r="K382" s="118"/>
      <c r="L382" s="118"/>
      <c r="M382" s="118"/>
      <c r="N382" s="118"/>
      <c r="O382" s="118"/>
      <c r="P382" s="118"/>
      <c r="Q382" s="118"/>
      <c r="R382" s="118"/>
      <c r="S382" s="118"/>
      <c r="T382" s="118"/>
      <c r="U382" s="118"/>
      <c r="V382" s="118"/>
      <c r="W382" s="118"/>
      <c r="X382" s="118"/>
      <c r="Y382" s="118"/>
      <c r="Z382" s="118"/>
      <c r="AA382" s="118"/>
      <c r="AB382" s="118"/>
      <c r="AC382" s="118"/>
      <c r="AD382" s="118"/>
      <c r="AE382" s="118"/>
      <c r="AF382" s="118"/>
      <c r="AG382" s="118"/>
      <c r="AH382" s="118"/>
      <c r="AI382" s="118"/>
      <c r="AJ382" s="118"/>
      <c r="AK382" s="118"/>
      <c r="AL382" s="118"/>
      <c r="AM382" s="118"/>
      <c r="AN382" s="118"/>
      <c r="AO382" s="118"/>
      <c r="AP382" s="118"/>
      <c r="AQ382" s="118"/>
      <c r="AR382" s="118"/>
      <c r="AS382" s="118"/>
      <c r="AT382" s="118"/>
      <c r="AU382" s="118"/>
      <c r="AV382" s="118"/>
      <c r="AW382" s="118"/>
      <c r="AX382" s="118"/>
      <c r="AY382" s="118"/>
      <c r="AZ382" s="118"/>
      <c r="BA382" s="118"/>
      <c r="BB382" s="118"/>
      <c r="BC382" s="118"/>
      <c r="BD382" s="118"/>
      <c r="BE382" s="118"/>
      <c r="BF382" s="118"/>
      <c r="BG382" s="118"/>
    </row>
    <row r="383">
      <c r="A383" s="118"/>
      <c r="B383" s="118"/>
      <c r="C383" s="118"/>
      <c r="D383" s="118"/>
      <c r="E383" s="118"/>
      <c r="F383" s="118"/>
      <c r="G383" s="118"/>
      <c r="H383" s="118"/>
      <c r="I383" s="118"/>
      <c r="J383" s="118"/>
      <c r="K383" s="118"/>
      <c r="L383" s="118"/>
      <c r="M383" s="118"/>
      <c r="N383" s="118"/>
      <c r="O383" s="118"/>
      <c r="P383" s="118"/>
      <c r="Q383" s="118"/>
      <c r="R383" s="118"/>
      <c r="S383" s="118"/>
      <c r="T383" s="118"/>
      <c r="U383" s="118"/>
      <c r="V383" s="118"/>
      <c r="W383" s="118"/>
      <c r="X383" s="118"/>
      <c r="Y383" s="118"/>
      <c r="Z383" s="118"/>
      <c r="AA383" s="118"/>
      <c r="AB383" s="118"/>
      <c r="AC383" s="118"/>
      <c r="AD383" s="118"/>
      <c r="AE383" s="118"/>
      <c r="AF383" s="118"/>
      <c r="AG383" s="118"/>
      <c r="AH383" s="118"/>
      <c r="AI383" s="118"/>
      <c r="AJ383" s="118"/>
      <c r="AK383" s="118"/>
      <c r="AL383" s="118"/>
      <c r="AM383" s="118"/>
      <c r="AN383" s="118"/>
      <c r="AO383" s="118"/>
      <c r="AP383" s="118"/>
      <c r="AQ383" s="118"/>
      <c r="AR383" s="118"/>
      <c r="AS383" s="118"/>
      <c r="AT383" s="118"/>
      <c r="AU383" s="118"/>
      <c r="AV383" s="118"/>
      <c r="AW383" s="118"/>
      <c r="AX383" s="118"/>
      <c r="AY383" s="118"/>
      <c r="AZ383" s="118"/>
      <c r="BA383" s="118"/>
      <c r="BB383" s="118"/>
      <c r="BC383" s="118"/>
      <c r="BD383" s="118"/>
      <c r="BE383" s="118"/>
      <c r="BF383" s="118"/>
      <c r="BG383" s="118"/>
    </row>
    <row r="384">
      <c r="A384" s="118"/>
      <c r="B384" s="118"/>
      <c r="C384" s="118"/>
      <c r="D384" s="118"/>
      <c r="E384" s="118"/>
      <c r="F384" s="118"/>
      <c r="G384" s="118"/>
      <c r="H384" s="118"/>
      <c r="I384" s="118"/>
      <c r="J384" s="118"/>
      <c r="K384" s="118"/>
      <c r="L384" s="118"/>
      <c r="M384" s="118"/>
      <c r="N384" s="118"/>
      <c r="O384" s="118"/>
      <c r="P384" s="118"/>
      <c r="Q384" s="118"/>
      <c r="R384" s="118"/>
      <c r="S384" s="118"/>
      <c r="T384" s="118"/>
      <c r="U384" s="118"/>
      <c r="V384" s="118"/>
      <c r="W384" s="118"/>
      <c r="X384" s="118"/>
      <c r="Y384" s="118"/>
      <c r="Z384" s="118"/>
      <c r="AA384" s="118"/>
      <c r="AB384" s="118"/>
      <c r="AC384" s="118"/>
      <c r="AD384" s="118"/>
      <c r="AE384" s="118"/>
      <c r="AF384" s="118"/>
      <c r="AG384" s="118"/>
      <c r="AH384" s="118"/>
      <c r="AI384" s="118"/>
      <c r="AJ384" s="118"/>
      <c r="AK384" s="118"/>
      <c r="AL384" s="118"/>
      <c r="AM384" s="118"/>
      <c r="AN384" s="118"/>
      <c r="AO384" s="118"/>
      <c r="AP384" s="118"/>
      <c r="AQ384" s="118"/>
      <c r="AR384" s="118"/>
      <c r="AS384" s="118"/>
      <c r="AT384" s="118"/>
      <c r="AU384" s="118"/>
      <c r="AV384" s="118"/>
      <c r="AW384" s="118"/>
      <c r="AX384" s="118"/>
      <c r="AY384" s="118"/>
      <c r="AZ384" s="118"/>
      <c r="BA384" s="118"/>
      <c r="BB384" s="118"/>
      <c r="BC384" s="118"/>
      <c r="BD384" s="118"/>
      <c r="BE384" s="118"/>
      <c r="BF384" s="118"/>
      <c r="BG384" s="118"/>
    </row>
    <row r="385">
      <c r="A385" s="118"/>
      <c r="B385" s="118"/>
      <c r="C385" s="118"/>
      <c r="D385" s="118"/>
      <c r="E385" s="118"/>
      <c r="F385" s="118"/>
      <c r="G385" s="118"/>
      <c r="H385" s="118"/>
      <c r="I385" s="118"/>
      <c r="J385" s="118"/>
      <c r="K385" s="118"/>
      <c r="L385" s="118"/>
      <c r="M385" s="118"/>
      <c r="N385" s="118"/>
      <c r="O385" s="118"/>
      <c r="P385" s="118"/>
      <c r="Q385" s="118"/>
      <c r="R385" s="118"/>
      <c r="S385" s="118"/>
      <c r="T385" s="118"/>
      <c r="U385" s="118"/>
      <c r="V385" s="118"/>
      <c r="W385" s="118"/>
      <c r="X385" s="118"/>
      <c r="Y385" s="118"/>
      <c r="Z385" s="118"/>
      <c r="AA385" s="118"/>
      <c r="AB385" s="118"/>
      <c r="AC385" s="118"/>
      <c r="AD385" s="118"/>
      <c r="AE385" s="118"/>
      <c r="AF385" s="118"/>
      <c r="AG385" s="118"/>
      <c r="AH385" s="118"/>
      <c r="AI385" s="118"/>
      <c r="AJ385" s="118"/>
      <c r="AK385" s="118"/>
      <c r="AL385" s="118"/>
      <c r="AM385" s="118"/>
      <c r="AN385" s="118"/>
      <c r="AO385" s="118"/>
      <c r="AP385" s="118"/>
      <c r="AQ385" s="118"/>
      <c r="AR385" s="118"/>
      <c r="AS385" s="118"/>
      <c r="AT385" s="118"/>
      <c r="AU385" s="118"/>
      <c r="AV385" s="118"/>
      <c r="AW385" s="118"/>
      <c r="AX385" s="118"/>
      <c r="AY385" s="118"/>
      <c r="AZ385" s="118"/>
      <c r="BA385" s="118"/>
      <c r="BB385" s="118"/>
      <c r="BC385" s="118"/>
      <c r="BD385" s="118"/>
      <c r="BE385" s="118"/>
      <c r="BF385" s="118"/>
      <c r="BG385" s="118"/>
    </row>
    <row r="386">
      <c r="A386" s="118"/>
      <c r="B386" s="118"/>
      <c r="C386" s="118"/>
      <c r="D386" s="118"/>
      <c r="E386" s="118"/>
      <c r="F386" s="118"/>
      <c r="G386" s="118"/>
      <c r="H386" s="118"/>
      <c r="I386" s="118"/>
      <c r="J386" s="118"/>
      <c r="K386" s="118"/>
      <c r="L386" s="118"/>
      <c r="M386" s="118"/>
      <c r="N386" s="118"/>
      <c r="O386" s="118"/>
      <c r="P386" s="118"/>
      <c r="Q386" s="118"/>
      <c r="R386" s="118"/>
      <c r="S386" s="118"/>
      <c r="T386" s="118"/>
      <c r="U386" s="118"/>
      <c r="V386" s="118"/>
      <c r="W386" s="118"/>
      <c r="X386" s="118"/>
      <c r="Y386" s="118"/>
      <c r="Z386" s="118"/>
      <c r="AA386" s="118"/>
      <c r="AB386" s="118"/>
      <c r="AC386" s="118"/>
      <c r="AD386" s="118"/>
      <c r="AE386" s="118"/>
      <c r="AF386" s="118"/>
      <c r="AG386" s="118"/>
      <c r="AH386" s="118"/>
      <c r="AI386" s="118"/>
      <c r="AJ386" s="118"/>
      <c r="AK386" s="118"/>
      <c r="AL386" s="118"/>
      <c r="AM386" s="118"/>
      <c r="AN386" s="118"/>
      <c r="AO386" s="118"/>
      <c r="AP386" s="118"/>
      <c r="AQ386" s="118"/>
      <c r="AR386" s="118"/>
      <c r="AS386" s="118"/>
      <c r="AT386" s="118"/>
      <c r="AU386" s="118"/>
      <c r="AV386" s="118"/>
      <c r="AW386" s="118"/>
      <c r="AX386" s="118"/>
      <c r="AY386" s="118"/>
      <c r="AZ386" s="118"/>
      <c r="BA386" s="118"/>
      <c r="BB386" s="118"/>
      <c r="BC386" s="118"/>
      <c r="BD386" s="118"/>
      <c r="BE386" s="118"/>
      <c r="BF386" s="118"/>
      <c r="BG386" s="118"/>
    </row>
    <row r="387">
      <c r="A387" s="118"/>
      <c r="B387" s="118"/>
      <c r="C387" s="118"/>
      <c r="D387" s="118"/>
      <c r="E387" s="118"/>
      <c r="F387" s="118"/>
      <c r="G387" s="118"/>
      <c r="H387" s="118"/>
      <c r="I387" s="118"/>
      <c r="J387" s="118"/>
      <c r="K387" s="118"/>
      <c r="L387" s="118"/>
      <c r="M387" s="118"/>
      <c r="N387" s="118"/>
      <c r="O387" s="118"/>
      <c r="P387" s="118"/>
      <c r="Q387" s="118"/>
      <c r="R387" s="118"/>
      <c r="S387" s="118"/>
      <c r="T387" s="118"/>
      <c r="U387" s="118"/>
      <c r="V387" s="118"/>
      <c r="W387" s="118"/>
      <c r="X387" s="118"/>
      <c r="Y387" s="118"/>
      <c r="Z387" s="118"/>
      <c r="AA387" s="118"/>
      <c r="AB387" s="118"/>
      <c r="AC387" s="118"/>
      <c r="AD387" s="118"/>
      <c r="AE387" s="118"/>
      <c r="AF387" s="118"/>
      <c r="AG387" s="118"/>
      <c r="AH387" s="118"/>
      <c r="AI387" s="118"/>
      <c r="AJ387" s="118"/>
      <c r="AK387" s="118"/>
      <c r="AL387" s="118"/>
      <c r="AM387" s="118"/>
      <c r="AN387" s="118"/>
      <c r="AO387" s="118"/>
      <c r="AP387" s="118"/>
      <c r="AQ387" s="118"/>
      <c r="AR387" s="118"/>
      <c r="AS387" s="118"/>
      <c r="AT387" s="118"/>
      <c r="AU387" s="118"/>
      <c r="AV387" s="118"/>
      <c r="AW387" s="118"/>
      <c r="AX387" s="118"/>
      <c r="AY387" s="118"/>
      <c r="AZ387" s="118"/>
      <c r="BA387" s="118"/>
      <c r="BB387" s="118"/>
      <c r="BC387" s="118"/>
      <c r="BD387" s="118"/>
      <c r="BE387" s="118"/>
      <c r="BF387" s="118"/>
      <c r="BG387" s="118"/>
    </row>
    <row r="388">
      <c r="A388" s="118"/>
      <c r="B388" s="118"/>
      <c r="C388" s="118"/>
      <c r="D388" s="118"/>
      <c r="E388" s="118"/>
      <c r="F388" s="118"/>
      <c r="G388" s="118"/>
      <c r="H388" s="118"/>
      <c r="I388" s="118"/>
      <c r="J388" s="118"/>
      <c r="K388" s="118"/>
      <c r="L388" s="118"/>
      <c r="M388" s="118"/>
      <c r="N388" s="118"/>
      <c r="O388" s="118"/>
      <c r="P388" s="118"/>
      <c r="Q388" s="118"/>
      <c r="R388" s="118"/>
      <c r="S388" s="118"/>
      <c r="T388" s="118"/>
      <c r="U388" s="118"/>
      <c r="V388" s="118"/>
      <c r="W388" s="118"/>
      <c r="X388" s="118"/>
      <c r="Y388" s="118"/>
      <c r="Z388" s="118"/>
      <c r="AA388" s="118"/>
      <c r="AB388" s="118"/>
      <c r="AC388" s="118"/>
      <c r="AD388" s="118"/>
      <c r="AE388" s="118"/>
      <c r="AF388" s="118"/>
      <c r="AG388" s="118"/>
      <c r="AH388" s="118"/>
      <c r="AI388" s="118"/>
      <c r="AJ388" s="118"/>
      <c r="AK388" s="118"/>
      <c r="AL388" s="118"/>
      <c r="AM388" s="118"/>
      <c r="AN388" s="118"/>
      <c r="AO388" s="118"/>
      <c r="AP388" s="118"/>
      <c r="AQ388" s="118"/>
      <c r="AR388" s="118"/>
      <c r="AS388" s="118"/>
      <c r="AT388" s="118"/>
      <c r="AU388" s="118"/>
      <c r="AV388" s="118"/>
      <c r="AW388" s="118"/>
      <c r="AX388" s="118"/>
      <c r="AY388" s="118"/>
      <c r="AZ388" s="118"/>
      <c r="BA388" s="118"/>
      <c r="BB388" s="118"/>
      <c r="BC388" s="118"/>
      <c r="BD388" s="118"/>
      <c r="BE388" s="118"/>
      <c r="BF388" s="118"/>
      <c r="BG388" s="118"/>
    </row>
    <row r="389">
      <c r="A389" s="118"/>
      <c r="B389" s="118"/>
      <c r="C389" s="118"/>
      <c r="D389" s="118"/>
      <c r="E389" s="118"/>
      <c r="F389" s="118"/>
      <c r="G389" s="118"/>
      <c r="H389" s="118"/>
      <c r="I389" s="118"/>
      <c r="J389" s="118"/>
      <c r="K389" s="118"/>
      <c r="L389" s="118"/>
      <c r="M389" s="118"/>
      <c r="N389" s="118"/>
      <c r="O389" s="118"/>
      <c r="P389" s="118"/>
      <c r="Q389" s="118"/>
      <c r="R389" s="118"/>
      <c r="S389" s="118"/>
      <c r="T389" s="118"/>
      <c r="U389" s="118"/>
      <c r="V389" s="118"/>
      <c r="W389" s="118"/>
      <c r="X389" s="118"/>
      <c r="Y389" s="118"/>
      <c r="Z389" s="118"/>
      <c r="AA389" s="118"/>
      <c r="AB389" s="118"/>
      <c r="AC389" s="118"/>
      <c r="AD389" s="118"/>
      <c r="AE389" s="118"/>
      <c r="AF389" s="118"/>
      <c r="AG389" s="118"/>
      <c r="AH389" s="118"/>
      <c r="AI389" s="118"/>
      <c r="AJ389" s="118"/>
      <c r="AK389" s="118"/>
      <c r="AL389" s="118"/>
      <c r="AM389" s="118"/>
      <c r="AN389" s="118"/>
      <c r="AO389" s="118"/>
      <c r="AP389" s="118"/>
      <c r="AQ389" s="118"/>
      <c r="AR389" s="118"/>
      <c r="AS389" s="118"/>
      <c r="AT389" s="118"/>
      <c r="AU389" s="118"/>
      <c r="AV389" s="118"/>
      <c r="AW389" s="118"/>
      <c r="AX389" s="118"/>
      <c r="AY389" s="118"/>
      <c r="AZ389" s="118"/>
      <c r="BA389" s="118"/>
      <c r="BB389" s="118"/>
      <c r="BC389" s="118"/>
      <c r="BD389" s="118"/>
      <c r="BE389" s="118"/>
      <c r="BF389" s="118"/>
      <c r="BG389" s="118"/>
    </row>
    <row r="390">
      <c r="A390" s="118"/>
      <c r="B390" s="118"/>
      <c r="C390" s="118"/>
      <c r="D390" s="118"/>
      <c r="E390" s="118"/>
      <c r="F390" s="118"/>
      <c r="G390" s="118"/>
      <c r="H390" s="118"/>
      <c r="I390" s="118"/>
      <c r="J390" s="118"/>
      <c r="K390" s="118"/>
      <c r="L390" s="118"/>
      <c r="M390" s="118"/>
      <c r="N390" s="118"/>
      <c r="O390" s="118"/>
      <c r="P390" s="118"/>
      <c r="Q390" s="118"/>
      <c r="R390" s="118"/>
      <c r="S390" s="118"/>
      <c r="T390" s="118"/>
      <c r="U390" s="118"/>
      <c r="V390" s="118"/>
      <c r="W390" s="118"/>
      <c r="X390" s="118"/>
      <c r="Y390" s="118"/>
      <c r="Z390" s="118"/>
      <c r="AA390" s="118"/>
      <c r="AB390" s="118"/>
      <c r="AC390" s="118"/>
      <c r="AD390" s="118"/>
      <c r="AE390" s="118"/>
      <c r="AF390" s="118"/>
      <c r="AG390" s="118"/>
      <c r="AH390" s="118"/>
      <c r="AI390" s="118"/>
      <c r="AJ390" s="118"/>
      <c r="AK390" s="118"/>
      <c r="AL390" s="118"/>
      <c r="AM390" s="118"/>
      <c r="AN390" s="118"/>
      <c r="AO390" s="118"/>
      <c r="AP390" s="118"/>
      <c r="AQ390" s="118"/>
      <c r="AR390" s="118"/>
      <c r="AS390" s="118"/>
      <c r="AT390" s="118"/>
      <c r="AU390" s="118"/>
      <c r="AV390" s="118"/>
      <c r="AW390" s="118"/>
      <c r="AX390" s="118"/>
      <c r="AY390" s="118"/>
      <c r="AZ390" s="118"/>
      <c r="BA390" s="118"/>
      <c r="BB390" s="118"/>
      <c r="BC390" s="118"/>
      <c r="BD390" s="118"/>
      <c r="BE390" s="118"/>
      <c r="BF390" s="118"/>
      <c r="BG390" s="118"/>
    </row>
    <row r="391">
      <c r="A391" s="118"/>
      <c r="B391" s="118"/>
      <c r="C391" s="118"/>
      <c r="D391" s="118"/>
      <c r="E391" s="118"/>
      <c r="F391" s="118"/>
      <c r="G391" s="118"/>
      <c r="H391" s="118"/>
      <c r="I391" s="118"/>
      <c r="J391" s="118"/>
      <c r="K391" s="118"/>
      <c r="L391" s="118"/>
      <c r="M391" s="118"/>
      <c r="N391" s="118"/>
      <c r="O391" s="118"/>
      <c r="P391" s="118"/>
      <c r="Q391" s="118"/>
      <c r="R391" s="118"/>
      <c r="S391" s="118"/>
      <c r="T391" s="118"/>
      <c r="U391" s="118"/>
      <c r="V391" s="118"/>
      <c r="W391" s="118"/>
      <c r="X391" s="118"/>
      <c r="Y391" s="118"/>
      <c r="Z391" s="118"/>
      <c r="AA391" s="118"/>
      <c r="AB391" s="118"/>
      <c r="AC391" s="118"/>
      <c r="AD391" s="118"/>
      <c r="AE391" s="118"/>
      <c r="AF391" s="118"/>
      <c r="AG391" s="118"/>
      <c r="AH391" s="118"/>
      <c r="AI391" s="118"/>
      <c r="AJ391" s="118"/>
      <c r="AK391" s="118"/>
      <c r="AL391" s="118"/>
      <c r="AM391" s="118"/>
      <c r="AN391" s="118"/>
      <c r="AO391" s="118"/>
      <c r="AP391" s="118"/>
      <c r="AQ391" s="118"/>
      <c r="AR391" s="118"/>
      <c r="AS391" s="118"/>
      <c r="AT391" s="118"/>
      <c r="AU391" s="118"/>
      <c r="AV391" s="118"/>
      <c r="AW391" s="118"/>
      <c r="AX391" s="118"/>
      <c r="AY391" s="118"/>
      <c r="AZ391" s="118"/>
      <c r="BA391" s="118"/>
      <c r="BB391" s="118"/>
      <c r="BC391" s="118"/>
      <c r="BD391" s="118"/>
      <c r="BE391" s="118"/>
      <c r="BF391" s="118"/>
      <c r="BG391" s="118"/>
    </row>
    <row r="392">
      <c r="A392" s="118"/>
      <c r="B392" s="118"/>
      <c r="C392" s="118"/>
      <c r="D392" s="118"/>
      <c r="E392" s="118"/>
      <c r="F392" s="118"/>
      <c r="G392" s="118"/>
      <c r="H392" s="118"/>
      <c r="I392" s="118"/>
      <c r="J392" s="118"/>
      <c r="K392" s="118"/>
      <c r="L392" s="118"/>
      <c r="M392" s="118"/>
      <c r="N392" s="118"/>
      <c r="O392" s="118"/>
      <c r="P392" s="118"/>
      <c r="Q392" s="118"/>
      <c r="R392" s="118"/>
      <c r="S392" s="118"/>
      <c r="T392" s="118"/>
      <c r="U392" s="118"/>
      <c r="V392" s="118"/>
      <c r="W392" s="118"/>
      <c r="X392" s="118"/>
      <c r="Y392" s="118"/>
      <c r="Z392" s="118"/>
      <c r="AA392" s="118"/>
      <c r="AB392" s="118"/>
      <c r="AC392" s="118"/>
      <c r="AD392" s="118"/>
      <c r="AE392" s="118"/>
      <c r="AF392" s="118"/>
      <c r="AG392" s="118"/>
      <c r="AH392" s="118"/>
      <c r="AI392" s="118"/>
      <c r="AJ392" s="118"/>
      <c r="AK392" s="118"/>
      <c r="AL392" s="118"/>
      <c r="AM392" s="118"/>
      <c r="AN392" s="118"/>
      <c r="AO392" s="118"/>
      <c r="AP392" s="118"/>
      <c r="AQ392" s="118"/>
      <c r="AR392" s="118"/>
      <c r="AS392" s="118"/>
      <c r="AT392" s="118"/>
      <c r="AU392" s="118"/>
      <c r="AV392" s="118"/>
      <c r="AW392" s="118"/>
      <c r="AX392" s="118"/>
      <c r="AY392" s="118"/>
      <c r="AZ392" s="118"/>
      <c r="BA392" s="118"/>
      <c r="BB392" s="118"/>
      <c r="BC392" s="118"/>
      <c r="BD392" s="118"/>
      <c r="BE392" s="118"/>
      <c r="BF392" s="118"/>
      <c r="BG392" s="118"/>
    </row>
    <row r="393">
      <c r="A393" s="118"/>
      <c r="B393" s="118"/>
      <c r="C393" s="118"/>
      <c r="D393" s="118"/>
      <c r="E393" s="118"/>
      <c r="F393" s="118"/>
      <c r="G393" s="118"/>
      <c r="H393" s="118"/>
      <c r="I393" s="118"/>
      <c r="J393" s="118"/>
      <c r="K393" s="118"/>
      <c r="L393" s="118"/>
      <c r="M393" s="118"/>
      <c r="N393" s="118"/>
      <c r="O393" s="118"/>
      <c r="P393" s="118"/>
      <c r="Q393" s="118"/>
      <c r="R393" s="118"/>
      <c r="S393" s="118"/>
      <c r="T393" s="118"/>
      <c r="U393" s="118"/>
      <c r="V393" s="118"/>
      <c r="W393" s="118"/>
      <c r="X393" s="118"/>
      <c r="Y393" s="118"/>
      <c r="Z393" s="118"/>
      <c r="AA393" s="118"/>
      <c r="AB393" s="118"/>
      <c r="AC393" s="118"/>
      <c r="AD393" s="118"/>
      <c r="AE393" s="118"/>
      <c r="AF393" s="118"/>
      <c r="AG393" s="118"/>
      <c r="AH393" s="118"/>
      <c r="AI393" s="118"/>
      <c r="AJ393" s="118"/>
      <c r="AK393" s="118"/>
      <c r="AL393" s="118"/>
      <c r="AM393" s="118"/>
      <c r="AN393" s="118"/>
      <c r="AO393" s="118"/>
      <c r="AP393" s="118"/>
      <c r="AQ393" s="118"/>
      <c r="AR393" s="118"/>
      <c r="AS393" s="118"/>
      <c r="AT393" s="118"/>
      <c r="AU393" s="118"/>
      <c r="AV393" s="118"/>
      <c r="AW393" s="118"/>
      <c r="AX393" s="118"/>
      <c r="AY393" s="118"/>
      <c r="AZ393" s="118"/>
      <c r="BA393" s="118"/>
      <c r="BB393" s="118"/>
      <c r="BC393" s="118"/>
      <c r="BD393" s="118"/>
      <c r="BE393" s="118"/>
      <c r="BF393" s="118"/>
      <c r="BG393" s="118"/>
    </row>
    <row r="394">
      <c r="A394" s="118"/>
      <c r="B394" s="118"/>
      <c r="C394" s="118"/>
      <c r="D394" s="118"/>
      <c r="E394" s="118"/>
      <c r="F394" s="118"/>
      <c r="G394" s="118"/>
      <c r="H394" s="118"/>
      <c r="I394" s="118"/>
      <c r="J394" s="118"/>
      <c r="K394" s="118"/>
      <c r="L394" s="118"/>
      <c r="M394" s="118"/>
      <c r="N394" s="118"/>
      <c r="O394" s="118"/>
      <c r="P394" s="118"/>
      <c r="Q394" s="118"/>
      <c r="R394" s="118"/>
      <c r="S394" s="118"/>
      <c r="T394" s="118"/>
      <c r="U394" s="118"/>
      <c r="V394" s="118"/>
      <c r="W394" s="118"/>
      <c r="X394" s="118"/>
      <c r="Y394" s="118"/>
      <c r="Z394" s="118"/>
      <c r="AA394" s="118"/>
      <c r="AB394" s="118"/>
      <c r="AC394" s="118"/>
      <c r="AD394" s="118"/>
      <c r="AE394" s="118"/>
      <c r="AF394" s="118"/>
      <c r="AG394" s="118"/>
      <c r="AH394" s="118"/>
      <c r="AI394" s="118"/>
      <c r="AJ394" s="118"/>
      <c r="AK394" s="118"/>
      <c r="AL394" s="118"/>
      <c r="AM394" s="118"/>
      <c r="AN394" s="118"/>
      <c r="AO394" s="118"/>
      <c r="AP394" s="118"/>
      <c r="AQ394" s="118"/>
      <c r="AR394" s="118"/>
      <c r="AS394" s="118"/>
      <c r="AT394" s="118"/>
      <c r="AU394" s="118"/>
      <c r="AV394" s="118"/>
      <c r="AW394" s="118"/>
      <c r="AX394" s="118"/>
      <c r="AY394" s="118"/>
      <c r="AZ394" s="118"/>
      <c r="BA394" s="118"/>
      <c r="BB394" s="118"/>
      <c r="BC394" s="118"/>
      <c r="BD394" s="118"/>
      <c r="BE394" s="118"/>
      <c r="BF394" s="118"/>
      <c r="BG394" s="118"/>
    </row>
    <row r="395">
      <c r="A395" s="118"/>
      <c r="B395" s="118"/>
      <c r="C395" s="118"/>
      <c r="D395" s="118"/>
      <c r="E395" s="118"/>
      <c r="F395" s="118"/>
      <c r="G395" s="118"/>
      <c r="H395" s="118"/>
      <c r="I395" s="118"/>
      <c r="J395" s="118"/>
      <c r="K395" s="118"/>
      <c r="L395" s="118"/>
      <c r="M395" s="118"/>
      <c r="N395" s="118"/>
      <c r="O395" s="118"/>
      <c r="P395" s="118"/>
      <c r="Q395" s="118"/>
      <c r="R395" s="118"/>
      <c r="S395" s="118"/>
      <c r="T395" s="118"/>
      <c r="U395" s="118"/>
      <c r="V395" s="118"/>
      <c r="W395" s="118"/>
      <c r="X395" s="118"/>
      <c r="Y395" s="118"/>
      <c r="Z395" s="118"/>
      <c r="AA395" s="118"/>
      <c r="AB395" s="118"/>
      <c r="AC395" s="118"/>
      <c r="AD395" s="118"/>
      <c r="AE395" s="118"/>
      <c r="AF395" s="118"/>
      <c r="AG395" s="118"/>
      <c r="AH395" s="118"/>
      <c r="AI395" s="118"/>
      <c r="AJ395" s="118"/>
      <c r="AK395" s="118"/>
      <c r="AL395" s="118"/>
      <c r="AM395" s="118"/>
      <c r="AN395" s="118"/>
      <c r="AO395" s="118"/>
      <c r="AP395" s="118"/>
      <c r="AQ395" s="118"/>
      <c r="AR395" s="118"/>
      <c r="AS395" s="118"/>
      <c r="AT395" s="118"/>
      <c r="AU395" s="118"/>
      <c r="AV395" s="118"/>
      <c r="AW395" s="118"/>
      <c r="AX395" s="118"/>
      <c r="AY395" s="118"/>
      <c r="AZ395" s="118"/>
      <c r="BA395" s="118"/>
      <c r="BB395" s="118"/>
      <c r="BC395" s="118"/>
      <c r="BD395" s="118"/>
      <c r="BE395" s="118"/>
      <c r="BF395" s="118"/>
      <c r="BG395" s="118"/>
    </row>
    <row r="396">
      <c r="A396" s="118"/>
      <c r="B396" s="118"/>
      <c r="C396" s="118"/>
      <c r="D396" s="118"/>
      <c r="E396" s="118"/>
      <c r="F396" s="118"/>
      <c r="G396" s="118"/>
      <c r="H396" s="118"/>
      <c r="I396" s="118"/>
      <c r="J396" s="118"/>
      <c r="K396" s="118"/>
      <c r="L396" s="118"/>
      <c r="M396" s="118"/>
      <c r="N396" s="118"/>
      <c r="O396" s="118"/>
      <c r="P396" s="118"/>
      <c r="Q396" s="118"/>
      <c r="R396" s="118"/>
      <c r="S396" s="118"/>
      <c r="T396" s="118"/>
      <c r="U396" s="118"/>
      <c r="V396" s="118"/>
      <c r="W396" s="118"/>
      <c r="X396" s="118"/>
      <c r="Y396" s="118"/>
      <c r="Z396" s="118"/>
      <c r="AA396" s="118"/>
      <c r="AB396" s="118"/>
      <c r="AC396" s="118"/>
      <c r="AD396" s="118"/>
      <c r="AE396" s="118"/>
      <c r="AF396" s="118"/>
      <c r="AG396" s="118"/>
      <c r="AH396" s="118"/>
      <c r="AI396" s="118"/>
      <c r="AJ396" s="118"/>
      <c r="AK396" s="118"/>
      <c r="AL396" s="118"/>
      <c r="AM396" s="118"/>
      <c r="AN396" s="118"/>
      <c r="AO396" s="118"/>
      <c r="AP396" s="118"/>
      <c r="AQ396" s="118"/>
      <c r="AR396" s="118"/>
      <c r="AS396" s="118"/>
      <c r="AT396" s="118"/>
      <c r="AU396" s="118"/>
      <c r="AV396" s="118"/>
      <c r="AW396" s="118"/>
      <c r="AX396" s="118"/>
      <c r="AY396" s="118"/>
      <c r="AZ396" s="118"/>
      <c r="BA396" s="118"/>
      <c r="BB396" s="118"/>
      <c r="BC396" s="118"/>
      <c r="BD396" s="118"/>
      <c r="BE396" s="118"/>
      <c r="BF396" s="118"/>
      <c r="BG396" s="118"/>
    </row>
    <row r="397">
      <c r="A397" s="118"/>
      <c r="B397" s="118"/>
      <c r="C397" s="118"/>
      <c r="D397" s="118"/>
      <c r="E397" s="118"/>
      <c r="F397" s="118"/>
      <c r="G397" s="118"/>
      <c r="H397" s="118"/>
      <c r="I397" s="118"/>
      <c r="J397" s="118"/>
      <c r="K397" s="118"/>
      <c r="L397" s="118"/>
      <c r="M397" s="118"/>
      <c r="N397" s="118"/>
      <c r="O397" s="118"/>
      <c r="P397" s="118"/>
      <c r="Q397" s="118"/>
      <c r="R397" s="118"/>
      <c r="S397" s="118"/>
      <c r="T397" s="118"/>
      <c r="U397" s="118"/>
      <c r="V397" s="118"/>
      <c r="W397" s="118"/>
      <c r="X397" s="118"/>
      <c r="Y397" s="118"/>
      <c r="Z397" s="118"/>
      <c r="AA397" s="118"/>
      <c r="AB397" s="118"/>
      <c r="AC397" s="118"/>
      <c r="AD397" s="118"/>
      <c r="AE397" s="118"/>
      <c r="AF397" s="118"/>
      <c r="AG397" s="118"/>
      <c r="AH397" s="118"/>
      <c r="AI397" s="118"/>
      <c r="AJ397" s="118"/>
      <c r="AK397" s="118"/>
      <c r="AL397" s="118"/>
      <c r="AM397" s="118"/>
      <c r="AN397" s="118"/>
      <c r="AO397" s="118"/>
      <c r="AP397" s="118"/>
      <c r="AQ397" s="118"/>
      <c r="AR397" s="118"/>
      <c r="AS397" s="118"/>
      <c r="AT397" s="118"/>
      <c r="AU397" s="118"/>
      <c r="AV397" s="118"/>
      <c r="AW397" s="118"/>
      <c r="AX397" s="118"/>
      <c r="AY397" s="118"/>
      <c r="AZ397" s="118"/>
      <c r="BA397" s="118"/>
      <c r="BB397" s="118"/>
      <c r="BC397" s="118"/>
      <c r="BD397" s="118"/>
      <c r="BE397" s="118"/>
      <c r="BF397" s="118"/>
      <c r="BG397" s="118"/>
    </row>
    <row r="398">
      <c r="A398" s="118"/>
      <c r="B398" s="118"/>
      <c r="C398" s="118"/>
      <c r="D398" s="118"/>
      <c r="E398" s="118"/>
      <c r="F398" s="118"/>
      <c r="G398" s="118"/>
      <c r="H398" s="118"/>
      <c r="I398" s="118"/>
      <c r="J398" s="118"/>
      <c r="K398" s="118"/>
      <c r="L398" s="118"/>
      <c r="M398" s="118"/>
      <c r="N398" s="118"/>
      <c r="O398" s="118"/>
      <c r="P398" s="118"/>
      <c r="Q398" s="118"/>
      <c r="R398" s="118"/>
      <c r="S398" s="118"/>
      <c r="T398" s="118"/>
      <c r="U398" s="118"/>
      <c r="V398" s="118"/>
      <c r="W398" s="118"/>
      <c r="X398" s="118"/>
      <c r="Y398" s="118"/>
      <c r="Z398" s="118"/>
      <c r="AA398" s="118"/>
      <c r="AB398" s="118"/>
      <c r="AC398" s="118"/>
      <c r="AD398" s="118"/>
      <c r="AE398" s="118"/>
      <c r="AF398" s="118"/>
      <c r="AG398" s="118"/>
      <c r="AH398" s="118"/>
      <c r="AI398" s="118"/>
      <c r="AJ398" s="118"/>
      <c r="AK398" s="118"/>
      <c r="AL398" s="118"/>
      <c r="AM398" s="118"/>
      <c r="AN398" s="118"/>
      <c r="AO398" s="118"/>
      <c r="AP398" s="118"/>
      <c r="AQ398" s="118"/>
      <c r="AR398" s="118"/>
      <c r="AS398" s="118"/>
      <c r="AT398" s="118"/>
      <c r="AU398" s="118"/>
      <c r="AV398" s="118"/>
      <c r="AW398" s="118"/>
      <c r="AX398" s="118"/>
      <c r="AY398" s="118"/>
      <c r="AZ398" s="118"/>
      <c r="BA398" s="118"/>
      <c r="BB398" s="118"/>
      <c r="BC398" s="118"/>
      <c r="BD398" s="118"/>
      <c r="BE398" s="118"/>
      <c r="BF398" s="118"/>
      <c r="BG398" s="118"/>
    </row>
    <row r="399">
      <c r="A399" s="118"/>
      <c r="B399" s="118"/>
      <c r="C399" s="118"/>
      <c r="D399" s="118"/>
      <c r="E399" s="118"/>
      <c r="F399" s="118"/>
      <c r="G399" s="118"/>
      <c r="H399" s="118"/>
      <c r="I399" s="118"/>
      <c r="J399" s="118"/>
      <c r="K399" s="118"/>
      <c r="L399" s="118"/>
      <c r="M399" s="118"/>
      <c r="N399" s="118"/>
      <c r="O399" s="118"/>
      <c r="P399" s="118"/>
      <c r="Q399" s="118"/>
      <c r="R399" s="118"/>
      <c r="S399" s="118"/>
      <c r="T399" s="118"/>
      <c r="U399" s="118"/>
      <c r="V399" s="118"/>
      <c r="W399" s="118"/>
      <c r="X399" s="118"/>
      <c r="Y399" s="118"/>
      <c r="Z399" s="118"/>
      <c r="AA399" s="118"/>
      <c r="AB399" s="118"/>
      <c r="AC399" s="118"/>
      <c r="AD399" s="118"/>
      <c r="AE399" s="118"/>
      <c r="AF399" s="118"/>
      <c r="AG399" s="118"/>
      <c r="AH399" s="118"/>
      <c r="AI399" s="118"/>
      <c r="AJ399" s="118"/>
      <c r="AK399" s="118"/>
      <c r="AL399" s="118"/>
      <c r="AM399" s="118"/>
      <c r="AN399" s="118"/>
      <c r="AO399" s="118"/>
      <c r="AP399" s="118"/>
      <c r="AQ399" s="118"/>
      <c r="AR399" s="118"/>
      <c r="AS399" s="118"/>
      <c r="AT399" s="118"/>
      <c r="AU399" s="118"/>
      <c r="AV399" s="118"/>
      <c r="AW399" s="118"/>
      <c r="AX399" s="118"/>
      <c r="AY399" s="118"/>
      <c r="AZ399" s="118"/>
      <c r="BA399" s="118"/>
      <c r="BB399" s="118"/>
      <c r="BC399" s="118"/>
      <c r="BD399" s="118"/>
      <c r="BE399" s="118"/>
      <c r="BF399" s="118"/>
      <c r="BG399" s="118"/>
    </row>
    <row r="400">
      <c r="A400" s="118"/>
      <c r="B400" s="118"/>
      <c r="C400" s="118"/>
      <c r="D400" s="118"/>
      <c r="E400" s="118"/>
      <c r="F400" s="118"/>
      <c r="G400" s="118"/>
      <c r="H400" s="118"/>
      <c r="I400" s="118"/>
      <c r="J400" s="118"/>
      <c r="K400" s="118"/>
      <c r="L400" s="118"/>
      <c r="M400" s="118"/>
      <c r="N400" s="118"/>
      <c r="O400" s="118"/>
      <c r="P400" s="118"/>
      <c r="Q400" s="118"/>
      <c r="R400" s="118"/>
      <c r="S400" s="118"/>
      <c r="T400" s="118"/>
      <c r="U400" s="118"/>
      <c r="V400" s="118"/>
      <c r="W400" s="118"/>
      <c r="X400" s="118"/>
      <c r="Y400" s="118"/>
      <c r="Z400" s="118"/>
      <c r="AA400" s="118"/>
      <c r="AB400" s="118"/>
      <c r="AC400" s="118"/>
      <c r="AD400" s="118"/>
      <c r="AE400" s="118"/>
      <c r="AF400" s="118"/>
      <c r="AG400" s="118"/>
      <c r="AH400" s="118"/>
      <c r="AI400" s="118"/>
      <c r="AJ400" s="118"/>
      <c r="AK400" s="118"/>
      <c r="AL400" s="118"/>
      <c r="AM400" s="118"/>
      <c r="AN400" s="118"/>
      <c r="AO400" s="118"/>
      <c r="AP400" s="118"/>
      <c r="AQ400" s="118"/>
      <c r="AR400" s="118"/>
      <c r="AS400" s="118"/>
      <c r="AT400" s="118"/>
      <c r="AU400" s="118"/>
      <c r="AV400" s="118"/>
      <c r="AW400" s="118"/>
      <c r="AX400" s="118"/>
      <c r="AY400" s="118"/>
      <c r="AZ400" s="118"/>
      <c r="BA400" s="118"/>
      <c r="BB400" s="118"/>
      <c r="BC400" s="118"/>
      <c r="BD400" s="118"/>
      <c r="BE400" s="118"/>
      <c r="BF400" s="118"/>
      <c r="BG400" s="118"/>
    </row>
    <row r="401">
      <c r="A401" s="118"/>
      <c r="B401" s="118"/>
      <c r="C401" s="118"/>
      <c r="D401" s="118"/>
      <c r="E401" s="118"/>
      <c r="F401" s="118"/>
      <c r="G401" s="118"/>
      <c r="H401" s="118"/>
      <c r="I401" s="118"/>
      <c r="J401" s="118"/>
      <c r="K401" s="118"/>
      <c r="L401" s="118"/>
      <c r="M401" s="118"/>
      <c r="N401" s="118"/>
      <c r="O401" s="118"/>
      <c r="P401" s="118"/>
      <c r="Q401" s="118"/>
      <c r="R401" s="118"/>
      <c r="S401" s="118"/>
      <c r="T401" s="118"/>
      <c r="U401" s="118"/>
      <c r="V401" s="118"/>
      <c r="W401" s="118"/>
      <c r="X401" s="118"/>
      <c r="Y401" s="118"/>
      <c r="Z401" s="118"/>
      <c r="AA401" s="118"/>
      <c r="AB401" s="118"/>
      <c r="AC401" s="118"/>
      <c r="AD401" s="118"/>
      <c r="AE401" s="118"/>
      <c r="AF401" s="118"/>
      <c r="AG401" s="118"/>
      <c r="AH401" s="118"/>
      <c r="AI401" s="118"/>
      <c r="AJ401" s="118"/>
      <c r="AK401" s="118"/>
      <c r="AL401" s="118"/>
      <c r="AM401" s="118"/>
      <c r="AN401" s="118"/>
      <c r="AO401" s="118"/>
      <c r="AP401" s="118"/>
      <c r="AQ401" s="118"/>
      <c r="AR401" s="118"/>
      <c r="AS401" s="118"/>
      <c r="AT401" s="118"/>
      <c r="AU401" s="118"/>
      <c r="AV401" s="118"/>
      <c r="AW401" s="118"/>
      <c r="AX401" s="118"/>
      <c r="AY401" s="118"/>
      <c r="AZ401" s="118"/>
      <c r="BA401" s="118"/>
      <c r="BB401" s="118"/>
      <c r="BC401" s="118"/>
      <c r="BD401" s="118"/>
      <c r="BE401" s="118"/>
      <c r="BF401" s="118"/>
      <c r="BG401" s="118"/>
    </row>
    <row r="402">
      <c r="A402" s="118"/>
      <c r="B402" s="118"/>
      <c r="C402" s="118"/>
      <c r="D402" s="118"/>
      <c r="E402" s="118"/>
      <c r="F402" s="118"/>
      <c r="G402" s="118"/>
      <c r="H402" s="118"/>
      <c r="I402" s="118"/>
      <c r="J402" s="118"/>
      <c r="K402" s="118"/>
      <c r="L402" s="118"/>
      <c r="M402" s="118"/>
      <c r="N402" s="118"/>
      <c r="O402" s="118"/>
      <c r="P402" s="118"/>
      <c r="Q402" s="118"/>
      <c r="R402" s="118"/>
      <c r="S402" s="118"/>
      <c r="T402" s="118"/>
      <c r="U402" s="118"/>
      <c r="V402" s="118"/>
      <c r="W402" s="118"/>
      <c r="X402" s="118"/>
      <c r="Y402" s="118"/>
      <c r="Z402" s="118"/>
      <c r="AA402" s="118"/>
      <c r="AB402" s="118"/>
      <c r="AC402" s="118"/>
      <c r="AD402" s="118"/>
      <c r="AE402" s="118"/>
      <c r="AF402" s="118"/>
      <c r="AG402" s="118"/>
      <c r="AH402" s="118"/>
      <c r="AI402" s="118"/>
      <c r="AJ402" s="118"/>
      <c r="AK402" s="118"/>
      <c r="AL402" s="118"/>
      <c r="AM402" s="118"/>
      <c r="AN402" s="118"/>
      <c r="AO402" s="118"/>
      <c r="AP402" s="118"/>
      <c r="AQ402" s="118"/>
      <c r="AR402" s="118"/>
      <c r="AS402" s="118"/>
      <c r="AT402" s="118"/>
      <c r="AU402" s="118"/>
      <c r="AV402" s="118"/>
      <c r="AW402" s="118"/>
      <c r="AX402" s="118"/>
      <c r="AY402" s="118"/>
      <c r="AZ402" s="118"/>
      <c r="BA402" s="118"/>
      <c r="BB402" s="118"/>
      <c r="BC402" s="118"/>
      <c r="BD402" s="118"/>
      <c r="BE402" s="118"/>
      <c r="BF402" s="118"/>
      <c r="BG402" s="118"/>
    </row>
    <row r="403">
      <c r="A403" s="118"/>
      <c r="B403" s="118"/>
      <c r="C403" s="118"/>
      <c r="D403" s="118"/>
      <c r="E403" s="118"/>
      <c r="F403" s="118"/>
      <c r="G403" s="118"/>
      <c r="H403" s="118"/>
      <c r="I403" s="118"/>
      <c r="J403" s="118"/>
      <c r="K403" s="118"/>
      <c r="L403" s="118"/>
      <c r="M403" s="118"/>
      <c r="N403" s="118"/>
      <c r="O403" s="118"/>
      <c r="P403" s="118"/>
      <c r="Q403" s="118"/>
      <c r="R403" s="118"/>
      <c r="S403" s="118"/>
      <c r="T403" s="118"/>
      <c r="U403" s="118"/>
      <c r="V403" s="118"/>
      <c r="W403" s="118"/>
      <c r="X403" s="118"/>
      <c r="Y403" s="118"/>
      <c r="Z403" s="118"/>
      <c r="AA403" s="118"/>
      <c r="AB403" s="118"/>
      <c r="AC403" s="118"/>
      <c r="AD403" s="118"/>
      <c r="AE403" s="118"/>
      <c r="AF403" s="118"/>
      <c r="AG403" s="118"/>
      <c r="AH403" s="118"/>
      <c r="AI403" s="118"/>
      <c r="AJ403" s="118"/>
      <c r="AK403" s="118"/>
      <c r="AL403" s="118"/>
      <c r="AM403" s="118"/>
      <c r="AN403" s="118"/>
      <c r="AO403" s="118"/>
      <c r="AP403" s="118"/>
      <c r="AQ403" s="118"/>
      <c r="AR403" s="118"/>
      <c r="AS403" s="118"/>
      <c r="AT403" s="118"/>
      <c r="AU403" s="118"/>
      <c r="AV403" s="118"/>
      <c r="AW403" s="118"/>
      <c r="AX403" s="118"/>
      <c r="AY403" s="118"/>
      <c r="AZ403" s="118"/>
      <c r="BA403" s="118"/>
      <c r="BB403" s="118"/>
      <c r="BC403" s="118"/>
      <c r="BD403" s="118"/>
      <c r="BE403" s="118"/>
      <c r="BF403" s="118"/>
      <c r="BG403" s="118"/>
    </row>
    <row r="404">
      <c r="A404" s="118"/>
      <c r="B404" s="118"/>
      <c r="C404" s="118"/>
      <c r="D404" s="118"/>
      <c r="E404" s="118"/>
      <c r="F404" s="118"/>
      <c r="G404" s="118"/>
      <c r="H404" s="118"/>
      <c r="I404" s="118"/>
      <c r="J404" s="118"/>
      <c r="K404" s="118"/>
      <c r="L404" s="118"/>
      <c r="M404" s="118"/>
      <c r="N404" s="118"/>
      <c r="O404" s="118"/>
      <c r="P404" s="118"/>
      <c r="Q404" s="118"/>
      <c r="R404" s="118"/>
      <c r="S404" s="118"/>
      <c r="T404" s="118"/>
      <c r="U404" s="118"/>
      <c r="V404" s="118"/>
      <c r="W404" s="118"/>
      <c r="X404" s="118"/>
      <c r="Y404" s="118"/>
      <c r="Z404" s="118"/>
      <c r="AA404" s="118"/>
      <c r="AB404" s="118"/>
      <c r="AC404" s="118"/>
      <c r="AD404" s="118"/>
      <c r="AE404" s="118"/>
      <c r="AF404" s="118"/>
      <c r="AG404" s="118"/>
      <c r="AH404" s="118"/>
      <c r="AI404" s="118"/>
      <c r="AJ404" s="118"/>
      <c r="AK404" s="118"/>
      <c r="AL404" s="118"/>
      <c r="AM404" s="118"/>
      <c r="AN404" s="118"/>
      <c r="AO404" s="118"/>
      <c r="AP404" s="118"/>
      <c r="AQ404" s="118"/>
      <c r="AR404" s="118"/>
      <c r="AS404" s="118"/>
      <c r="AT404" s="118"/>
      <c r="AU404" s="118"/>
      <c r="AV404" s="118"/>
      <c r="AW404" s="118"/>
      <c r="AX404" s="118"/>
      <c r="AY404" s="118"/>
      <c r="AZ404" s="118"/>
      <c r="BA404" s="118"/>
      <c r="BB404" s="118"/>
      <c r="BC404" s="118"/>
      <c r="BD404" s="118"/>
      <c r="BE404" s="118"/>
      <c r="BF404" s="118"/>
      <c r="BG404" s="118"/>
    </row>
    <row r="405">
      <c r="A405" s="118"/>
      <c r="B405" s="118"/>
      <c r="C405" s="118"/>
      <c r="D405" s="118"/>
      <c r="E405" s="118"/>
      <c r="F405" s="118"/>
      <c r="G405" s="118"/>
      <c r="H405" s="118"/>
      <c r="I405" s="118"/>
      <c r="J405" s="118"/>
      <c r="K405" s="118"/>
      <c r="L405" s="118"/>
      <c r="M405" s="118"/>
      <c r="N405" s="118"/>
      <c r="O405" s="118"/>
      <c r="P405" s="118"/>
      <c r="Q405" s="118"/>
      <c r="R405" s="118"/>
      <c r="S405" s="118"/>
      <c r="T405" s="118"/>
      <c r="U405" s="118"/>
      <c r="V405" s="118"/>
      <c r="W405" s="118"/>
      <c r="X405" s="118"/>
      <c r="Y405" s="118"/>
      <c r="Z405" s="118"/>
      <c r="AA405" s="118"/>
      <c r="AB405" s="118"/>
      <c r="AC405" s="118"/>
      <c r="AD405" s="118"/>
      <c r="AE405" s="118"/>
      <c r="AF405" s="118"/>
      <c r="AG405" s="118"/>
      <c r="AH405" s="118"/>
      <c r="AI405" s="118"/>
      <c r="AJ405" s="118"/>
      <c r="AK405" s="118"/>
      <c r="AL405" s="118"/>
      <c r="AM405" s="118"/>
      <c r="AN405" s="118"/>
      <c r="AO405" s="118"/>
      <c r="AP405" s="118"/>
      <c r="AQ405" s="118"/>
      <c r="AR405" s="118"/>
      <c r="AS405" s="118"/>
      <c r="AT405" s="118"/>
      <c r="AU405" s="118"/>
      <c r="AV405" s="118"/>
      <c r="AW405" s="118"/>
      <c r="AX405" s="118"/>
      <c r="AY405" s="118"/>
      <c r="AZ405" s="118"/>
      <c r="BA405" s="118"/>
      <c r="BB405" s="118"/>
      <c r="BC405" s="118"/>
      <c r="BD405" s="118"/>
      <c r="BE405" s="118"/>
      <c r="BF405" s="118"/>
      <c r="BG405" s="118"/>
    </row>
    <row r="406">
      <c r="A406" s="118"/>
      <c r="B406" s="118"/>
      <c r="C406" s="118"/>
      <c r="D406" s="118"/>
      <c r="E406" s="118"/>
      <c r="F406" s="118"/>
      <c r="G406" s="118"/>
      <c r="H406" s="118"/>
      <c r="I406" s="118"/>
      <c r="J406" s="118"/>
      <c r="K406" s="118"/>
      <c r="L406" s="118"/>
      <c r="M406" s="118"/>
      <c r="N406" s="118"/>
      <c r="O406" s="118"/>
      <c r="P406" s="118"/>
      <c r="Q406" s="118"/>
      <c r="R406" s="118"/>
      <c r="S406" s="118"/>
      <c r="T406" s="118"/>
      <c r="U406" s="118"/>
      <c r="V406" s="118"/>
      <c r="W406" s="118"/>
      <c r="X406" s="118"/>
      <c r="Y406" s="118"/>
      <c r="Z406" s="118"/>
      <c r="AA406" s="118"/>
      <c r="AB406" s="118"/>
      <c r="AC406" s="118"/>
      <c r="AD406" s="118"/>
      <c r="AE406" s="118"/>
      <c r="AF406" s="118"/>
      <c r="AG406" s="118"/>
      <c r="AH406" s="118"/>
      <c r="AI406" s="118"/>
      <c r="AJ406" s="118"/>
      <c r="AK406" s="118"/>
      <c r="AL406" s="118"/>
      <c r="AM406" s="118"/>
      <c r="AN406" s="118"/>
      <c r="AO406" s="118"/>
      <c r="AP406" s="118"/>
      <c r="AQ406" s="118"/>
      <c r="AR406" s="118"/>
      <c r="AS406" s="118"/>
      <c r="AT406" s="118"/>
      <c r="AU406" s="118"/>
      <c r="AV406" s="118"/>
      <c r="AW406" s="118"/>
      <c r="AX406" s="118"/>
      <c r="AY406" s="118"/>
      <c r="AZ406" s="118"/>
      <c r="BA406" s="118"/>
      <c r="BB406" s="118"/>
      <c r="BC406" s="118"/>
      <c r="BD406" s="118"/>
      <c r="BE406" s="118"/>
      <c r="BF406" s="118"/>
      <c r="BG406" s="118"/>
    </row>
    <row r="407">
      <c r="A407" s="118"/>
      <c r="B407" s="118"/>
      <c r="C407" s="118"/>
      <c r="D407" s="118"/>
      <c r="E407" s="118"/>
      <c r="F407" s="118"/>
      <c r="G407" s="118"/>
      <c r="H407" s="118"/>
      <c r="I407" s="118"/>
      <c r="J407" s="118"/>
      <c r="K407" s="118"/>
      <c r="L407" s="118"/>
      <c r="M407" s="118"/>
      <c r="N407" s="118"/>
      <c r="O407" s="118"/>
      <c r="P407" s="118"/>
      <c r="Q407" s="118"/>
      <c r="R407" s="118"/>
      <c r="S407" s="118"/>
      <c r="T407" s="118"/>
      <c r="U407" s="118"/>
      <c r="V407" s="118"/>
      <c r="W407" s="118"/>
      <c r="X407" s="118"/>
      <c r="Y407" s="118"/>
      <c r="Z407" s="118"/>
      <c r="AA407" s="118"/>
      <c r="AB407" s="118"/>
      <c r="AC407" s="118"/>
      <c r="AD407" s="118"/>
      <c r="AE407" s="118"/>
      <c r="AF407" s="118"/>
      <c r="AG407" s="118"/>
      <c r="AH407" s="118"/>
      <c r="AI407" s="118"/>
      <c r="AJ407" s="118"/>
      <c r="AK407" s="118"/>
      <c r="AL407" s="118"/>
      <c r="AM407" s="118"/>
      <c r="AN407" s="118"/>
      <c r="AO407" s="118"/>
      <c r="AP407" s="118"/>
      <c r="AQ407" s="118"/>
      <c r="AR407" s="118"/>
      <c r="AS407" s="118"/>
      <c r="AT407" s="118"/>
      <c r="AU407" s="118"/>
      <c r="AV407" s="118"/>
      <c r="AW407" s="118"/>
      <c r="AX407" s="118"/>
      <c r="AY407" s="118"/>
      <c r="AZ407" s="118"/>
      <c r="BA407" s="118"/>
      <c r="BB407" s="118"/>
      <c r="BC407" s="118"/>
      <c r="BD407" s="118"/>
      <c r="BE407" s="118"/>
      <c r="BF407" s="118"/>
      <c r="BG407" s="118"/>
    </row>
    <row r="408">
      <c r="A408" s="118"/>
      <c r="B408" s="118"/>
      <c r="C408" s="118"/>
      <c r="D408" s="118"/>
      <c r="E408" s="118"/>
      <c r="F408" s="118"/>
      <c r="G408" s="118"/>
      <c r="H408" s="118"/>
      <c r="I408" s="118"/>
      <c r="J408" s="118"/>
      <c r="K408" s="118"/>
      <c r="L408" s="118"/>
      <c r="M408" s="118"/>
      <c r="N408" s="118"/>
      <c r="O408" s="118"/>
      <c r="P408" s="118"/>
      <c r="Q408" s="118"/>
      <c r="R408" s="118"/>
      <c r="S408" s="118"/>
      <c r="T408" s="118"/>
      <c r="U408" s="118"/>
      <c r="V408" s="118"/>
      <c r="W408" s="118"/>
      <c r="X408" s="118"/>
      <c r="Y408" s="118"/>
      <c r="Z408" s="118"/>
      <c r="AA408" s="118"/>
      <c r="AB408" s="118"/>
      <c r="AC408" s="118"/>
      <c r="AD408" s="118"/>
      <c r="AE408" s="118"/>
      <c r="AF408" s="118"/>
      <c r="AG408" s="118"/>
      <c r="AH408" s="118"/>
      <c r="AI408" s="118"/>
      <c r="AJ408" s="118"/>
      <c r="AK408" s="118"/>
      <c r="AL408" s="118"/>
      <c r="AM408" s="118"/>
      <c r="AN408" s="118"/>
      <c r="AO408" s="118"/>
      <c r="AP408" s="118"/>
      <c r="AQ408" s="118"/>
      <c r="AR408" s="118"/>
      <c r="AS408" s="118"/>
      <c r="AT408" s="118"/>
      <c r="AU408" s="118"/>
      <c r="AV408" s="118"/>
      <c r="AW408" s="118"/>
      <c r="AX408" s="118"/>
      <c r="AY408" s="118"/>
      <c r="AZ408" s="118"/>
      <c r="BA408" s="118"/>
      <c r="BB408" s="118"/>
      <c r="BC408" s="118"/>
      <c r="BD408" s="118"/>
      <c r="BE408" s="118"/>
      <c r="BF408" s="118"/>
      <c r="BG408" s="118"/>
    </row>
    <row r="409">
      <c r="A409" s="118"/>
      <c r="B409" s="118"/>
      <c r="C409" s="118"/>
      <c r="D409" s="118"/>
      <c r="E409" s="118"/>
      <c r="F409" s="118"/>
      <c r="G409" s="118"/>
      <c r="H409" s="118"/>
      <c r="I409" s="118"/>
      <c r="J409" s="118"/>
      <c r="K409" s="118"/>
      <c r="L409" s="118"/>
      <c r="M409" s="118"/>
      <c r="N409" s="118"/>
      <c r="O409" s="118"/>
      <c r="P409" s="118"/>
      <c r="Q409" s="118"/>
      <c r="R409" s="118"/>
      <c r="S409" s="118"/>
      <c r="T409" s="118"/>
      <c r="U409" s="118"/>
      <c r="V409" s="118"/>
      <c r="W409" s="118"/>
      <c r="X409" s="118"/>
      <c r="Y409" s="118"/>
      <c r="Z409" s="118"/>
      <c r="AA409" s="118"/>
      <c r="AB409" s="118"/>
      <c r="AC409" s="118"/>
      <c r="AD409" s="118"/>
      <c r="AE409" s="118"/>
      <c r="AF409" s="118"/>
      <c r="AG409" s="118"/>
      <c r="AH409" s="118"/>
      <c r="AI409" s="118"/>
      <c r="AJ409" s="118"/>
      <c r="AK409" s="118"/>
      <c r="AL409" s="118"/>
      <c r="AM409" s="118"/>
      <c r="AN409" s="118"/>
      <c r="AO409" s="118"/>
      <c r="AP409" s="118"/>
      <c r="AQ409" s="118"/>
      <c r="AR409" s="118"/>
      <c r="AS409" s="118"/>
      <c r="AT409" s="118"/>
      <c r="AU409" s="118"/>
      <c r="AV409" s="118"/>
      <c r="AW409" s="118"/>
      <c r="AX409" s="118"/>
      <c r="AY409" s="118"/>
      <c r="AZ409" s="118"/>
      <c r="BA409" s="118"/>
      <c r="BB409" s="118"/>
      <c r="BC409" s="118"/>
      <c r="BD409" s="118"/>
      <c r="BE409" s="118"/>
      <c r="BF409" s="118"/>
      <c r="BG409" s="118"/>
    </row>
    <row r="410">
      <c r="A410" s="118"/>
      <c r="B410" s="118"/>
      <c r="C410" s="118"/>
      <c r="D410" s="118"/>
      <c r="E410" s="118"/>
      <c r="F410" s="118"/>
      <c r="G410" s="118"/>
      <c r="H410" s="118"/>
      <c r="I410" s="118"/>
      <c r="J410" s="118"/>
      <c r="K410" s="118"/>
      <c r="L410" s="118"/>
      <c r="M410" s="118"/>
      <c r="N410" s="118"/>
      <c r="O410" s="118"/>
      <c r="P410" s="118"/>
      <c r="Q410" s="118"/>
      <c r="R410" s="118"/>
      <c r="S410" s="118"/>
      <c r="T410" s="118"/>
      <c r="U410" s="118"/>
      <c r="V410" s="118"/>
      <c r="W410" s="118"/>
      <c r="X410" s="118"/>
      <c r="Y410" s="118"/>
      <c r="Z410" s="118"/>
      <c r="AA410" s="118"/>
      <c r="AB410" s="118"/>
      <c r="AC410" s="118"/>
      <c r="AD410" s="118"/>
      <c r="AE410" s="118"/>
      <c r="AF410" s="118"/>
      <c r="AG410" s="118"/>
      <c r="AH410" s="118"/>
      <c r="AI410" s="118"/>
      <c r="AJ410" s="118"/>
      <c r="AK410" s="118"/>
      <c r="AL410" s="118"/>
      <c r="AM410" s="118"/>
      <c r="AN410" s="118"/>
      <c r="AO410" s="118"/>
      <c r="AP410" s="118"/>
      <c r="AQ410" s="118"/>
      <c r="AR410" s="118"/>
      <c r="AS410" s="118"/>
      <c r="AT410" s="118"/>
      <c r="AU410" s="118"/>
      <c r="AV410" s="118"/>
      <c r="AW410" s="118"/>
      <c r="AX410" s="118"/>
      <c r="AY410" s="118"/>
      <c r="AZ410" s="118"/>
      <c r="BA410" s="118"/>
      <c r="BB410" s="118"/>
      <c r="BC410" s="118"/>
      <c r="BD410" s="118"/>
      <c r="BE410" s="118"/>
      <c r="BF410" s="118"/>
      <c r="BG410" s="118"/>
    </row>
    <row r="411">
      <c r="A411" s="118"/>
      <c r="B411" s="118"/>
      <c r="C411" s="118"/>
      <c r="D411" s="118"/>
      <c r="E411" s="118"/>
      <c r="F411" s="118"/>
      <c r="G411" s="118"/>
      <c r="H411" s="118"/>
      <c r="I411" s="118"/>
      <c r="J411" s="118"/>
      <c r="K411" s="118"/>
      <c r="L411" s="118"/>
      <c r="M411" s="118"/>
      <c r="N411" s="118"/>
      <c r="O411" s="118"/>
      <c r="P411" s="118"/>
      <c r="Q411" s="118"/>
      <c r="R411" s="118"/>
      <c r="S411" s="118"/>
      <c r="T411" s="118"/>
      <c r="U411" s="118"/>
      <c r="V411" s="118"/>
      <c r="W411" s="118"/>
      <c r="X411" s="118"/>
      <c r="Y411" s="118"/>
      <c r="Z411" s="118"/>
      <c r="AA411" s="118"/>
      <c r="AB411" s="118"/>
      <c r="AC411" s="118"/>
      <c r="AD411" s="118"/>
      <c r="AE411" s="118"/>
      <c r="AF411" s="118"/>
      <c r="AG411" s="118"/>
      <c r="AH411" s="118"/>
      <c r="AI411" s="118"/>
      <c r="AJ411" s="118"/>
      <c r="AK411" s="118"/>
      <c r="AL411" s="118"/>
      <c r="AM411" s="118"/>
      <c r="AN411" s="118"/>
      <c r="AO411" s="118"/>
      <c r="AP411" s="118"/>
      <c r="AQ411" s="118"/>
      <c r="AR411" s="118"/>
      <c r="AS411" s="118"/>
      <c r="AT411" s="118"/>
      <c r="AU411" s="118"/>
      <c r="AV411" s="118"/>
      <c r="AW411" s="118"/>
      <c r="AX411" s="118"/>
      <c r="AY411" s="118"/>
      <c r="AZ411" s="118"/>
      <c r="BA411" s="118"/>
      <c r="BB411" s="118"/>
      <c r="BC411" s="118"/>
      <c r="BD411" s="118"/>
      <c r="BE411" s="118"/>
      <c r="BF411" s="118"/>
      <c r="BG411" s="118"/>
    </row>
    <row r="412">
      <c r="A412" s="118"/>
      <c r="B412" s="118"/>
      <c r="C412" s="118"/>
      <c r="D412" s="118"/>
      <c r="E412" s="118"/>
      <c r="F412" s="118"/>
      <c r="G412" s="118"/>
      <c r="H412" s="118"/>
      <c r="I412" s="118"/>
      <c r="J412" s="118"/>
      <c r="K412" s="118"/>
      <c r="L412" s="118"/>
      <c r="M412" s="118"/>
      <c r="N412" s="118"/>
      <c r="O412" s="118"/>
      <c r="P412" s="118"/>
      <c r="Q412" s="118"/>
      <c r="R412" s="118"/>
      <c r="S412" s="118"/>
      <c r="T412" s="118"/>
      <c r="U412" s="118"/>
      <c r="V412" s="118"/>
      <c r="W412" s="118"/>
      <c r="X412" s="118"/>
      <c r="Y412" s="118"/>
      <c r="Z412" s="118"/>
      <c r="AA412" s="118"/>
      <c r="AB412" s="118"/>
      <c r="AC412" s="118"/>
      <c r="AD412" s="118"/>
      <c r="AE412" s="118"/>
      <c r="AF412" s="118"/>
      <c r="AG412" s="118"/>
      <c r="AH412" s="118"/>
      <c r="AI412" s="118"/>
      <c r="AJ412" s="118"/>
      <c r="AK412" s="118"/>
      <c r="AL412" s="118"/>
      <c r="AM412" s="118"/>
      <c r="AN412" s="118"/>
      <c r="AO412" s="118"/>
      <c r="AP412" s="118"/>
      <c r="AQ412" s="118"/>
      <c r="AR412" s="118"/>
      <c r="AS412" s="118"/>
      <c r="AT412" s="118"/>
      <c r="AU412" s="118"/>
      <c r="AV412" s="118"/>
      <c r="AW412" s="118"/>
      <c r="AX412" s="118"/>
      <c r="AY412" s="118"/>
      <c r="AZ412" s="118"/>
      <c r="BA412" s="118"/>
      <c r="BB412" s="118"/>
      <c r="BC412" s="118"/>
      <c r="BD412" s="118"/>
      <c r="BE412" s="118"/>
      <c r="BF412" s="118"/>
      <c r="BG412" s="118"/>
    </row>
    <row r="413">
      <c r="A413" s="118"/>
      <c r="B413" s="118"/>
      <c r="C413" s="118"/>
      <c r="D413" s="118"/>
      <c r="E413" s="118"/>
      <c r="F413" s="118"/>
      <c r="G413" s="118"/>
      <c r="H413" s="118"/>
      <c r="I413" s="118"/>
      <c r="J413" s="118"/>
      <c r="K413" s="118"/>
      <c r="L413" s="118"/>
      <c r="M413" s="118"/>
      <c r="N413" s="118"/>
      <c r="O413" s="118"/>
      <c r="P413" s="118"/>
      <c r="Q413" s="118"/>
      <c r="R413" s="118"/>
      <c r="S413" s="118"/>
      <c r="T413" s="118"/>
      <c r="U413" s="118"/>
      <c r="V413" s="118"/>
      <c r="W413" s="118"/>
      <c r="X413" s="118"/>
      <c r="Y413" s="118"/>
      <c r="Z413" s="118"/>
      <c r="AA413" s="118"/>
      <c r="AB413" s="118"/>
      <c r="AC413" s="118"/>
      <c r="AD413" s="118"/>
      <c r="AE413" s="118"/>
      <c r="AF413" s="118"/>
      <c r="AG413" s="118"/>
      <c r="AH413" s="118"/>
      <c r="AI413" s="118"/>
      <c r="AJ413" s="118"/>
      <c r="AK413" s="118"/>
      <c r="AL413" s="118"/>
      <c r="AM413" s="118"/>
      <c r="AN413" s="118"/>
      <c r="AO413" s="118"/>
      <c r="AP413" s="118"/>
      <c r="AQ413" s="118"/>
      <c r="AR413" s="118"/>
      <c r="AS413" s="118"/>
      <c r="AT413" s="118"/>
      <c r="AU413" s="118"/>
      <c r="AV413" s="118"/>
      <c r="AW413" s="118"/>
      <c r="AX413" s="118"/>
      <c r="AY413" s="118"/>
      <c r="AZ413" s="118"/>
      <c r="BA413" s="118"/>
      <c r="BB413" s="118"/>
      <c r="BC413" s="118"/>
      <c r="BD413" s="118"/>
      <c r="BE413" s="118"/>
      <c r="BF413" s="118"/>
      <c r="BG413" s="118"/>
    </row>
    <row r="414">
      <c r="A414" s="118"/>
      <c r="B414" s="118"/>
      <c r="C414" s="118"/>
      <c r="D414" s="118"/>
      <c r="E414" s="118"/>
      <c r="F414" s="118"/>
      <c r="G414" s="118"/>
      <c r="H414" s="118"/>
      <c r="I414" s="118"/>
      <c r="J414" s="118"/>
      <c r="K414" s="118"/>
      <c r="L414" s="118"/>
      <c r="M414" s="118"/>
      <c r="N414" s="118"/>
      <c r="O414" s="118"/>
      <c r="P414" s="118"/>
      <c r="Q414" s="118"/>
      <c r="R414" s="118"/>
      <c r="S414" s="118"/>
      <c r="T414" s="118"/>
      <c r="U414" s="118"/>
      <c r="V414" s="118"/>
      <c r="W414" s="118"/>
      <c r="X414" s="118"/>
      <c r="Y414" s="118"/>
      <c r="Z414" s="118"/>
      <c r="AA414" s="118"/>
      <c r="AB414" s="118"/>
      <c r="AC414" s="118"/>
      <c r="AD414" s="118"/>
      <c r="AE414" s="118"/>
      <c r="AF414" s="118"/>
      <c r="AG414" s="118"/>
      <c r="AH414" s="118"/>
      <c r="AI414" s="118"/>
      <c r="AJ414" s="118"/>
      <c r="AK414" s="118"/>
      <c r="AL414" s="118"/>
      <c r="AM414" s="118"/>
      <c r="AN414" s="118"/>
      <c r="AO414" s="118"/>
      <c r="AP414" s="118"/>
      <c r="AQ414" s="118"/>
      <c r="AR414" s="118"/>
      <c r="AS414" s="118"/>
      <c r="AT414" s="118"/>
      <c r="AU414" s="118"/>
      <c r="AV414" s="118"/>
      <c r="AW414" s="118"/>
      <c r="AX414" s="118"/>
      <c r="AY414" s="118"/>
      <c r="AZ414" s="118"/>
      <c r="BA414" s="118"/>
      <c r="BB414" s="118"/>
      <c r="BC414" s="118"/>
      <c r="BD414" s="118"/>
      <c r="BE414" s="118"/>
      <c r="BF414" s="118"/>
      <c r="BG414" s="118"/>
    </row>
    <row r="415">
      <c r="A415" s="118"/>
      <c r="B415" s="118"/>
      <c r="C415" s="118"/>
      <c r="D415" s="118"/>
      <c r="E415" s="118"/>
      <c r="F415" s="118"/>
      <c r="G415" s="118"/>
      <c r="H415" s="118"/>
      <c r="I415" s="118"/>
      <c r="J415" s="118"/>
      <c r="K415" s="118"/>
      <c r="L415" s="118"/>
      <c r="M415" s="118"/>
      <c r="N415" s="118"/>
      <c r="O415" s="118"/>
      <c r="P415" s="118"/>
      <c r="Q415" s="118"/>
      <c r="R415" s="118"/>
      <c r="S415" s="118"/>
      <c r="T415" s="118"/>
      <c r="U415" s="118"/>
      <c r="V415" s="118"/>
      <c r="W415" s="118"/>
      <c r="X415" s="118"/>
      <c r="Y415" s="118"/>
      <c r="Z415" s="118"/>
      <c r="AA415" s="118"/>
      <c r="AB415" s="118"/>
      <c r="AC415" s="118"/>
      <c r="AD415" s="118"/>
      <c r="AE415" s="118"/>
      <c r="AF415" s="118"/>
      <c r="AG415" s="118"/>
      <c r="AH415" s="118"/>
      <c r="AI415" s="118"/>
      <c r="AJ415" s="118"/>
      <c r="AK415" s="118"/>
      <c r="AL415" s="118"/>
      <c r="AM415" s="118"/>
      <c r="AN415" s="118"/>
      <c r="AO415" s="118"/>
      <c r="AP415" s="118"/>
      <c r="AQ415" s="118"/>
      <c r="AR415" s="118"/>
      <c r="AS415" s="118"/>
      <c r="AT415" s="118"/>
      <c r="AU415" s="118"/>
      <c r="AV415" s="118"/>
      <c r="AW415" s="118"/>
      <c r="AX415" s="118"/>
      <c r="AY415" s="118"/>
      <c r="AZ415" s="118"/>
      <c r="BA415" s="118"/>
      <c r="BB415" s="118"/>
      <c r="BC415" s="118"/>
      <c r="BD415" s="118"/>
      <c r="BE415" s="118"/>
      <c r="BF415" s="118"/>
      <c r="BG415" s="118"/>
    </row>
    <row r="416">
      <c r="A416" s="118"/>
      <c r="B416" s="118"/>
      <c r="C416" s="118"/>
      <c r="D416" s="118"/>
      <c r="E416" s="118"/>
      <c r="F416" s="118"/>
      <c r="G416" s="118"/>
      <c r="H416" s="118"/>
      <c r="I416" s="118"/>
      <c r="J416" s="118"/>
      <c r="K416" s="118"/>
      <c r="L416" s="118"/>
      <c r="M416" s="118"/>
      <c r="N416" s="118"/>
      <c r="O416" s="118"/>
      <c r="P416" s="118"/>
      <c r="Q416" s="118"/>
      <c r="R416" s="118"/>
      <c r="S416" s="118"/>
      <c r="T416" s="118"/>
      <c r="U416" s="118"/>
      <c r="V416" s="118"/>
      <c r="W416" s="118"/>
      <c r="X416" s="118"/>
      <c r="Y416" s="118"/>
      <c r="Z416" s="118"/>
      <c r="AA416" s="118"/>
      <c r="AB416" s="118"/>
      <c r="AC416" s="118"/>
      <c r="AD416" s="118"/>
      <c r="AE416" s="118"/>
      <c r="AF416" s="118"/>
      <c r="AG416" s="118"/>
      <c r="AH416" s="118"/>
      <c r="AI416" s="118"/>
      <c r="AJ416" s="118"/>
      <c r="AK416" s="118"/>
      <c r="AL416" s="118"/>
      <c r="AM416" s="118"/>
      <c r="AN416" s="118"/>
      <c r="AO416" s="118"/>
      <c r="AP416" s="118"/>
      <c r="AQ416" s="118"/>
      <c r="AR416" s="118"/>
      <c r="AS416" s="118"/>
      <c r="AT416" s="118"/>
      <c r="AU416" s="118"/>
      <c r="AV416" s="118"/>
      <c r="AW416" s="118"/>
      <c r="AX416" s="118"/>
      <c r="AY416" s="118"/>
      <c r="AZ416" s="118"/>
      <c r="BA416" s="118"/>
      <c r="BB416" s="118"/>
      <c r="BC416" s="118"/>
      <c r="BD416" s="118"/>
      <c r="BE416" s="118"/>
      <c r="BF416" s="118"/>
      <c r="BG416" s="118"/>
    </row>
    <row r="417">
      <c r="A417" s="118"/>
      <c r="B417" s="118"/>
      <c r="C417" s="118"/>
      <c r="D417" s="118"/>
      <c r="E417" s="118"/>
      <c r="F417" s="118"/>
      <c r="G417" s="118"/>
      <c r="H417" s="118"/>
      <c r="I417" s="118"/>
      <c r="J417" s="118"/>
      <c r="K417" s="118"/>
      <c r="L417" s="118"/>
      <c r="M417" s="118"/>
      <c r="N417" s="118"/>
      <c r="O417" s="118"/>
      <c r="P417" s="118"/>
      <c r="Q417" s="118"/>
      <c r="R417" s="118"/>
      <c r="S417" s="118"/>
      <c r="T417" s="118"/>
      <c r="U417" s="118"/>
      <c r="V417" s="118"/>
      <c r="W417" s="118"/>
      <c r="X417" s="118"/>
      <c r="Y417" s="118"/>
      <c r="Z417" s="118"/>
      <c r="AA417" s="118"/>
      <c r="AB417" s="118"/>
      <c r="AC417" s="118"/>
      <c r="AD417" s="118"/>
      <c r="AE417" s="118"/>
      <c r="AF417" s="118"/>
      <c r="AG417" s="118"/>
      <c r="AH417" s="118"/>
      <c r="AI417" s="118"/>
      <c r="AJ417" s="118"/>
      <c r="AK417" s="118"/>
      <c r="AL417" s="118"/>
      <c r="AM417" s="118"/>
      <c r="AN417" s="118"/>
      <c r="AO417" s="118"/>
      <c r="AP417" s="118"/>
      <c r="AQ417" s="118"/>
      <c r="AR417" s="118"/>
      <c r="AS417" s="118"/>
      <c r="AT417" s="118"/>
      <c r="AU417" s="118"/>
      <c r="AV417" s="118"/>
      <c r="AW417" s="118"/>
      <c r="AX417" s="118"/>
      <c r="AY417" s="118"/>
      <c r="AZ417" s="118"/>
      <c r="BA417" s="118"/>
      <c r="BB417" s="118"/>
      <c r="BC417" s="118"/>
      <c r="BD417" s="118"/>
      <c r="BE417" s="118"/>
      <c r="BF417" s="118"/>
      <c r="BG417" s="118"/>
    </row>
    <row r="418">
      <c r="A418" s="118"/>
      <c r="B418" s="118"/>
      <c r="C418" s="118"/>
      <c r="D418" s="118"/>
      <c r="E418" s="118"/>
      <c r="F418" s="118"/>
      <c r="G418" s="118"/>
      <c r="H418" s="118"/>
      <c r="I418" s="118"/>
      <c r="J418" s="118"/>
      <c r="K418" s="118"/>
      <c r="L418" s="118"/>
      <c r="M418" s="118"/>
      <c r="N418" s="118"/>
      <c r="O418" s="118"/>
      <c r="P418" s="118"/>
      <c r="Q418" s="118"/>
      <c r="R418" s="118"/>
      <c r="S418" s="118"/>
      <c r="T418" s="118"/>
      <c r="U418" s="118"/>
      <c r="V418" s="118"/>
      <c r="W418" s="118"/>
      <c r="X418" s="118"/>
      <c r="Y418" s="118"/>
      <c r="Z418" s="118"/>
      <c r="AA418" s="118"/>
      <c r="AB418" s="118"/>
      <c r="AC418" s="118"/>
      <c r="AD418" s="118"/>
      <c r="AE418" s="118"/>
      <c r="AF418" s="118"/>
      <c r="AG418" s="118"/>
      <c r="AH418" s="118"/>
      <c r="AI418" s="118"/>
      <c r="AJ418" s="118"/>
      <c r="AK418" s="118"/>
      <c r="AL418" s="118"/>
      <c r="AM418" s="118"/>
      <c r="AN418" s="118"/>
      <c r="AO418" s="118"/>
      <c r="AP418" s="118"/>
      <c r="AQ418" s="118"/>
      <c r="AR418" s="118"/>
      <c r="AS418" s="118"/>
      <c r="AT418" s="118"/>
      <c r="AU418" s="118"/>
      <c r="AV418" s="118"/>
      <c r="AW418" s="118"/>
      <c r="AX418" s="118"/>
      <c r="AY418" s="118"/>
      <c r="AZ418" s="118"/>
      <c r="BA418" s="118"/>
      <c r="BB418" s="118"/>
      <c r="BC418" s="118"/>
      <c r="BD418" s="118"/>
      <c r="BE418" s="118"/>
      <c r="BF418" s="118"/>
      <c r="BG418" s="118"/>
    </row>
    <row r="419">
      <c r="A419" s="118"/>
      <c r="B419" s="118"/>
      <c r="C419" s="118"/>
      <c r="D419" s="118"/>
      <c r="E419" s="118"/>
      <c r="F419" s="118"/>
      <c r="G419" s="118"/>
      <c r="H419" s="118"/>
      <c r="I419" s="118"/>
      <c r="J419" s="118"/>
      <c r="K419" s="118"/>
      <c r="L419" s="118"/>
      <c r="M419" s="118"/>
      <c r="N419" s="118"/>
      <c r="O419" s="118"/>
      <c r="P419" s="118"/>
      <c r="Q419" s="118"/>
      <c r="R419" s="118"/>
      <c r="S419" s="118"/>
      <c r="T419" s="118"/>
      <c r="U419" s="118"/>
      <c r="V419" s="118"/>
      <c r="W419" s="118"/>
      <c r="X419" s="118"/>
      <c r="Y419" s="118"/>
      <c r="Z419" s="118"/>
      <c r="AA419" s="118"/>
      <c r="AB419" s="118"/>
      <c r="AC419" s="118"/>
      <c r="AD419" s="118"/>
      <c r="AE419" s="118"/>
      <c r="AF419" s="118"/>
      <c r="AG419" s="118"/>
      <c r="AH419" s="118"/>
      <c r="AI419" s="118"/>
      <c r="AJ419" s="118"/>
      <c r="AK419" s="118"/>
      <c r="AL419" s="118"/>
      <c r="AM419" s="118"/>
      <c r="AN419" s="118"/>
      <c r="AO419" s="118"/>
      <c r="AP419" s="118"/>
      <c r="AQ419" s="118"/>
      <c r="AR419" s="118"/>
      <c r="AS419" s="118"/>
      <c r="AT419" s="118"/>
      <c r="AU419" s="118"/>
      <c r="AV419" s="118"/>
      <c r="AW419" s="118"/>
      <c r="AX419" s="118"/>
      <c r="AY419" s="118"/>
      <c r="AZ419" s="118"/>
      <c r="BA419" s="118"/>
      <c r="BB419" s="118"/>
      <c r="BC419" s="118"/>
      <c r="BD419" s="118"/>
      <c r="BE419" s="118"/>
      <c r="BF419" s="118"/>
      <c r="BG419" s="118"/>
    </row>
    <row r="420">
      <c r="A420" s="118"/>
      <c r="B420" s="118"/>
      <c r="C420" s="118"/>
      <c r="D420" s="118"/>
      <c r="E420" s="118"/>
      <c r="F420" s="118"/>
      <c r="G420" s="118"/>
      <c r="H420" s="118"/>
      <c r="I420" s="118"/>
      <c r="J420" s="118"/>
      <c r="K420" s="118"/>
      <c r="L420" s="118"/>
      <c r="M420" s="118"/>
      <c r="N420" s="118"/>
      <c r="O420" s="118"/>
      <c r="P420" s="118"/>
      <c r="Q420" s="118"/>
      <c r="R420" s="118"/>
      <c r="S420" s="118"/>
      <c r="T420" s="118"/>
      <c r="U420" s="118"/>
      <c r="V420" s="118"/>
      <c r="W420" s="118"/>
      <c r="X420" s="118"/>
      <c r="Y420" s="118"/>
      <c r="Z420" s="118"/>
      <c r="AA420" s="118"/>
      <c r="AB420" s="118"/>
      <c r="AC420" s="118"/>
      <c r="AD420" s="118"/>
      <c r="AE420" s="118"/>
      <c r="AF420" s="118"/>
      <c r="AG420" s="118"/>
      <c r="AH420" s="118"/>
      <c r="AI420" s="118"/>
      <c r="AJ420" s="118"/>
      <c r="AK420" s="118"/>
      <c r="AL420" s="118"/>
      <c r="AM420" s="118"/>
      <c r="AN420" s="118"/>
      <c r="AO420" s="118"/>
      <c r="AP420" s="118"/>
      <c r="AQ420" s="118"/>
      <c r="AR420" s="118"/>
      <c r="AS420" s="118"/>
      <c r="AT420" s="118"/>
      <c r="AU420" s="118"/>
      <c r="AV420" s="118"/>
      <c r="AW420" s="118"/>
      <c r="AX420" s="118"/>
      <c r="AY420" s="118"/>
      <c r="AZ420" s="118"/>
      <c r="BA420" s="118"/>
      <c r="BB420" s="118"/>
      <c r="BC420" s="118"/>
      <c r="BD420" s="118"/>
      <c r="BE420" s="118"/>
      <c r="BF420" s="118"/>
      <c r="BG420" s="118"/>
    </row>
    <row r="421">
      <c r="A421" s="118"/>
      <c r="B421" s="118"/>
      <c r="C421" s="118"/>
      <c r="D421" s="118"/>
      <c r="E421" s="118"/>
      <c r="F421" s="118"/>
      <c r="G421" s="118"/>
      <c r="H421" s="118"/>
      <c r="I421" s="118"/>
      <c r="J421" s="118"/>
      <c r="K421" s="118"/>
      <c r="L421" s="118"/>
      <c r="M421" s="118"/>
      <c r="N421" s="118"/>
      <c r="O421" s="118"/>
      <c r="P421" s="118"/>
      <c r="Q421" s="118"/>
      <c r="R421" s="118"/>
      <c r="S421" s="118"/>
      <c r="T421" s="118"/>
      <c r="U421" s="118"/>
      <c r="V421" s="118"/>
      <c r="W421" s="118"/>
      <c r="X421" s="118"/>
      <c r="Y421" s="118"/>
      <c r="Z421" s="118"/>
      <c r="AA421" s="118"/>
      <c r="AB421" s="118"/>
      <c r="AC421" s="118"/>
      <c r="AD421" s="118"/>
      <c r="AE421" s="118"/>
      <c r="AF421" s="118"/>
      <c r="AG421" s="118"/>
      <c r="AH421" s="118"/>
      <c r="AI421" s="118"/>
      <c r="AJ421" s="118"/>
      <c r="AK421" s="118"/>
      <c r="AL421" s="118"/>
      <c r="AM421" s="118"/>
      <c r="AN421" s="118"/>
      <c r="AO421" s="118"/>
      <c r="AP421" s="118"/>
      <c r="AQ421" s="118"/>
      <c r="AR421" s="118"/>
      <c r="AS421" s="118"/>
      <c r="AT421" s="118"/>
      <c r="AU421" s="118"/>
      <c r="AV421" s="118"/>
      <c r="AW421" s="118"/>
      <c r="AX421" s="118"/>
      <c r="AY421" s="118"/>
      <c r="AZ421" s="118"/>
      <c r="BA421" s="118"/>
      <c r="BB421" s="118"/>
      <c r="BC421" s="118"/>
      <c r="BD421" s="118"/>
      <c r="BE421" s="118"/>
      <c r="BF421" s="118"/>
      <c r="BG421" s="118"/>
    </row>
    <row r="422">
      <c r="A422" s="118"/>
      <c r="B422" s="118"/>
      <c r="C422" s="118"/>
      <c r="D422" s="118"/>
      <c r="E422" s="118"/>
      <c r="F422" s="118"/>
      <c r="G422" s="118"/>
      <c r="H422" s="118"/>
      <c r="I422" s="118"/>
      <c r="J422" s="118"/>
      <c r="K422" s="118"/>
      <c r="L422" s="118"/>
      <c r="M422" s="118"/>
      <c r="N422" s="118"/>
      <c r="O422" s="118"/>
      <c r="P422" s="118"/>
      <c r="Q422" s="118"/>
      <c r="R422" s="118"/>
      <c r="S422" s="118"/>
      <c r="T422" s="118"/>
      <c r="U422" s="118"/>
      <c r="V422" s="118"/>
      <c r="W422" s="118"/>
      <c r="X422" s="118"/>
      <c r="Y422" s="118"/>
      <c r="Z422" s="118"/>
      <c r="AA422" s="118"/>
      <c r="AB422" s="118"/>
      <c r="AC422" s="118"/>
      <c r="AD422" s="118"/>
      <c r="AE422" s="118"/>
      <c r="AF422" s="118"/>
      <c r="AG422" s="118"/>
      <c r="AH422" s="118"/>
      <c r="AI422" s="118"/>
      <c r="AJ422" s="118"/>
      <c r="AK422" s="118"/>
      <c r="AL422" s="118"/>
      <c r="AM422" s="118"/>
      <c r="AN422" s="118"/>
      <c r="AO422" s="118"/>
      <c r="AP422" s="118"/>
      <c r="AQ422" s="118"/>
      <c r="AR422" s="118"/>
      <c r="AS422" s="118"/>
      <c r="AT422" s="118"/>
      <c r="AU422" s="118"/>
      <c r="AV422" s="118"/>
      <c r="AW422" s="118"/>
      <c r="AX422" s="118"/>
      <c r="AY422" s="118"/>
      <c r="AZ422" s="118"/>
      <c r="BA422" s="118"/>
      <c r="BB422" s="118"/>
      <c r="BC422" s="118"/>
      <c r="BD422" s="118"/>
      <c r="BE422" s="118"/>
      <c r="BF422" s="118"/>
      <c r="BG422" s="118"/>
    </row>
    <row r="423">
      <c r="A423" s="118"/>
      <c r="B423" s="118"/>
      <c r="C423" s="118"/>
      <c r="D423" s="118"/>
      <c r="E423" s="118"/>
      <c r="F423" s="118"/>
      <c r="G423" s="118"/>
      <c r="H423" s="118"/>
      <c r="I423" s="118"/>
      <c r="J423" s="118"/>
      <c r="K423" s="118"/>
      <c r="L423" s="118"/>
      <c r="M423" s="118"/>
      <c r="N423" s="118"/>
      <c r="O423" s="118"/>
      <c r="P423" s="118"/>
      <c r="Q423" s="118"/>
      <c r="R423" s="118"/>
      <c r="S423" s="118"/>
      <c r="T423" s="118"/>
      <c r="U423" s="118"/>
      <c r="V423" s="118"/>
      <c r="W423" s="118"/>
      <c r="X423" s="118"/>
      <c r="Y423" s="118"/>
      <c r="Z423" s="118"/>
      <c r="AA423" s="118"/>
      <c r="AB423" s="118"/>
      <c r="AC423" s="118"/>
      <c r="AD423" s="118"/>
      <c r="AE423" s="118"/>
      <c r="AF423" s="118"/>
      <c r="AG423" s="118"/>
      <c r="AH423" s="118"/>
      <c r="AI423" s="118"/>
      <c r="AJ423" s="118"/>
      <c r="AK423" s="118"/>
      <c r="AL423" s="118"/>
      <c r="AM423" s="118"/>
      <c r="AN423" s="118"/>
      <c r="AO423" s="118"/>
      <c r="AP423" s="118"/>
      <c r="AQ423" s="118"/>
      <c r="AR423" s="118"/>
      <c r="AS423" s="118"/>
      <c r="AT423" s="118"/>
      <c r="AU423" s="118"/>
      <c r="AV423" s="118"/>
      <c r="AW423" s="118"/>
      <c r="AX423" s="118"/>
      <c r="AY423" s="118"/>
      <c r="AZ423" s="118"/>
      <c r="BA423" s="118"/>
      <c r="BB423" s="118"/>
      <c r="BC423" s="118"/>
      <c r="BD423" s="118"/>
      <c r="BE423" s="118"/>
      <c r="BF423" s="118"/>
      <c r="BG423" s="118"/>
    </row>
    <row r="424">
      <c r="A424" s="118"/>
      <c r="B424" s="118"/>
      <c r="C424" s="118"/>
      <c r="D424" s="118"/>
      <c r="E424" s="118"/>
      <c r="F424" s="118"/>
      <c r="G424" s="118"/>
      <c r="H424" s="118"/>
      <c r="I424" s="118"/>
      <c r="J424" s="118"/>
      <c r="K424" s="118"/>
      <c r="L424" s="118"/>
      <c r="M424" s="118"/>
      <c r="N424" s="118"/>
      <c r="O424" s="118"/>
      <c r="P424" s="118"/>
      <c r="Q424" s="118"/>
      <c r="R424" s="118"/>
      <c r="S424" s="118"/>
      <c r="T424" s="118"/>
      <c r="U424" s="118"/>
      <c r="V424" s="118"/>
      <c r="W424" s="118"/>
      <c r="X424" s="118"/>
      <c r="Y424" s="118"/>
      <c r="Z424" s="118"/>
      <c r="AA424" s="118"/>
      <c r="AB424" s="118"/>
      <c r="AC424" s="118"/>
      <c r="AD424" s="118"/>
      <c r="AE424" s="118"/>
      <c r="AF424" s="118"/>
      <c r="AG424" s="118"/>
      <c r="AH424" s="118"/>
      <c r="AI424" s="118"/>
      <c r="AJ424" s="118"/>
      <c r="AK424" s="118"/>
      <c r="AL424" s="118"/>
      <c r="AM424" s="118"/>
      <c r="AN424" s="118"/>
      <c r="AO424" s="118"/>
      <c r="AP424" s="118"/>
      <c r="AQ424" s="118"/>
      <c r="AR424" s="118"/>
      <c r="AS424" s="118"/>
      <c r="AT424" s="118"/>
      <c r="AU424" s="118"/>
      <c r="AV424" s="118"/>
      <c r="AW424" s="118"/>
      <c r="AX424" s="118"/>
      <c r="AY424" s="118"/>
      <c r="AZ424" s="118"/>
      <c r="BA424" s="118"/>
      <c r="BB424" s="118"/>
      <c r="BC424" s="118"/>
      <c r="BD424" s="118"/>
      <c r="BE424" s="118"/>
      <c r="BF424" s="118"/>
      <c r="BG424" s="118"/>
    </row>
    <row r="425">
      <c r="A425" s="118"/>
      <c r="B425" s="118"/>
      <c r="C425" s="118"/>
      <c r="D425" s="118"/>
      <c r="E425" s="118"/>
      <c r="F425" s="118"/>
      <c r="G425" s="118"/>
      <c r="H425" s="118"/>
      <c r="I425" s="118"/>
      <c r="J425" s="118"/>
      <c r="K425" s="118"/>
      <c r="L425" s="118"/>
      <c r="M425" s="118"/>
      <c r="N425" s="118"/>
      <c r="O425" s="118"/>
      <c r="P425" s="118"/>
      <c r="Q425" s="118"/>
      <c r="R425" s="118"/>
      <c r="S425" s="118"/>
      <c r="T425" s="118"/>
      <c r="U425" s="118"/>
      <c r="V425" s="118"/>
      <c r="W425" s="118"/>
      <c r="X425" s="118"/>
      <c r="Y425" s="118"/>
      <c r="Z425" s="118"/>
      <c r="AA425" s="118"/>
      <c r="AB425" s="118"/>
      <c r="AC425" s="118"/>
      <c r="AD425" s="118"/>
      <c r="AE425" s="118"/>
      <c r="AF425" s="118"/>
      <c r="AG425" s="118"/>
      <c r="AH425" s="118"/>
      <c r="AI425" s="118"/>
      <c r="AJ425" s="118"/>
      <c r="AK425" s="118"/>
      <c r="AL425" s="118"/>
      <c r="AM425" s="118"/>
      <c r="AN425" s="118"/>
      <c r="AO425" s="118"/>
      <c r="AP425" s="118"/>
      <c r="AQ425" s="118"/>
      <c r="AR425" s="118"/>
      <c r="AS425" s="118"/>
      <c r="AT425" s="118"/>
      <c r="AU425" s="118"/>
      <c r="AV425" s="118"/>
      <c r="AW425" s="118"/>
      <c r="AX425" s="118"/>
      <c r="AY425" s="118"/>
      <c r="AZ425" s="118"/>
      <c r="BA425" s="118"/>
      <c r="BB425" s="118"/>
      <c r="BC425" s="118"/>
      <c r="BD425" s="118"/>
      <c r="BE425" s="118"/>
      <c r="BF425" s="118"/>
      <c r="BG425" s="118"/>
    </row>
    <row r="426">
      <c r="A426" s="118"/>
      <c r="B426" s="118"/>
      <c r="C426" s="118"/>
      <c r="D426" s="118"/>
      <c r="E426" s="118"/>
      <c r="F426" s="118"/>
      <c r="G426" s="118"/>
      <c r="H426" s="118"/>
      <c r="I426" s="118"/>
      <c r="J426" s="118"/>
      <c r="K426" s="118"/>
      <c r="L426" s="118"/>
      <c r="M426" s="118"/>
      <c r="N426" s="118"/>
      <c r="O426" s="118"/>
      <c r="P426" s="118"/>
      <c r="Q426" s="118"/>
      <c r="R426" s="118"/>
      <c r="S426" s="118"/>
      <c r="T426" s="118"/>
      <c r="U426" s="118"/>
      <c r="V426" s="118"/>
      <c r="W426" s="118"/>
      <c r="X426" s="118"/>
      <c r="Y426" s="118"/>
      <c r="Z426" s="118"/>
      <c r="AA426" s="118"/>
      <c r="AB426" s="118"/>
      <c r="AC426" s="118"/>
      <c r="AD426" s="118"/>
      <c r="AE426" s="118"/>
      <c r="AF426" s="118"/>
      <c r="AG426" s="118"/>
      <c r="AH426" s="118"/>
      <c r="AI426" s="118"/>
      <c r="AJ426" s="118"/>
      <c r="AK426" s="118"/>
      <c r="AL426" s="118"/>
      <c r="AM426" s="118"/>
      <c r="AN426" s="118"/>
      <c r="AO426" s="118"/>
      <c r="AP426" s="118"/>
      <c r="AQ426" s="118"/>
      <c r="AR426" s="118"/>
      <c r="AS426" s="118"/>
      <c r="AT426" s="118"/>
      <c r="AU426" s="118"/>
      <c r="AV426" s="118"/>
      <c r="AW426" s="118"/>
      <c r="AX426" s="118"/>
      <c r="AY426" s="118"/>
      <c r="AZ426" s="118"/>
      <c r="BA426" s="118"/>
      <c r="BB426" s="118"/>
      <c r="BC426" s="118"/>
      <c r="BD426" s="118"/>
      <c r="BE426" s="118"/>
      <c r="BF426" s="118"/>
      <c r="BG426" s="118"/>
    </row>
    <row r="427">
      <c r="A427" s="118"/>
      <c r="B427" s="118"/>
      <c r="C427" s="118"/>
      <c r="D427" s="118"/>
      <c r="E427" s="118"/>
      <c r="F427" s="118"/>
      <c r="G427" s="118"/>
      <c r="H427" s="118"/>
      <c r="I427" s="118"/>
      <c r="J427" s="118"/>
      <c r="K427" s="118"/>
      <c r="L427" s="118"/>
      <c r="M427" s="118"/>
      <c r="N427" s="118"/>
      <c r="O427" s="118"/>
      <c r="P427" s="118"/>
      <c r="Q427" s="118"/>
      <c r="R427" s="118"/>
      <c r="S427" s="118"/>
      <c r="T427" s="118"/>
      <c r="U427" s="118"/>
      <c r="V427" s="118"/>
      <c r="W427" s="118"/>
      <c r="X427" s="118"/>
      <c r="Y427" s="118"/>
      <c r="Z427" s="118"/>
      <c r="AA427" s="118"/>
      <c r="AB427" s="118"/>
      <c r="AC427" s="118"/>
      <c r="AD427" s="118"/>
      <c r="AE427" s="118"/>
      <c r="AF427" s="118"/>
      <c r="AG427" s="118"/>
      <c r="AH427" s="118"/>
      <c r="AI427" s="118"/>
      <c r="AJ427" s="118"/>
      <c r="AK427" s="118"/>
      <c r="AL427" s="118"/>
      <c r="AM427" s="118"/>
      <c r="AN427" s="118"/>
      <c r="AO427" s="118"/>
      <c r="AP427" s="118"/>
      <c r="AQ427" s="118"/>
      <c r="AR427" s="118"/>
      <c r="AS427" s="118"/>
      <c r="AT427" s="118"/>
      <c r="AU427" s="118"/>
      <c r="AV427" s="118"/>
      <c r="AW427" s="118"/>
      <c r="AX427" s="118"/>
      <c r="AY427" s="118"/>
      <c r="AZ427" s="118"/>
      <c r="BA427" s="118"/>
      <c r="BB427" s="118"/>
      <c r="BC427" s="118"/>
      <c r="BD427" s="118"/>
      <c r="BE427" s="118"/>
      <c r="BF427" s="118"/>
      <c r="BG427" s="118"/>
    </row>
    <row r="428">
      <c r="A428" s="118"/>
      <c r="B428" s="118"/>
      <c r="C428" s="118"/>
      <c r="D428" s="118"/>
      <c r="E428" s="118"/>
      <c r="F428" s="118"/>
      <c r="G428" s="118"/>
      <c r="H428" s="118"/>
      <c r="I428" s="118"/>
      <c r="J428" s="118"/>
      <c r="K428" s="118"/>
      <c r="L428" s="118"/>
      <c r="M428" s="118"/>
      <c r="N428" s="118"/>
      <c r="O428" s="118"/>
      <c r="P428" s="118"/>
      <c r="Q428" s="118"/>
      <c r="R428" s="118"/>
      <c r="S428" s="118"/>
      <c r="T428" s="118"/>
      <c r="U428" s="118"/>
      <c r="V428" s="118"/>
      <c r="W428" s="118"/>
      <c r="X428" s="118"/>
      <c r="Y428" s="118"/>
      <c r="Z428" s="118"/>
      <c r="AA428" s="118"/>
      <c r="AB428" s="118"/>
      <c r="AC428" s="118"/>
      <c r="AD428" s="118"/>
      <c r="AE428" s="118"/>
      <c r="AF428" s="118"/>
      <c r="AG428" s="118"/>
      <c r="AH428" s="118"/>
      <c r="AI428" s="118"/>
      <c r="AJ428" s="118"/>
      <c r="AK428" s="118"/>
      <c r="AL428" s="118"/>
      <c r="AM428" s="118"/>
      <c r="AN428" s="118"/>
      <c r="AO428" s="118"/>
      <c r="AP428" s="118"/>
      <c r="AQ428" s="118"/>
      <c r="AR428" s="118"/>
      <c r="AS428" s="118"/>
      <c r="AT428" s="118"/>
      <c r="AU428" s="118"/>
      <c r="AV428" s="118"/>
      <c r="AW428" s="118"/>
      <c r="AX428" s="118"/>
      <c r="AY428" s="118"/>
      <c r="AZ428" s="118"/>
      <c r="BA428" s="118"/>
      <c r="BB428" s="118"/>
      <c r="BC428" s="118"/>
      <c r="BD428" s="118"/>
      <c r="BE428" s="118"/>
      <c r="BF428" s="118"/>
      <c r="BG428" s="118"/>
    </row>
    <row r="429">
      <c r="A429" s="118"/>
      <c r="B429" s="118"/>
      <c r="C429" s="118"/>
      <c r="D429" s="118"/>
      <c r="E429" s="118"/>
      <c r="F429" s="118"/>
      <c r="G429" s="118"/>
      <c r="H429" s="118"/>
      <c r="I429" s="118"/>
      <c r="J429" s="118"/>
      <c r="K429" s="118"/>
      <c r="L429" s="118"/>
      <c r="M429" s="118"/>
      <c r="N429" s="118"/>
      <c r="O429" s="118"/>
      <c r="P429" s="118"/>
      <c r="Q429" s="118"/>
      <c r="R429" s="118"/>
      <c r="S429" s="118"/>
      <c r="T429" s="118"/>
      <c r="U429" s="118"/>
      <c r="V429" s="118"/>
      <c r="W429" s="118"/>
      <c r="X429" s="118"/>
      <c r="Y429" s="118"/>
      <c r="Z429" s="118"/>
      <c r="AA429" s="118"/>
      <c r="AB429" s="118"/>
      <c r="AC429" s="118"/>
      <c r="AD429" s="118"/>
      <c r="AE429" s="118"/>
      <c r="AF429" s="118"/>
      <c r="AG429" s="118"/>
      <c r="AH429" s="118"/>
      <c r="AI429" s="118"/>
      <c r="AJ429" s="118"/>
      <c r="AK429" s="118"/>
      <c r="AL429" s="118"/>
      <c r="AM429" s="118"/>
      <c r="AN429" s="118"/>
      <c r="AO429" s="118"/>
      <c r="AP429" s="118"/>
      <c r="AQ429" s="118"/>
      <c r="AR429" s="118"/>
      <c r="AS429" s="118"/>
      <c r="AT429" s="118"/>
      <c r="AU429" s="118"/>
      <c r="AV429" s="118"/>
      <c r="AW429" s="118"/>
      <c r="AX429" s="118"/>
      <c r="AY429" s="118"/>
      <c r="AZ429" s="118"/>
      <c r="BA429" s="118"/>
      <c r="BB429" s="118"/>
      <c r="BC429" s="118"/>
      <c r="BD429" s="118"/>
      <c r="BE429" s="118"/>
      <c r="BF429" s="118"/>
      <c r="BG429" s="118"/>
    </row>
    <row r="430">
      <c r="A430" s="118"/>
      <c r="B430" s="118"/>
      <c r="C430" s="118"/>
      <c r="D430" s="118"/>
      <c r="E430" s="118"/>
      <c r="F430" s="118"/>
      <c r="G430" s="118"/>
      <c r="H430" s="118"/>
      <c r="I430" s="118"/>
      <c r="J430" s="118"/>
      <c r="K430" s="118"/>
      <c r="L430" s="118"/>
      <c r="M430" s="118"/>
      <c r="N430" s="118"/>
      <c r="O430" s="118"/>
      <c r="P430" s="118"/>
      <c r="Q430" s="118"/>
      <c r="R430" s="118"/>
      <c r="S430" s="118"/>
      <c r="T430" s="118"/>
      <c r="U430" s="118"/>
      <c r="V430" s="118"/>
      <c r="W430" s="118"/>
      <c r="X430" s="118"/>
      <c r="Y430" s="118"/>
      <c r="Z430" s="118"/>
      <c r="AA430" s="118"/>
      <c r="AB430" s="118"/>
      <c r="AC430" s="118"/>
      <c r="AD430" s="118"/>
      <c r="AE430" s="118"/>
      <c r="AF430" s="118"/>
      <c r="AG430" s="118"/>
      <c r="AH430" s="118"/>
      <c r="AI430" s="118"/>
      <c r="AJ430" s="118"/>
      <c r="AK430" s="118"/>
      <c r="AL430" s="118"/>
      <c r="AM430" s="118"/>
      <c r="AN430" s="118"/>
      <c r="AO430" s="118"/>
      <c r="AP430" s="118"/>
      <c r="AQ430" s="118"/>
      <c r="AR430" s="118"/>
      <c r="AS430" s="118"/>
      <c r="AT430" s="118"/>
      <c r="AU430" s="118"/>
      <c r="AV430" s="118"/>
      <c r="AW430" s="118"/>
      <c r="AX430" s="118"/>
      <c r="AY430" s="118"/>
      <c r="AZ430" s="118"/>
      <c r="BA430" s="118"/>
      <c r="BB430" s="118"/>
      <c r="BC430" s="118"/>
      <c r="BD430" s="118"/>
      <c r="BE430" s="118"/>
      <c r="BF430" s="118"/>
      <c r="BG430" s="118"/>
    </row>
    <row r="431">
      <c r="A431" s="118"/>
      <c r="B431" s="118"/>
      <c r="C431" s="118"/>
      <c r="D431" s="118"/>
      <c r="E431" s="118"/>
      <c r="F431" s="118"/>
      <c r="G431" s="118"/>
      <c r="H431" s="118"/>
      <c r="I431" s="118"/>
      <c r="J431" s="118"/>
      <c r="K431" s="118"/>
      <c r="L431" s="118"/>
      <c r="M431" s="118"/>
      <c r="N431" s="118"/>
      <c r="O431" s="118"/>
      <c r="P431" s="118"/>
      <c r="Q431" s="118"/>
      <c r="R431" s="118"/>
      <c r="S431" s="118"/>
      <c r="T431" s="118"/>
      <c r="U431" s="118"/>
      <c r="V431" s="118"/>
      <c r="W431" s="118"/>
      <c r="X431" s="118"/>
      <c r="Y431" s="118"/>
      <c r="Z431" s="118"/>
      <c r="AA431" s="118"/>
      <c r="AB431" s="118"/>
      <c r="AC431" s="118"/>
      <c r="AD431" s="118"/>
      <c r="AE431" s="118"/>
      <c r="AF431" s="118"/>
      <c r="AG431" s="118"/>
      <c r="AH431" s="118"/>
      <c r="AI431" s="118"/>
      <c r="AJ431" s="118"/>
      <c r="AK431" s="118"/>
      <c r="AL431" s="118"/>
      <c r="AM431" s="118"/>
      <c r="AN431" s="118"/>
      <c r="AO431" s="118"/>
      <c r="AP431" s="118"/>
      <c r="AQ431" s="118"/>
      <c r="AR431" s="118"/>
      <c r="AS431" s="118"/>
      <c r="AT431" s="118"/>
      <c r="AU431" s="118"/>
      <c r="AV431" s="118"/>
      <c r="AW431" s="118"/>
      <c r="AX431" s="118"/>
      <c r="AY431" s="118"/>
      <c r="AZ431" s="118"/>
      <c r="BA431" s="118"/>
      <c r="BB431" s="118"/>
      <c r="BC431" s="118"/>
      <c r="BD431" s="118"/>
      <c r="BE431" s="118"/>
      <c r="BF431" s="118"/>
      <c r="BG431" s="118"/>
    </row>
    <row r="432">
      <c r="A432" s="118"/>
      <c r="B432" s="118"/>
      <c r="C432" s="118"/>
      <c r="D432" s="118"/>
      <c r="E432" s="118"/>
      <c r="F432" s="118"/>
      <c r="G432" s="118"/>
      <c r="H432" s="118"/>
      <c r="I432" s="118"/>
      <c r="J432" s="118"/>
      <c r="K432" s="118"/>
      <c r="L432" s="118"/>
      <c r="M432" s="118"/>
      <c r="N432" s="118"/>
      <c r="O432" s="118"/>
      <c r="P432" s="118"/>
      <c r="Q432" s="118"/>
      <c r="R432" s="118"/>
      <c r="S432" s="118"/>
      <c r="T432" s="118"/>
      <c r="U432" s="118"/>
      <c r="V432" s="118"/>
      <c r="W432" s="118"/>
      <c r="X432" s="118"/>
      <c r="Y432" s="118"/>
      <c r="Z432" s="118"/>
      <c r="AA432" s="118"/>
      <c r="AB432" s="118"/>
      <c r="AC432" s="118"/>
      <c r="AD432" s="118"/>
      <c r="AE432" s="118"/>
      <c r="AF432" s="118"/>
      <c r="AG432" s="118"/>
      <c r="AH432" s="118"/>
      <c r="AI432" s="118"/>
      <c r="AJ432" s="118"/>
      <c r="AK432" s="118"/>
      <c r="AL432" s="118"/>
      <c r="AM432" s="118"/>
      <c r="AN432" s="118"/>
      <c r="AO432" s="118"/>
      <c r="AP432" s="118"/>
      <c r="AQ432" s="118"/>
      <c r="AR432" s="118"/>
      <c r="AS432" s="118"/>
      <c r="AT432" s="118"/>
      <c r="AU432" s="118"/>
      <c r="AV432" s="118"/>
      <c r="AW432" s="118"/>
      <c r="AX432" s="118"/>
      <c r="AY432" s="118"/>
      <c r="AZ432" s="118"/>
      <c r="BA432" s="118"/>
      <c r="BB432" s="118"/>
      <c r="BC432" s="118"/>
      <c r="BD432" s="118"/>
      <c r="BE432" s="118"/>
      <c r="BF432" s="118"/>
      <c r="BG432" s="118"/>
    </row>
    <row r="433">
      <c r="A433" s="118"/>
      <c r="B433" s="118"/>
      <c r="C433" s="118"/>
      <c r="D433" s="118"/>
      <c r="E433" s="118"/>
      <c r="F433" s="118"/>
      <c r="G433" s="118"/>
      <c r="H433" s="118"/>
      <c r="I433" s="118"/>
      <c r="J433" s="118"/>
      <c r="K433" s="118"/>
      <c r="L433" s="118"/>
      <c r="M433" s="118"/>
      <c r="N433" s="118"/>
      <c r="O433" s="118"/>
      <c r="P433" s="118"/>
      <c r="Q433" s="118"/>
      <c r="R433" s="118"/>
      <c r="S433" s="118"/>
      <c r="T433" s="118"/>
      <c r="U433" s="118"/>
      <c r="V433" s="118"/>
      <c r="W433" s="118"/>
      <c r="X433" s="118"/>
      <c r="Y433" s="118"/>
      <c r="Z433" s="118"/>
      <c r="AA433" s="118"/>
      <c r="AB433" s="118"/>
      <c r="AC433" s="118"/>
      <c r="AD433" s="118"/>
      <c r="AE433" s="118"/>
      <c r="AF433" s="118"/>
      <c r="AG433" s="118"/>
      <c r="AH433" s="118"/>
      <c r="AI433" s="118"/>
      <c r="AJ433" s="118"/>
      <c r="AK433" s="118"/>
      <c r="AL433" s="118"/>
      <c r="AM433" s="118"/>
      <c r="AN433" s="118"/>
      <c r="AO433" s="118"/>
      <c r="AP433" s="118"/>
      <c r="AQ433" s="118"/>
      <c r="AR433" s="118"/>
      <c r="AS433" s="118"/>
      <c r="AT433" s="118"/>
      <c r="AU433" s="118"/>
      <c r="AV433" s="118"/>
      <c r="AW433" s="118"/>
      <c r="AX433" s="118"/>
      <c r="AY433" s="118"/>
      <c r="AZ433" s="118"/>
      <c r="BA433" s="118"/>
      <c r="BB433" s="118"/>
      <c r="BC433" s="118"/>
      <c r="BD433" s="118"/>
      <c r="BE433" s="118"/>
      <c r="BF433" s="118"/>
      <c r="BG433" s="118"/>
    </row>
    <row r="434">
      <c r="A434" s="118"/>
      <c r="B434" s="118"/>
      <c r="C434" s="118"/>
      <c r="D434" s="118"/>
      <c r="E434" s="118"/>
      <c r="F434" s="118"/>
      <c r="G434" s="118"/>
      <c r="H434" s="118"/>
      <c r="I434" s="118"/>
      <c r="J434" s="118"/>
      <c r="K434" s="118"/>
      <c r="L434" s="118"/>
      <c r="M434" s="118"/>
      <c r="N434" s="118"/>
      <c r="O434" s="118"/>
      <c r="P434" s="118"/>
      <c r="Q434" s="118"/>
      <c r="R434" s="118"/>
      <c r="S434" s="118"/>
      <c r="T434" s="118"/>
      <c r="U434" s="118"/>
      <c r="V434" s="118"/>
      <c r="W434" s="118"/>
      <c r="X434" s="118"/>
      <c r="Y434" s="118"/>
      <c r="Z434" s="118"/>
      <c r="AA434" s="118"/>
      <c r="AB434" s="118"/>
      <c r="AC434" s="118"/>
      <c r="AD434" s="118"/>
      <c r="AE434" s="118"/>
      <c r="AF434" s="118"/>
      <c r="AG434" s="118"/>
      <c r="AH434" s="118"/>
      <c r="AI434" s="118"/>
      <c r="AJ434" s="118"/>
      <c r="AK434" s="118"/>
      <c r="AL434" s="118"/>
      <c r="AM434" s="118"/>
      <c r="AN434" s="118"/>
      <c r="AO434" s="118"/>
      <c r="AP434" s="118"/>
      <c r="AQ434" s="118"/>
      <c r="AR434" s="118"/>
      <c r="AS434" s="118"/>
      <c r="AT434" s="118"/>
      <c r="AU434" s="118"/>
      <c r="AV434" s="118"/>
      <c r="AW434" s="118"/>
      <c r="AX434" s="118"/>
      <c r="AY434" s="118"/>
      <c r="AZ434" s="118"/>
      <c r="BA434" s="118"/>
      <c r="BB434" s="118"/>
      <c r="BC434" s="118"/>
      <c r="BD434" s="118"/>
      <c r="BE434" s="118"/>
      <c r="BF434" s="118"/>
      <c r="BG434" s="118"/>
    </row>
    <row r="435">
      <c r="A435" s="118"/>
      <c r="B435" s="118"/>
      <c r="C435" s="118"/>
      <c r="D435" s="118"/>
      <c r="E435" s="118"/>
      <c r="F435" s="118"/>
      <c r="G435" s="118"/>
      <c r="H435" s="118"/>
      <c r="I435" s="118"/>
      <c r="J435" s="118"/>
      <c r="K435" s="118"/>
      <c r="L435" s="118"/>
      <c r="M435" s="118"/>
      <c r="N435" s="118"/>
      <c r="O435" s="118"/>
      <c r="P435" s="118"/>
      <c r="Q435" s="118"/>
      <c r="R435" s="118"/>
      <c r="S435" s="118"/>
      <c r="T435" s="118"/>
      <c r="U435" s="118"/>
      <c r="V435" s="118"/>
      <c r="W435" s="118"/>
      <c r="X435" s="118"/>
      <c r="Y435" s="118"/>
      <c r="Z435" s="118"/>
      <c r="AA435" s="118"/>
      <c r="AB435" s="118"/>
      <c r="AC435" s="118"/>
      <c r="AD435" s="118"/>
      <c r="AE435" s="118"/>
      <c r="AF435" s="118"/>
      <c r="AG435" s="118"/>
      <c r="AH435" s="118"/>
      <c r="AI435" s="118"/>
      <c r="AJ435" s="118"/>
      <c r="AK435" s="118"/>
      <c r="AL435" s="118"/>
      <c r="AM435" s="118"/>
      <c r="AN435" s="118"/>
      <c r="AO435" s="118"/>
      <c r="AP435" s="118"/>
      <c r="AQ435" s="118"/>
      <c r="AR435" s="118"/>
      <c r="AS435" s="118"/>
      <c r="AT435" s="118"/>
      <c r="AU435" s="118"/>
      <c r="AV435" s="118"/>
      <c r="AW435" s="118"/>
      <c r="AX435" s="118"/>
      <c r="AY435" s="118"/>
      <c r="AZ435" s="118"/>
      <c r="BA435" s="118"/>
      <c r="BB435" s="118"/>
      <c r="BC435" s="118"/>
      <c r="BD435" s="118"/>
      <c r="BE435" s="118"/>
      <c r="BF435" s="118"/>
      <c r="BG435" s="118"/>
    </row>
    <row r="436">
      <c r="A436" s="118"/>
      <c r="B436" s="118"/>
      <c r="C436" s="118"/>
      <c r="D436" s="118"/>
      <c r="E436" s="118"/>
      <c r="F436" s="118"/>
      <c r="G436" s="118"/>
      <c r="H436" s="118"/>
      <c r="I436" s="118"/>
      <c r="J436" s="118"/>
      <c r="K436" s="118"/>
      <c r="L436" s="118"/>
      <c r="M436" s="118"/>
      <c r="N436" s="118"/>
      <c r="O436" s="118"/>
      <c r="P436" s="118"/>
      <c r="Q436" s="118"/>
      <c r="R436" s="118"/>
      <c r="S436" s="118"/>
      <c r="T436" s="118"/>
      <c r="U436" s="118"/>
      <c r="V436" s="118"/>
      <c r="W436" s="118"/>
      <c r="X436" s="118"/>
      <c r="Y436" s="118"/>
      <c r="Z436" s="118"/>
      <c r="AA436" s="118"/>
      <c r="AB436" s="118"/>
      <c r="AC436" s="118"/>
      <c r="AD436" s="118"/>
      <c r="AE436" s="118"/>
      <c r="AF436" s="118"/>
      <c r="AG436" s="118"/>
      <c r="AH436" s="118"/>
      <c r="AI436" s="118"/>
      <c r="AJ436" s="118"/>
      <c r="AK436" s="118"/>
      <c r="AL436" s="118"/>
      <c r="AM436" s="118"/>
      <c r="AN436" s="118"/>
      <c r="AO436" s="118"/>
      <c r="AP436" s="118"/>
      <c r="AQ436" s="118"/>
      <c r="AR436" s="118"/>
      <c r="AS436" s="118"/>
      <c r="AT436" s="118"/>
      <c r="AU436" s="118"/>
      <c r="AV436" s="118"/>
      <c r="AW436" s="118"/>
      <c r="AX436" s="118"/>
      <c r="AY436" s="118"/>
      <c r="AZ436" s="118"/>
      <c r="BA436" s="118"/>
      <c r="BB436" s="118"/>
      <c r="BC436" s="118"/>
      <c r="BD436" s="118"/>
      <c r="BE436" s="118"/>
      <c r="BF436" s="118"/>
      <c r="BG436" s="118"/>
    </row>
    <row r="437">
      <c r="A437" s="118"/>
      <c r="B437" s="118"/>
      <c r="C437" s="118"/>
      <c r="D437" s="118"/>
      <c r="E437" s="118"/>
      <c r="F437" s="118"/>
      <c r="G437" s="118"/>
      <c r="H437" s="118"/>
      <c r="I437" s="118"/>
      <c r="J437" s="118"/>
      <c r="K437" s="118"/>
      <c r="L437" s="118"/>
      <c r="M437" s="118"/>
      <c r="N437" s="118"/>
      <c r="O437" s="118"/>
      <c r="P437" s="118"/>
      <c r="Q437" s="118"/>
      <c r="R437" s="118"/>
      <c r="S437" s="118"/>
      <c r="T437" s="118"/>
      <c r="U437" s="118"/>
      <c r="V437" s="118"/>
      <c r="W437" s="118"/>
      <c r="X437" s="118"/>
      <c r="Y437" s="118"/>
      <c r="Z437" s="118"/>
      <c r="AA437" s="118"/>
      <c r="AB437" s="118"/>
      <c r="AC437" s="118"/>
      <c r="AD437" s="118"/>
      <c r="AE437" s="118"/>
      <c r="AF437" s="118"/>
      <c r="AG437" s="118"/>
      <c r="AH437" s="118"/>
      <c r="AI437" s="118"/>
      <c r="AJ437" s="118"/>
      <c r="AK437" s="118"/>
      <c r="AL437" s="118"/>
      <c r="AM437" s="118"/>
      <c r="AN437" s="118"/>
      <c r="AO437" s="118"/>
      <c r="AP437" s="118"/>
      <c r="AQ437" s="118"/>
      <c r="AR437" s="118"/>
      <c r="AS437" s="118"/>
      <c r="AT437" s="118"/>
      <c r="AU437" s="118"/>
      <c r="AV437" s="118"/>
      <c r="AW437" s="118"/>
      <c r="AX437" s="118"/>
      <c r="AY437" s="118"/>
      <c r="AZ437" s="118"/>
      <c r="BA437" s="118"/>
      <c r="BB437" s="118"/>
      <c r="BC437" s="118"/>
      <c r="BD437" s="118"/>
      <c r="BE437" s="118"/>
      <c r="BF437" s="118"/>
      <c r="BG437" s="118"/>
    </row>
    <row r="438">
      <c r="A438" s="118"/>
      <c r="B438" s="118"/>
      <c r="C438" s="118"/>
      <c r="D438" s="118"/>
      <c r="E438" s="118"/>
      <c r="F438" s="118"/>
      <c r="G438" s="118"/>
      <c r="H438" s="118"/>
      <c r="I438" s="118"/>
      <c r="J438" s="118"/>
      <c r="K438" s="118"/>
      <c r="L438" s="118"/>
      <c r="M438" s="118"/>
      <c r="N438" s="118"/>
      <c r="O438" s="118"/>
      <c r="P438" s="118"/>
      <c r="Q438" s="118"/>
      <c r="R438" s="118"/>
      <c r="S438" s="118"/>
      <c r="T438" s="118"/>
      <c r="U438" s="118"/>
      <c r="V438" s="118"/>
      <c r="W438" s="118"/>
      <c r="X438" s="118"/>
      <c r="Y438" s="118"/>
      <c r="Z438" s="118"/>
      <c r="AA438" s="118"/>
      <c r="AB438" s="118"/>
      <c r="AC438" s="118"/>
      <c r="AD438" s="118"/>
      <c r="AE438" s="118"/>
      <c r="AF438" s="118"/>
      <c r="AG438" s="118"/>
      <c r="AH438" s="118"/>
      <c r="AI438" s="118"/>
      <c r="AJ438" s="118"/>
      <c r="AK438" s="118"/>
      <c r="AL438" s="118"/>
      <c r="AM438" s="118"/>
      <c r="AN438" s="118"/>
      <c r="AO438" s="118"/>
      <c r="AP438" s="118"/>
      <c r="AQ438" s="118"/>
      <c r="AR438" s="118"/>
      <c r="AS438" s="118"/>
      <c r="AT438" s="118"/>
      <c r="AU438" s="118"/>
      <c r="AV438" s="118"/>
      <c r="AW438" s="118"/>
      <c r="AX438" s="118"/>
      <c r="AY438" s="118"/>
      <c r="AZ438" s="118"/>
      <c r="BA438" s="118"/>
      <c r="BB438" s="118"/>
      <c r="BC438" s="118"/>
      <c r="BD438" s="118"/>
      <c r="BE438" s="118"/>
      <c r="BF438" s="118"/>
      <c r="BG438" s="118"/>
    </row>
    <row r="439">
      <c r="A439" s="118"/>
      <c r="B439" s="118"/>
      <c r="C439" s="118"/>
      <c r="D439" s="118"/>
      <c r="E439" s="118"/>
      <c r="F439" s="118"/>
      <c r="G439" s="118"/>
      <c r="H439" s="118"/>
      <c r="I439" s="118"/>
      <c r="J439" s="118"/>
      <c r="K439" s="118"/>
      <c r="L439" s="118"/>
      <c r="M439" s="118"/>
      <c r="N439" s="118"/>
      <c r="O439" s="118"/>
      <c r="P439" s="118"/>
      <c r="Q439" s="118"/>
      <c r="R439" s="118"/>
      <c r="S439" s="118"/>
      <c r="T439" s="118"/>
      <c r="U439" s="118"/>
      <c r="V439" s="118"/>
      <c r="W439" s="118"/>
      <c r="X439" s="118"/>
      <c r="Y439" s="118"/>
      <c r="Z439" s="118"/>
      <c r="AA439" s="118"/>
      <c r="AB439" s="118"/>
      <c r="AC439" s="118"/>
      <c r="AD439" s="118"/>
      <c r="AE439" s="118"/>
      <c r="AF439" s="118"/>
      <c r="AG439" s="118"/>
      <c r="AH439" s="118"/>
      <c r="AI439" s="118"/>
      <c r="AJ439" s="118"/>
      <c r="AK439" s="118"/>
      <c r="AL439" s="118"/>
      <c r="AM439" s="118"/>
      <c r="AN439" s="118"/>
      <c r="AO439" s="118"/>
      <c r="AP439" s="118"/>
      <c r="AQ439" s="118"/>
      <c r="AR439" s="118"/>
      <c r="AS439" s="118"/>
      <c r="AT439" s="118"/>
      <c r="AU439" s="118"/>
      <c r="AV439" s="118"/>
      <c r="AW439" s="118"/>
      <c r="AX439" s="118"/>
      <c r="AY439" s="118"/>
      <c r="AZ439" s="118"/>
      <c r="BA439" s="118"/>
      <c r="BB439" s="118"/>
      <c r="BC439" s="118"/>
      <c r="BD439" s="118"/>
      <c r="BE439" s="118"/>
      <c r="BF439" s="118"/>
      <c r="BG439" s="118"/>
    </row>
    <row r="440">
      <c r="A440" s="118"/>
      <c r="B440" s="118"/>
      <c r="C440" s="118"/>
      <c r="D440" s="118"/>
      <c r="E440" s="118"/>
      <c r="F440" s="118"/>
      <c r="G440" s="118"/>
      <c r="H440" s="118"/>
      <c r="I440" s="118"/>
      <c r="J440" s="118"/>
      <c r="K440" s="118"/>
      <c r="L440" s="118"/>
      <c r="M440" s="118"/>
      <c r="N440" s="118"/>
      <c r="O440" s="118"/>
      <c r="P440" s="118"/>
      <c r="Q440" s="118"/>
      <c r="R440" s="118"/>
      <c r="S440" s="118"/>
      <c r="T440" s="118"/>
      <c r="U440" s="118"/>
      <c r="V440" s="118"/>
      <c r="W440" s="118"/>
      <c r="X440" s="118"/>
      <c r="Y440" s="118"/>
      <c r="Z440" s="118"/>
      <c r="AA440" s="118"/>
      <c r="AB440" s="118"/>
      <c r="AC440" s="118"/>
      <c r="AD440" s="118"/>
      <c r="AE440" s="118"/>
      <c r="AF440" s="118"/>
      <c r="AG440" s="118"/>
      <c r="AH440" s="118"/>
      <c r="AI440" s="118"/>
      <c r="AJ440" s="118"/>
      <c r="AK440" s="118"/>
      <c r="AL440" s="118"/>
      <c r="AM440" s="118"/>
      <c r="AN440" s="118"/>
      <c r="AO440" s="118"/>
      <c r="AP440" s="118"/>
      <c r="AQ440" s="118"/>
      <c r="AR440" s="118"/>
      <c r="AS440" s="118"/>
      <c r="AT440" s="118"/>
      <c r="AU440" s="118"/>
      <c r="AV440" s="118"/>
      <c r="AW440" s="118"/>
      <c r="AX440" s="118"/>
      <c r="AY440" s="118"/>
      <c r="AZ440" s="118"/>
      <c r="BA440" s="118"/>
      <c r="BB440" s="118"/>
      <c r="BC440" s="118"/>
      <c r="BD440" s="118"/>
      <c r="BE440" s="118"/>
      <c r="BF440" s="118"/>
      <c r="BG440" s="118"/>
    </row>
    <row r="441">
      <c r="A441" s="118"/>
      <c r="B441" s="118"/>
      <c r="C441" s="118"/>
      <c r="D441" s="118"/>
      <c r="E441" s="118"/>
      <c r="F441" s="118"/>
      <c r="G441" s="118"/>
      <c r="H441" s="118"/>
      <c r="I441" s="118"/>
      <c r="J441" s="118"/>
      <c r="K441" s="118"/>
      <c r="L441" s="118"/>
      <c r="M441" s="118"/>
      <c r="N441" s="118"/>
      <c r="O441" s="118"/>
      <c r="P441" s="118"/>
      <c r="Q441" s="118"/>
      <c r="R441" s="118"/>
      <c r="S441" s="118"/>
      <c r="T441" s="118"/>
      <c r="U441" s="118"/>
      <c r="V441" s="118"/>
      <c r="W441" s="118"/>
      <c r="X441" s="118"/>
      <c r="Y441" s="118"/>
      <c r="Z441" s="118"/>
      <c r="AA441" s="118"/>
      <c r="AB441" s="118"/>
      <c r="AC441" s="118"/>
      <c r="AD441" s="118"/>
      <c r="AE441" s="118"/>
      <c r="AF441" s="118"/>
      <c r="AG441" s="118"/>
      <c r="AH441" s="118"/>
      <c r="AI441" s="118"/>
      <c r="AJ441" s="118"/>
      <c r="AK441" s="118"/>
      <c r="AL441" s="118"/>
      <c r="AM441" s="118"/>
      <c r="AN441" s="118"/>
      <c r="AO441" s="118"/>
      <c r="AP441" s="118"/>
      <c r="AQ441" s="118"/>
      <c r="AR441" s="118"/>
      <c r="AS441" s="118"/>
      <c r="AT441" s="118"/>
      <c r="AU441" s="118"/>
      <c r="AV441" s="118"/>
      <c r="AW441" s="118"/>
      <c r="AX441" s="118"/>
      <c r="AY441" s="118"/>
      <c r="AZ441" s="118"/>
      <c r="BA441" s="118"/>
      <c r="BB441" s="118"/>
      <c r="BC441" s="118"/>
      <c r="BD441" s="118"/>
      <c r="BE441" s="118"/>
      <c r="BF441" s="118"/>
      <c r="BG441" s="118"/>
    </row>
    <row r="442">
      <c r="A442" s="118"/>
      <c r="B442" s="118"/>
      <c r="C442" s="118"/>
      <c r="D442" s="118"/>
      <c r="E442" s="118"/>
      <c r="F442" s="118"/>
      <c r="G442" s="118"/>
      <c r="H442" s="118"/>
      <c r="I442" s="118"/>
      <c r="J442" s="118"/>
      <c r="K442" s="118"/>
      <c r="L442" s="118"/>
      <c r="M442" s="118"/>
      <c r="N442" s="118"/>
      <c r="O442" s="118"/>
      <c r="P442" s="118"/>
      <c r="Q442" s="118"/>
      <c r="R442" s="118"/>
      <c r="S442" s="118"/>
      <c r="T442" s="118"/>
      <c r="U442" s="118"/>
      <c r="V442" s="118"/>
      <c r="W442" s="118"/>
      <c r="X442" s="118"/>
      <c r="Y442" s="118"/>
      <c r="Z442" s="118"/>
      <c r="AA442" s="118"/>
      <c r="AB442" s="118"/>
      <c r="AC442" s="118"/>
      <c r="AD442" s="118"/>
      <c r="AE442" s="118"/>
      <c r="AF442" s="118"/>
      <c r="AG442" s="118"/>
      <c r="AH442" s="118"/>
      <c r="AI442" s="118"/>
      <c r="AJ442" s="118"/>
      <c r="AK442" s="118"/>
      <c r="AL442" s="118"/>
      <c r="AM442" s="118"/>
      <c r="AN442" s="118"/>
      <c r="AO442" s="118"/>
      <c r="AP442" s="118"/>
      <c r="AQ442" s="118"/>
      <c r="AR442" s="118"/>
      <c r="AS442" s="118"/>
      <c r="AT442" s="118"/>
      <c r="AU442" s="118"/>
      <c r="AV442" s="118"/>
      <c r="AW442" s="118"/>
      <c r="AX442" s="118"/>
      <c r="AY442" s="118"/>
      <c r="AZ442" s="118"/>
      <c r="BA442" s="118"/>
      <c r="BB442" s="118"/>
      <c r="BC442" s="118"/>
      <c r="BD442" s="118"/>
      <c r="BE442" s="118"/>
      <c r="BF442" s="118"/>
      <c r="BG442" s="118"/>
    </row>
    <row r="443">
      <c r="A443" s="118"/>
      <c r="B443" s="118"/>
      <c r="C443" s="118"/>
      <c r="D443" s="118"/>
      <c r="E443" s="118"/>
      <c r="F443" s="118"/>
      <c r="G443" s="118"/>
      <c r="H443" s="118"/>
      <c r="I443" s="118"/>
      <c r="J443" s="118"/>
      <c r="K443" s="118"/>
      <c r="L443" s="118"/>
      <c r="M443" s="118"/>
      <c r="N443" s="118"/>
      <c r="O443" s="118"/>
      <c r="P443" s="118"/>
      <c r="Q443" s="118"/>
      <c r="R443" s="118"/>
      <c r="S443" s="118"/>
      <c r="T443" s="118"/>
      <c r="U443" s="118"/>
      <c r="V443" s="118"/>
      <c r="W443" s="118"/>
      <c r="X443" s="118"/>
      <c r="Y443" s="118"/>
      <c r="Z443" s="118"/>
      <c r="AA443" s="118"/>
      <c r="AB443" s="118"/>
      <c r="AC443" s="118"/>
      <c r="AD443" s="118"/>
      <c r="AE443" s="118"/>
      <c r="AF443" s="118"/>
      <c r="AG443" s="118"/>
      <c r="AH443" s="118"/>
      <c r="AI443" s="118"/>
      <c r="AJ443" s="118"/>
      <c r="AK443" s="118"/>
      <c r="AL443" s="118"/>
      <c r="AM443" s="118"/>
      <c r="AN443" s="118"/>
      <c r="AO443" s="118"/>
      <c r="AP443" s="118"/>
      <c r="AQ443" s="118"/>
      <c r="AR443" s="118"/>
      <c r="AS443" s="118"/>
      <c r="AT443" s="118"/>
      <c r="AU443" s="118"/>
      <c r="AV443" s="118"/>
      <c r="AW443" s="118"/>
      <c r="AX443" s="118"/>
      <c r="AY443" s="118"/>
      <c r="AZ443" s="118"/>
      <c r="BA443" s="118"/>
      <c r="BB443" s="118"/>
      <c r="BC443" s="118"/>
      <c r="BD443" s="118"/>
      <c r="BE443" s="118"/>
      <c r="BF443" s="118"/>
      <c r="BG443" s="118"/>
    </row>
    <row r="444">
      <c r="A444" s="118"/>
      <c r="B444" s="118"/>
      <c r="C444" s="118"/>
      <c r="D444" s="118"/>
      <c r="E444" s="118"/>
      <c r="F444" s="118"/>
      <c r="G444" s="118"/>
      <c r="H444" s="118"/>
      <c r="I444" s="118"/>
      <c r="J444" s="118"/>
      <c r="K444" s="118"/>
      <c r="L444" s="118"/>
      <c r="M444" s="118"/>
      <c r="N444" s="118"/>
      <c r="O444" s="118"/>
      <c r="P444" s="118"/>
      <c r="Q444" s="118"/>
      <c r="R444" s="118"/>
      <c r="S444" s="118"/>
      <c r="T444" s="118"/>
      <c r="U444" s="118"/>
      <c r="V444" s="118"/>
      <c r="W444" s="118"/>
      <c r="X444" s="118"/>
      <c r="Y444" s="118"/>
      <c r="Z444" s="118"/>
      <c r="AA444" s="118"/>
      <c r="AB444" s="118"/>
      <c r="AC444" s="118"/>
      <c r="AD444" s="118"/>
      <c r="AE444" s="118"/>
      <c r="AF444" s="118"/>
      <c r="AG444" s="118"/>
      <c r="AH444" s="118"/>
      <c r="AI444" s="118"/>
      <c r="AJ444" s="118"/>
      <c r="AK444" s="118"/>
      <c r="AL444" s="118"/>
      <c r="AM444" s="118"/>
      <c r="AN444" s="118"/>
      <c r="AO444" s="118"/>
      <c r="AP444" s="118"/>
      <c r="AQ444" s="118"/>
      <c r="AR444" s="118"/>
      <c r="AS444" s="118"/>
      <c r="AT444" s="118"/>
      <c r="AU444" s="118"/>
      <c r="AV444" s="118"/>
      <c r="AW444" s="118"/>
      <c r="AX444" s="118"/>
      <c r="AY444" s="118"/>
      <c r="AZ444" s="118"/>
      <c r="BA444" s="118"/>
      <c r="BB444" s="118"/>
      <c r="BC444" s="118"/>
      <c r="BD444" s="118"/>
      <c r="BE444" s="118"/>
      <c r="BF444" s="118"/>
      <c r="BG444" s="118"/>
    </row>
    <row r="445">
      <c r="A445" s="118"/>
      <c r="B445" s="118"/>
      <c r="C445" s="118"/>
      <c r="D445" s="118"/>
      <c r="E445" s="118"/>
      <c r="F445" s="118"/>
      <c r="G445" s="118"/>
      <c r="H445" s="118"/>
      <c r="I445" s="118"/>
      <c r="J445" s="118"/>
      <c r="K445" s="118"/>
      <c r="L445" s="118"/>
      <c r="M445" s="118"/>
      <c r="N445" s="118"/>
      <c r="O445" s="118"/>
      <c r="P445" s="118"/>
      <c r="Q445" s="118"/>
      <c r="R445" s="118"/>
      <c r="S445" s="118"/>
      <c r="T445" s="118"/>
      <c r="U445" s="118"/>
      <c r="V445" s="118"/>
      <c r="W445" s="118"/>
      <c r="X445" s="118"/>
      <c r="Y445" s="118"/>
      <c r="Z445" s="118"/>
      <c r="AA445" s="118"/>
      <c r="AB445" s="118"/>
      <c r="AC445" s="118"/>
      <c r="AD445" s="118"/>
      <c r="AE445" s="118"/>
      <c r="AF445" s="118"/>
      <c r="AG445" s="118"/>
      <c r="AH445" s="118"/>
      <c r="AI445" s="118"/>
      <c r="AJ445" s="118"/>
      <c r="AK445" s="118"/>
      <c r="AL445" s="118"/>
      <c r="AM445" s="118"/>
      <c r="AN445" s="118"/>
      <c r="AO445" s="118"/>
      <c r="AP445" s="118"/>
      <c r="AQ445" s="118"/>
      <c r="AR445" s="118"/>
      <c r="AS445" s="118"/>
      <c r="AT445" s="118"/>
      <c r="AU445" s="118"/>
      <c r="AV445" s="118"/>
      <c r="AW445" s="118"/>
      <c r="AX445" s="118"/>
      <c r="AY445" s="118"/>
      <c r="AZ445" s="118"/>
      <c r="BA445" s="118"/>
      <c r="BB445" s="118"/>
      <c r="BC445" s="118"/>
      <c r="BD445" s="118"/>
      <c r="BE445" s="118"/>
      <c r="BF445" s="118"/>
      <c r="BG445" s="118"/>
    </row>
    <row r="446">
      <c r="A446" s="118"/>
      <c r="B446" s="118"/>
      <c r="C446" s="118"/>
      <c r="D446" s="118"/>
      <c r="E446" s="118"/>
      <c r="F446" s="118"/>
      <c r="G446" s="118"/>
      <c r="H446" s="118"/>
      <c r="I446" s="118"/>
      <c r="J446" s="118"/>
      <c r="K446" s="118"/>
      <c r="L446" s="118"/>
      <c r="M446" s="118"/>
      <c r="N446" s="118"/>
      <c r="O446" s="118"/>
      <c r="P446" s="118"/>
      <c r="Q446" s="118"/>
      <c r="R446" s="118"/>
      <c r="S446" s="118"/>
      <c r="T446" s="118"/>
      <c r="U446" s="118"/>
      <c r="V446" s="118"/>
      <c r="W446" s="118"/>
      <c r="X446" s="118"/>
      <c r="Y446" s="118"/>
      <c r="Z446" s="118"/>
      <c r="AA446" s="118"/>
      <c r="AB446" s="118"/>
      <c r="AC446" s="118"/>
      <c r="AD446" s="118"/>
      <c r="AE446" s="118"/>
      <c r="AF446" s="118"/>
      <c r="AG446" s="118"/>
      <c r="AH446" s="118"/>
      <c r="AI446" s="118"/>
      <c r="AJ446" s="118"/>
      <c r="AK446" s="118"/>
      <c r="AL446" s="118"/>
      <c r="AM446" s="118"/>
      <c r="AN446" s="118"/>
      <c r="AO446" s="118"/>
      <c r="AP446" s="118"/>
      <c r="AQ446" s="118"/>
      <c r="AR446" s="118"/>
      <c r="AS446" s="118"/>
      <c r="AT446" s="118"/>
      <c r="AU446" s="118"/>
      <c r="AV446" s="118"/>
      <c r="AW446" s="118"/>
      <c r="AX446" s="118"/>
      <c r="AY446" s="118"/>
      <c r="AZ446" s="118"/>
      <c r="BA446" s="118"/>
      <c r="BB446" s="118"/>
      <c r="BC446" s="118"/>
      <c r="BD446" s="118"/>
      <c r="BE446" s="118"/>
      <c r="BF446" s="118"/>
      <c r="BG446" s="118"/>
    </row>
    <row r="447">
      <c r="A447" s="118"/>
      <c r="B447" s="118"/>
      <c r="C447" s="118"/>
      <c r="D447" s="118"/>
      <c r="E447" s="118"/>
      <c r="F447" s="118"/>
      <c r="G447" s="118"/>
      <c r="H447" s="118"/>
      <c r="I447" s="118"/>
      <c r="J447" s="118"/>
      <c r="K447" s="118"/>
      <c r="L447" s="118"/>
      <c r="M447" s="118"/>
      <c r="N447" s="118"/>
      <c r="O447" s="118"/>
      <c r="P447" s="118"/>
      <c r="Q447" s="118"/>
      <c r="R447" s="118"/>
      <c r="S447" s="118"/>
      <c r="T447" s="118"/>
      <c r="U447" s="118"/>
      <c r="V447" s="118"/>
      <c r="W447" s="118"/>
      <c r="X447" s="118"/>
      <c r="Y447" s="118"/>
      <c r="Z447" s="118"/>
      <c r="AA447" s="118"/>
      <c r="AB447" s="118"/>
      <c r="AC447" s="118"/>
      <c r="AD447" s="118"/>
      <c r="AE447" s="118"/>
      <c r="AF447" s="118"/>
      <c r="AG447" s="118"/>
      <c r="AH447" s="118"/>
      <c r="AI447" s="118"/>
      <c r="AJ447" s="118"/>
      <c r="AK447" s="118"/>
      <c r="AL447" s="118"/>
      <c r="AM447" s="118"/>
      <c r="AN447" s="118"/>
      <c r="AO447" s="118"/>
      <c r="AP447" s="118"/>
      <c r="AQ447" s="118"/>
      <c r="AR447" s="118"/>
      <c r="AS447" s="118"/>
      <c r="AT447" s="118"/>
      <c r="AU447" s="118"/>
      <c r="AV447" s="118"/>
      <c r="AW447" s="118"/>
      <c r="AX447" s="118"/>
      <c r="AY447" s="118"/>
      <c r="AZ447" s="118"/>
      <c r="BA447" s="118"/>
      <c r="BB447" s="118"/>
      <c r="BC447" s="118"/>
      <c r="BD447" s="118"/>
      <c r="BE447" s="118"/>
      <c r="BF447" s="118"/>
      <c r="BG447" s="118"/>
    </row>
    <row r="448">
      <c r="A448" s="118"/>
      <c r="B448" s="118"/>
      <c r="C448" s="118"/>
      <c r="D448" s="118"/>
      <c r="E448" s="118"/>
      <c r="F448" s="118"/>
      <c r="G448" s="118"/>
      <c r="H448" s="118"/>
      <c r="I448" s="118"/>
      <c r="J448" s="118"/>
      <c r="K448" s="118"/>
      <c r="L448" s="118"/>
      <c r="M448" s="118"/>
      <c r="N448" s="118"/>
      <c r="O448" s="118"/>
      <c r="P448" s="118"/>
      <c r="Q448" s="118"/>
      <c r="R448" s="118"/>
      <c r="S448" s="118"/>
      <c r="T448" s="118"/>
      <c r="U448" s="118"/>
      <c r="V448" s="118"/>
      <c r="W448" s="118"/>
      <c r="X448" s="118"/>
      <c r="Y448" s="118"/>
      <c r="Z448" s="118"/>
      <c r="AA448" s="118"/>
      <c r="AB448" s="118"/>
      <c r="AC448" s="118"/>
      <c r="AD448" s="118"/>
      <c r="AE448" s="118"/>
      <c r="AF448" s="118"/>
      <c r="AG448" s="118"/>
      <c r="AH448" s="118"/>
      <c r="AI448" s="118"/>
      <c r="AJ448" s="118"/>
      <c r="AK448" s="118"/>
      <c r="AL448" s="118"/>
      <c r="AM448" s="118"/>
      <c r="AN448" s="118"/>
      <c r="AO448" s="118"/>
      <c r="AP448" s="118"/>
      <c r="AQ448" s="118"/>
      <c r="AR448" s="118"/>
      <c r="AS448" s="118"/>
      <c r="AT448" s="118"/>
      <c r="AU448" s="118"/>
      <c r="AV448" s="118"/>
      <c r="AW448" s="118"/>
      <c r="AX448" s="118"/>
      <c r="AY448" s="118"/>
      <c r="AZ448" s="118"/>
      <c r="BA448" s="118"/>
      <c r="BB448" s="118"/>
      <c r="BC448" s="118"/>
      <c r="BD448" s="118"/>
      <c r="BE448" s="118"/>
      <c r="BF448" s="118"/>
      <c r="BG448" s="118"/>
    </row>
    <row r="449">
      <c r="A449" s="118"/>
      <c r="B449" s="118"/>
      <c r="C449" s="118"/>
      <c r="D449" s="118"/>
      <c r="E449" s="118"/>
      <c r="F449" s="118"/>
      <c r="G449" s="118"/>
      <c r="H449" s="118"/>
      <c r="I449" s="118"/>
      <c r="J449" s="118"/>
      <c r="K449" s="118"/>
      <c r="L449" s="118"/>
      <c r="M449" s="118"/>
      <c r="N449" s="118"/>
      <c r="O449" s="118"/>
      <c r="P449" s="118"/>
      <c r="Q449" s="118"/>
      <c r="R449" s="118"/>
      <c r="S449" s="118"/>
      <c r="T449" s="118"/>
      <c r="U449" s="118"/>
      <c r="V449" s="118"/>
      <c r="W449" s="118"/>
      <c r="X449" s="118"/>
      <c r="Y449" s="118"/>
      <c r="Z449" s="118"/>
      <c r="AA449" s="118"/>
      <c r="AB449" s="118"/>
      <c r="AC449" s="118"/>
      <c r="AD449" s="118"/>
      <c r="AE449" s="118"/>
      <c r="AF449" s="118"/>
      <c r="AG449" s="118"/>
      <c r="AH449" s="118"/>
      <c r="AI449" s="118"/>
      <c r="AJ449" s="118"/>
      <c r="AK449" s="118"/>
      <c r="AL449" s="118"/>
      <c r="AM449" s="118"/>
      <c r="AN449" s="118"/>
      <c r="AO449" s="118"/>
      <c r="AP449" s="118"/>
      <c r="AQ449" s="118"/>
      <c r="AR449" s="118"/>
      <c r="AS449" s="118"/>
      <c r="AT449" s="118"/>
      <c r="AU449" s="118"/>
      <c r="AV449" s="118"/>
      <c r="AW449" s="118"/>
      <c r="AX449" s="118"/>
      <c r="AY449" s="118"/>
      <c r="AZ449" s="118"/>
      <c r="BA449" s="118"/>
      <c r="BB449" s="118"/>
      <c r="BC449" s="118"/>
      <c r="BD449" s="118"/>
      <c r="BE449" s="118"/>
      <c r="BF449" s="118"/>
      <c r="BG449" s="118"/>
    </row>
    <row r="450">
      <c r="A450" s="118"/>
      <c r="B450" s="118"/>
      <c r="C450" s="118"/>
      <c r="D450" s="118"/>
      <c r="E450" s="118"/>
      <c r="F450" s="118"/>
      <c r="G450" s="118"/>
      <c r="H450" s="118"/>
      <c r="I450" s="118"/>
      <c r="J450" s="118"/>
      <c r="K450" s="118"/>
      <c r="L450" s="118"/>
      <c r="M450" s="118"/>
      <c r="N450" s="118"/>
      <c r="O450" s="118"/>
      <c r="P450" s="118"/>
      <c r="Q450" s="118"/>
      <c r="R450" s="118"/>
      <c r="S450" s="118"/>
      <c r="T450" s="118"/>
      <c r="U450" s="118"/>
      <c r="V450" s="118"/>
      <c r="W450" s="118"/>
      <c r="X450" s="118"/>
      <c r="Y450" s="118"/>
      <c r="Z450" s="118"/>
      <c r="AA450" s="118"/>
      <c r="AB450" s="118"/>
      <c r="AC450" s="118"/>
      <c r="AD450" s="118"/>
      <c r="AE450" s="118"/>
      <c r="AF450" s="118"/>
      <c r="AG450" s="118"/>
      <c r="AH450" s="118"/>
      <c r="AI450" s="118"/>
      <c r="AJ450" s="118"/>
      <c r="AK450" s="118"/>
      <c r="AL450" s="118"/>
      <c r="AM450" s="118"/>
      <c r="AN450" s="118"/>
      <c r="AO450" s="118"/>
      <c r="AP450" s="118"/>
      <c r="AQ450" s="118"/>
      <c r="AR450" s="118"/>
      <c r="AS450" s="118"/>
      <c r="AT450" s="118"/>
      <c r="AU450" s="118"/>
      <c r="AV450" s="118"/>
      <c r="AW450" s="118"/>
      <c r="AX450" s="118"/>
      <c r="AY450" s="118"/>
      <c r="AZ450" s="118"/>
      <c r="BA450" s="118"/>
      <c r="BB450" s="118"/>
      <c r="BC450" s="118"/>
      <c r="BD450" s="118"/>
      <c r="BE450" s="118"/>
      <c r="BF450" s="118"/>
      <c r="BG450" s="118"/>
    </row>
    <row r="451">
      <c r="A451" s="118"/>
      <c r="B451" s="118"/>
      <c r="C451" s="118"/>
      <c r="D451" s="118"/>
      <c r="E451" s="118"/>
      <c r="F451" s="118"/>
      <c r="G451" s="118"/>
      <c r="H451" s="118"/>
      <c r="I451" s="118"/>
      <c r="J451" s="118"/>
      <c r="K451" s="118"/>
      <c r="L451" s="118"/>
      <c r="M451" s="118"/>
      <c r="N451" s="118"/>
      <c r="O451" s="118"/>
      <c r="P451" s="118"/>
      <c r="Q451" s="118"/>
      <c r="R451" s="118"/>
      <c r="S451" s="118"/>
      <c r="T451" s="118"/>
      <c r="U451" s="118"/>
      <c r="V451" s="118"/>
      <c r="W451" s="118"/>
      <c r="X451" s="118"/>
      <c r="Y451" s="118"/>
      <c r="Z451" s="118"/>
      <c r="AA451" s="118"/>
      <c r="AB451" s="118"/>
      <c r="AC451" s="118"/>
      <c r="AD451" s="118"/>
      <c r="AE451" s="118"/>
      <c r="AF451" s="118"/>
      <c r="AG451" s="118"/>
      <c r="AH451" s="118"/>
      <c r="AI451" s="118"/>
      <c r="AJ451" s="118"/>
      <c r="AK451" s="118"/>
      <c r="AL451" s="118"/>
      <c r="AM451" s="118"/>
      <c r="AN451" s="118"/>
      <c r="AO451" s="118"/>
      <c r="AP451" s="118"/>
      <c r="AQ451" s="118"/>
      <c r="AR451" s="118"/>
      <c r="AS451" s="118"/>
      <c r="AT451" s="118"/>
      <c r="AU451" s="118"/>
      <c r="AV451" s="118"/>
      <c r="AW451" s="118"/>
      <c r="AX451" s="118"/>
      <c r="AY451" s="118"/>
      <c r="AZ451" s="118"/>
      <c r="BA451" s="118"/>
      <c r="BB451" s="118"/>
      <c r="BC451" s="118"/>
      <c r="BD451" s="118"/>
      <c r="BE451" s="118"/>
      <c r="BF451" s="118"/>
      <c r="BG451" s="118"/>
    </row>
    <row r="452">
      <c r="A452" s="118"/>
      <c r="B452" s="118"/>
      <c r="C452" s="118"/>
      <c r="D452" s="118"/>
      <c r="E452" s="118"/>
      <c r="F452" s="118"/>
      <c r="G452" s="118"/>
      <c r="H452" s="118"/>
      <c r="I452" s="118"/>
      <c r="J452" s="118"/>
      <c r="K452" s="118"/>
      <c r="L452" s="118"/>
      <c r="M452" s="118"/>
      <c r="N452" s="118"/>
      <c r="O452" s="118"/>
      <c r="P452" s="118"/>
      <c r="Q452" s="118"/>
      <c r="R452" s="118"/>
      <c r="S452" s="118"/>
      <c r="T452" s="118"/>
      <c r="U452" s="118"/>
      <c r="V452" s="118"/>
      <c r="W452" s="118"/>
      <c r="X452" s="118"/>
      <c r="Y452" s="118"/>
      <c r="Z452" s="118"/>
      <c r="AA452" s="118"/>
      <c r="AB452" s="118"/>
      <c r="AC452" s="118"/>
      <c r="AD452" s="118"/>
      <c r="AE452" s="118"/>
      <c r="AF452" s="118"/>
      <c r="AG452" s="118"/>
      <c r="AH452" s="118"/>
      <c r="AI452" s="118"/>
      <c r="AJ452" s="118"/>
      <c r="AK452" s="118"/>
      <c r="AL452" s="118"/>
      <c r="AM452" s="118"/>
      <c r="AN452" s="118"/>
      <c r="AO452" s="118"/>
      <c r="AP452" s="118"/>
      <c r="AQ452" s="118"/>
      <c r="AR452" s="118"/>
      <c r="AS452" s="118"/>
      <c r="AT452" s="118"/>
      <c r="AU452" s="118"/>
      <c r="AV452" s="118"/>
      <c r="AW452" s="118"/>
      <c r="AX452" s="118"/>
      <c r="AY452" s="118"/>
      <c r="AZ452" s="118"/>
      <c r="BA452" s="118"/>
      <c r="BB452" s="118"/>
      <c r="BC452" s="118"/>
      <c r="BD452" s="118"/>
      <c r="BE452" s="118"/>
      <c r="BF452" s="118"/>
      <c r="BG452" s="118"/>
    </row>
    <row r="453">
      <c r="A453" s="118"/>
      <c r="B453" s="118"/>
      <c r="C453" s="118"/>
      <c r="D453" s="118"/>
      <c r="E453" s="118"/>
      <c r="F453" s="118"/>
      <c r="G453" s="118"/>
      <c r="H453" s="118"/>
      <c r="I453" s="118"/>
      <c r="J453" s="118"/>
      <c r="K453" s="118"/>
      <c r="L453" s="118"/>
      <c r="M453" s="118"/>
      <c r="N453" s="118"/>
      <c r="O453" s="118"/>
      <c r="P453" s="118"/>
      <c r="Q453" s="118"/>
      <c r="R453" s="118"/>
      <c r="S453" s="118"/>
      <c r="T453" s="118"/>
      <c r="U453" s="118"/>
      <c r="V453" s="118"/>
      <c r="W453" s="118"/>
      <c r="X453" s="118"/>
      <c r="Y453" s="118"/>
      <c r="Z453" s="118"/>
      <c r="AA453" s="118"/>
      <c r="AB453" s="118"/>
      <c r="AC453" s="118"/>
      <c r="AD453" s="118"/>
      <c r="AE453" s="118"/>
      <c r="AF453" s="118"/>
      <c r="AG453" s="118"/>
      <c r="AH453" s="118"/>
      <c r="AI453" s="118"/>
      <c r="AJ453" s="118"/>
      <c r="AK453" s="118"/>
      <c r="AL453" s="118"/>
      <c r="AM453" s="118"/>
      <c r="AN453" s="118"/>
      <c r="AO453" s="118"/>
      <c r="AP453" s="118"/>
      <c r="AQ453" s="118"/>
      <c r="AR453" s="118"/>
      <c r="AS453" s="118"/>
      <c r="AT453" s="118"/>
      <c r="AU453" s="118"/>
      <c r="AV453" s="118"/>
      <c r="AW453" s="118"/>
      <c r="AX453" s="118"/>
      <c r="AY453" s="118"/>
      <c r="AZ453" s="118"/>
      <c r="BA453" s="118"/>
      <c r="BB453" s="118"/>
      <c r="BC453" s="118"/>
      <c r="BD453" s="118"/>
      <c r="BE453" s="118"/>
      <c r="BF453" s="118"/>
      <c r="BG453" s="118"/>
    </row>
    <row r="454">
      <c r="A454" s="118"/>
      <c r="B454" s="118"/>
      <c r="C454" s="118"/>
      <c r="D454" s="118"/>
      <c r="E454" s="118"/>
      <c r="F454" s="118"/>
      <c r="G454" s="118"/>
      <c r="H454" s="118"/>
      <c r="I454" s="118"/>
      <c r="J454" s="118"/>
      <c r="K454" s="118"/>
      <c r="L454" s="118"/>
      <c r="M454" s="118"/>
      <c r="N454" s="118"/>
      <c r="O454" s="118"/>
      <c r="P454" s="118"/>
      <c r="Q454" s="118"/>
      <c r="R454" s="118"/>
      <c r="S454" s="118"/>
      <c r="T454" s="118"/>
      <c r="U454" s="118"/>
      <c r="V454" s="118"/>
      <c r="W454" s="118"/>
      <c r="X454" s="118"/>
      <c r="Y454" s="118"/>
      <c r="Z454" s="118"/>
      <c r="AA454" s="118"/>
      <c r="AB454" s="118"/>
      <c r="AC454" s="118"/>
      <c r="AD454" s="118"/>
      <c r="AE454" s="118"/>
      <c r="AF454" s="118"/>
      <c r="AG454" s="118"/>
      <c r="AH454" s="118"/>
      <c r="AI454" s="118"/>
      <c r="AJ454" s="118"/>
      <c r="AK454" s="118"/>
      <c r="AL454" s="118"/>
      <c r="AM454" s="118"/>
      <c r="AN454" s="118"/>
      <c r="AO454" s="118"/>
      <c r="AP454" s="118"/>
      <c r="AQ454" s="118"/>
      <c r="AR454" s="118"/>
      <c r="AS454" s="118"/>
      <c r="AT454" s="118"/>
      <c r="AU454" s="118"/>
      <c r="AV454" s="118"/>
      <c r="AW454" s="118"/>
      <c r="AX454" s="118"/>
      <c r="AY454" s="118"/>
      <c r="AZ454" s="118"/>
      <c r="BA454" s="118"/>
      <c r="BB454" s="118"/>
      <c r="BC454" s="118"/>
      <c r="BD454" s="118"/>
      <c r="BE454" s="118"/>
      <c r="BF454" s="118"/>
      <c r="BG454" s="118"/>
    </row>
    <row r="455">
      <c r="A455" s="118"/>
      <c r="B455" s="118"/>
      <c r="C455" s="118"/>
      <c r="D455" s="118"/>
      <c r="E455" s="118"/>
      <c r="F455" s="118"/>
      <c r="G455" s="118"/>
      <c r="H455" s="118"/>
      <c r="I455" s="118"/>
      <c r="J455" s="118"/>
      <c r="K455" s="118"/>
      <c r="L455" s="118"/>
      <c r="M455" s="118"/>
      <c r="N455" s="118"/>
      <c r="O455" s="118"/>
      <c r="P455" s="118"/>
      <c r="Q455" s="118"/>
      <c r="R455" s="118"/>
      <c r="S455" s="118"/>
      <c r="T455" s="118"/>
      <c r="U455" s="118"/>
      <c r="V455" s="118"/>
      <c r="W455" s="118"/>
      <c r="X455" s="118"/>
      <c r="Y455" s="118"/>
      <c r="Z455" s="118"/>
      <c r="AA455" s="118"/>
      <c r="AB455" s="118"/>
      <c r="AC455" s="118"/>
      <c r="AD455" s="118"/>
      <c r="AE455" s="118"/>
      <c r="AF455" s="118"/>
      <c r="AG455" s="118"/>
      <c r="AH455" s="118"/>
      <c r="AI455" s="118"/>
      <c r="AJ455" s="118"/>
      <c r="AK455" s="118"/>
      <c r="AL455" s="118"/>
      <c r="AM455" s="118"/>
      <c r="AN455" s="118"/>
      <c r="AO455" s="118"/>
      <c r="AP455" s="118"/>
      <c r="AQ455" s="118"/>
      <c r="AR455" s="118"/>
      <c r="AS455" s="118"/>
      <c r="AT455" s="118"/>
      <c r="AU455" s="118"/>
      <c r="AV455" s="118"/>
      <c r="AW455" s="118"/>
      <c r="AX455" s="118"/>
      <c r="AY455" s="118"/>
      <c r="AZ455" s="118"/>
      <c r="BA455" s="118"/>
      <c r="BB455" s="118"/>
      <c r="BC455" s="118"/>
      <c r="BD455" s="118"/>
      <c r="BE455" s="118"/>
      <c r="BF455" s="118"/>
      <c r="BG455" s="118"/>
    </row>
    <row r="456">
      <c r="A456" s="118"/>
      <c r="B456" s="118"/>
      <c r="C456" s="118"/>
      <c r="D456" s="118"/>
      <c r="E456" s="118"/>
      <c r="F456" s="118"/>
      <c r="G456" s="118"/>
      <c r="H456" s="118"/>
      <c r="I456" s="118"/>
      <c r="J456" s="118"/>
      <c r="K456" s="118"/>
      <c r="L456" s="118"/>
      <c r="M456" s="118"/>
      <c r="N456" s="118"/>
      <c r="O456" s="118"/>
      <c r="P456" s="118"/>
      <c r="Q456" s="118"/>
      <c r="R456" s="118"/>
      <c r="S456" s="118"/>
      <c r="T456" s="118"/>
      <c r="U456" s="118"/>
      <c r="V456" s="118"/>
      <c r="W456" s="118"/>
      <c r="X456" s="118"/>
      <c r="Y456" s="118"/>
      <c r="Z456" s="118"/>
      <c r="AA456" s="118"/>
      <c r="AB456" s="118"/>
      <c r="AC456" s="118"/>
      <c r="AD456" s="118"/>
      <c r="AE456" s="118"/>
      <c r="AF456" s="118"/>
      <c r="AG456" s="118"/>
      <c r="AH456" s="118"/>
      <c r="AI456" s="118"/>
      <c r="AJ456" s="118"/>
      <c r="AK456" s="118"/>
      <c r="AL456" s="118"/>
      <c r="AM456" s="118"/>
      <c r="AN456" s="118"/>
      <c r="AO456" s="118"/>
      <c r="AP456" s="118"/>
      <c r="AQ456" s="118"/>
      <c r="AR456" s="118"/>
      <c r="AS456" s="118"/>
      <c r="AT456" s="118"/>
      <c r="AU456" s="118"/>
      <c r="AV456" s="118"/>
      <c r="AW456" s="118"/>
      <c r="AX456" s="118"/>
      <c r="AY456" s="118"/>
      <c r="AZ456" s="118"/>
      <c r="BA456" s="118"/>
      <c r="BB456" s="118"/>
      <c r="BC456" s="118"/>
      <c r="BD456" s="118"/>
      <c r="BE456" s="118"/>
      <c r="BF456" s="118"/>
      <c r="BG456" s="118"/>
    </row>
    <row r="457">
      <c r="A457" s="118"/>
      <c r="B457" s="118"/>
      <c r="C457" s="118"/>
      <c r="D457" s="118"/>
      <c r="E457" s="118"/>
      <c r="F457" s="118"/>
      <c r="G457" s="118"/>
      <c r="H457" s="118"/>
      <c r="I457" s="118"/>
      <c r="J457" s="118"/>
      <c r="K457" s="118"/>
      <c r="L457" s="118"/>
      <c r="M457" s="118"/>
      <c r="N457" s="118"/>
      <c r="O457" s="118"/>
      <c r="P457" s="118"/>
      <c r="Q457" s="118"/>
      <c r="R457" s="118"/>
      <c r="S457" s="118"/>
      <c r="T457" s="118"/>
      <c r="U457" s="118"/>
      <c r="V457" s="118"/>
      <c r="W457" s="118"/>
      <c r="X457" s="118"/>
      <c r="Y457" s="118"/>
      <c r="Z457" s="118"/>
      <c r="AA457" s="118"/>
      <c r="AB457" s="118"/>
      <c r="AC457" s="118"/>
      <c r="AD457" s="118"/>
      <c r="AE457" s="118"/>
      <c r="AF457" s="118"/>
      <c r="AG457" s="118"/>
      <c r="AH457" s="118"/>
      <c r="AI457" s="118"/>
      <c r="AJ457" s="118"/>
      <c r="AK457" s="118"/>
      <c r="AL457" s="118"/>
      <c r="AM457" s="118"/>
      <c r="AN457" s="118"/>
      <c r="AO457" s="118"/>
      <c r="AP457" s="118"/>
      <c r="AQ457" s="118"/>
      <c r="AR457" s="118"/>
      <c r="AS457" s="118"/>
      <c r="AT457" s="118"/>
      <c r="AU457" s="118"/>
      <c r="AV457" s="118"/>
      <c r="AW457" s="118"/>
      <c r="AX457" s="118"/>
      <c r="AY457" s="118"/>
      <c r="AZ457" s="118"/>
      <c r="BA457" s="118"/>
      <c r="BB457" s="118"/>
      <c r="BC457" s="118"/>
      <c r="BD457" s="118"/>
      <c r="BE457" s="118"/>
      <c r="BF457" s="118"/>
      <c r="BG457" s="118"/>
    </row>
    <row r="458">
      <c r="A458" s="118"/>
      <c r="B458" s="118"/>
      <c r="C458" s="118"/>
      <c r="D458" s="118"/>
      <c r="E458" s="118"/>
      <c r="F458" s="118"/>
      <c r="G458" s="118"/>
      <c r="H458" s="118"/>
      <c r="I458" s="118"/>
      <c r="J458" s="118"/>
      <c r="K458" s="118"/>
      <c r="L458" s="118"/>
      <c r="M458" s="118"/>
      <c r="N458" s="118"/>
      <c r="O458" s="118"/>
      <c r="P458" s="118"/>
      <c r="Q458" s="118"/>
      <c r="R458" s="118"/>
      <c r="S458" s="118"/>
      <c r="T458" s="118"/>
      <c r="U458" s="118"/>
      <c r="V458" s="118"/>
      <c r="W458" s="118"/>
      <c r="X458" s="118"/>
      <c r="Y458" s="118"/>
      <c r="Z458" s="118"/>
      <c r="AA458" s="118"/>
      <c r="AB458" s="118"/>
      <c r="AC458" s="118"/>
      <c r="AD458" s="118"/>
      <c r="AE458" s="118"/>
      <c r="AF458" s="118"/>
      <c r="AG458" s="118"/>
      <c r="AH458" s="118"/>
      <c r="AI458" s="118"/>
      <c r="AJ458" s="118"/>
      <c r="AK458" s="118"/>
      <c r="AL458" s="118"/>
      <c r="AM458" s="118"/>
      <c r="AN458" s="118"/>
      <c r="AO458" s="118"/>
      <c r="AP458" s="118"/>
      <c r="AQ458" s="118"/>
      <c r="AR458" s="118"/>
      <c r="AS458" s="118"/>
      <c r="AT458" s="118"/>
      <c r="AU458" s="118"/>
      <c r="AV458" s="118"/>
      <c r="AW458" s="118"/>
      <c r="AX458" s="118"/>
      <c r="AY458" s="118"/>
      <c r="AZ458" s="118"/>
      <c r="BA458" s="118"/>
      <c r="BB458" s="118"/>
      <c r="BC458" s="118"/>
      <c r="BD458" s="118"/>
      <c r="BE458" s="118"/>
      <c r="BF458" s="118"/>
      <c r="BG458" s="118"/>
    </row>
    <row r="459">
      <c r="A459" s="118"/>
      <c r="B459" s="118"/>
      <c r="C459" s="118"/>
      <c r="D459" s="118"/>
      <c r="E459" s="118"/>
      <c r="F459" s="118"/>
      <c r="G459" s="118"/>
      <c r="H459" s="118"/>
      <c r="I459" s="118"/>
      <c r="J459" s="118"/>
      <c r="K459" s="118"/>
      <c r="L459" s="118"/>
      <c r="M459" s="118"/>
      <c r="N459" s="118"/>
      <c r="O459" s="118"/>
      <c r="P459" s="118"/>
      <c r="Q459" s="118"/>
      <c r="R459" s="118"/>
      <c r="S459" s="118"/>
      <c r="T459" s="118"/>
      <c r="U459" s="118"/>
      <c r="V459" s="118"/>
      <c r="W459" s="118"/>
      <c r="X459" s="118"/>
      <c r="Y459" s="118"/>
      <c r="Z459" s="118"/>
      <c r="AA459" s="118"/>
      <c r="AB459" s="118"/>
      <c r="AC459" s="118"/>
      <c r="AD459" s="118"/>
      <c r="AE459" s="118"/>
      <c r="AF459" s="118"/>
      <c r="AG459" s="118"/>
      <c r="AH459" s="118"/>
      <c r="AI459" s="118"/>
      <c r="AJ459" s="118"/>
      <c r="AK459" s="118"/>
      <c r="AL459" s="118"/>
      <c r="AM459" s="118"/>
      <c r="AN459" s="118"/>
      <c r="AO459" s="118"/>
      <c r="AP459" s="118"/>
      <c r="AQ459" s="118"/>
      <c r="AR459" s="118"/>
      <c r="AS459" s="118"/>
      <c r="AT459" s="118"/>
      <c r="AU459" s="118"/>
      <c r="AV459" s="118"/>
      <c r="AW459" s="118"/>
      <c r="AX459" s="118"/>
      <c r="AY459" s="118"/>
      <c r="AZ459" s="118"/>
      <c r="BA459" s="118"/>
      <c r="BB459" s="118"/>
      <c r="BC459" s="118"/>
      <c r="BD459" s="118"/>
      <c r="BE459" s="118"/>
      <c r="BF459" s="118"/>
      <c r="BG459" s="118"/>
    </row>
    <row r="460">
      <c r="A460" s="118"/>
      <c r="B460" s="118"/>
      <c r="C460" s="118"/>
      <c r="D460" s="118"/>
      <c r="E460" s="118"/>
      <c r="F460" s="118"/>
      <c r="G460" s="118"/>
      <c r="H460" s="118"/>
      <c r="I460" s="118"/>
      <c r="J460" s="118"/>
      <c r="K460" s="118"/>
      <c r="L460" s="118"/>
      <c r="M460" s="118"/>
      <c r="N460" s="118"/>
      <c r="O460" s="118"/>
      <c r="P460" s="118"/>
      <c r="Q460" s="118"/>
      <c r="R460" s="118"/>
      <c r="S460" s="118"/>
      <c r="T460" s="118"/>
      <c r="U460" s="118"/>
      <c r="V460" s="118"/>
      <c r="W460" s="118"/>
      <c r="X460" s="118"/>
      <c r="Y460" s="118"/>
      <c r="Z460" s="118"/>
      <c r="AA460" s="118"/>
      <c r="AB460" s="118"/>
      <c r="AC460" s="118"/>
      <c r="AD460" s="118"/>
      <c r="AE460" s="118"/>
      <c r="AF460" s="118"/>
      <c r="AG460" s="118"/>
      <c r="AH460" s="118"/>
      <c r="AI460" s="118"/>
      <c r="AJ460" s="118"/>
      <c r="AK460" s="118"/>
      <c r="AL460" s="118"/>
      <c r="AM460" s="118"/>
      <c r="AN460" s="118"/>
      <c r="AO460" s="118"/>
      <c r="AP460" s="118"/>
      <c r="AQ460" s="118"/>
      <c r="AR460" s="118"/>
      <c r="AS460" s="118"/>
      <c r="AT460" s="118"/>
      <c r="AU460" s="118"/>
      <c r="AV460" s="118"/>
      <c r="AW460" s="118"/>
      <c r="AX460" s="118"/>
      <c r="AY460" s="118"/>
      <c r="AZ460" s="118"/>
      <c r="BA460" s="118"/>
      <c r="BB460" s="118"/>
      <c r="BC460" s="118"/>
      <c r="BD460" s="118"/>
      <c r="BE460" s="118"/>
      <c r="BF460" s="118"/>
      <c r="BG460" s="118"/>
    </row>
    <row r="461">
      <c r="A461" s="118"/>
      <c r="B461" s="118"/>
      <c r="C461" s="118"/>
      <c r="D461" s="118"/>
      <c r="E461" s="118"/>
      <c r="F461" s="118"/>
      <c r="G461" s="118"/>
      <c r="H461" s="118"/>
      <c r="I461" s="118"/>
      <c r="J461" s="118"/>
      <c r="K461" s="118"/>
      <c r="L461" s="118"/>
      <c r="M461" s="118"/>
      <c r="N461" s="118"/>
      <c r="O461" s="118"/>
      <c r="P461" s="118"/>
      <c r="Q461" s="118"/>
      <c r="R461" s="118"/>
      <c r="S461" s="118"/>
      <c r="T461" s="118"/>
      <c r="U461" s="118"/>
      <c r="V461" s="118"/>
      <c r="W461" s="118"/>
      <c r="X461" s="118"/>
      <c r="Y461" s="118"/>
      <c r="Z461" s="118"/>
      <c r="AA461" s="118"/>
      <c r="AB461" s="118"/>
      <c r="AC461" s="118"/>
      <c r="AD461" s="118"/>
      <c r="AE461" s="118"/>
      <c r="AF461" s="118"/>
      <c r="AG461" s="118"/>
      <c r="AH461" s="118"/>
      <c r="AI461" s="118"/>
      <c r="AJ461" s="118"/>
      <c r="AK461" s="118"/>
      <c r="AL461" s="118"/>
      <c r="AM461" s="118"/>
      <c r="AN461" s="118"/>
      <c r="AO461" s="118"/>
      <c r="AP461" s="118"/>
      <c r="AQ461" s="118"/>
      <c r="AR461" s="118"/>
      <c r="AS461" s="118"/>
      <c r="AT461" s="118"/>
      <c r="AU461" s="118"/>
      <c r="AV461" s="118"/>
      <c r="AW461" s="118"/>
      <c r="AX461" s="118"/>
      <c r="AY461" s="118"/>
      <c r="AZ461" s="118"/>
      <c r="BA461" s="118"/>
      <c r="BB461" s="118"/>
      <c r="BC461" s="118"/>
      <c r="BD461" s="118"/>
      <c r="BE461" s="118"/>
      <c r="BF461" s="118"/>
      <c r="BG461" s="118"/>
    </row>
    <row r="462">
      <c r="A462" s="118"/>
      <c r="B462" s="118"/>
      <c r="C462" s="118"/>
      <c r="D462" s="118"/>
      <c r="E462" s="118"/>
      <c r="F462" s="118"/>
      <c r="G462" s="118"/>
      <c r="H462" s="118"/>
      <c r="I462" s="118"/>
      <c r="J462" s="118"/>
      <c r="K462" s="118"/>
      <c r="L462" s="118"/>
      <c r="M462" s="118"/>
      <c r="N462" s="118"/>
      <c r="O462" s="118"/>
      <c r="P462" s="118"/>
      <c r="Q462" s="118"/>
      <c r="R462" s="118"/>
      <c r="S462" s="118"/>
      <c r="T462" s="118"/>
      <c r="U462" s="118"/>
      <c r="V462" s="118"/>
      <c r="W462" s="118"/>
      <c r="X462" s="118"/>
      <c r="Y462" s="118"/>
      <c r="Z462" s="118"/>
      <c r="AA462" s="118"/>
      <c r="AB462" s="118"/>
      <c r="AC462" s="118"/>
      <c r="AD462" s="118"/>
      <c r="AE462" s="118"/>
      <c r="AF462" s="118"/>
      <c r="AG462" s="118"/>
      <c r="AH462" s="118"/>
      <c r="AI462" s="118"/>
      <c r="AJ462" s="118"/>
      <c r="AK462" s="118"/>
      <c r="AL462" s="118"/>
      <c r="AM462" s="118"/>
      <c r="AN462" s="118"/>
      <c r="AO462" s="118"/>
      <c r="AP462" s="118"/>
      <c r="AQ462" s="118"/>
      <c r="AR462" s="118"/>
      <c r="AS462" s="118"/>
      <c r="AT462" s="118"/>
      <c r="AU462" s="118"/>
      <c r="AV462" s="118"/>
      <c r="AW462" s="118"/>
      <c r="AX462" s="118"/>
      <c r="AY462" s="118"/>
      <c r="AZ462" s="118"/>
      <c r="BA462" s="118"/>
      <c r="BB462" s="118"/>
      <c r="BC462" s="118"/>
      <c r="BD462" s="118"/>
      <c r="BE462" s="118"/>
      <c r="BF462" s="118"/>
      <c r="BG462" s="118"/>
    </row>
    <row r="463">
      <c r="A463" s="118"/>
      <c r="B463" s="118"/>
      <c r="C463" s="118"/>
      <c r="D463" s="118"/>
      <c r="E463" s="118"/>
      <c r="F463" s="118"/>
      <c r="G463" s="118"/>
      <c r="H463" s="118"/>
      <c r="I463" s="118"/>
      <c r="J463" s="118"/>
      <c r="K463" s="118"/>
      <c r="L463" s="118"/>
      <c r="M463" s="118"/>
      <c r="N463" s="118"/>
      <c r="O463" s="118"/>
      <c r="P463" s="118"/>
      <c r="Q463" s="118"/>
      <c r="R463" s="118"/>
      <c r="S463" s="118"/>
      <c r="T463" s="118"/>
      <c r="U463" s="118"/>
      <c r="V463" s="118"/>
      <c r="W463" s="118"/>
      <c r="X463" s="118"/>
      <c r="Y463" s="118"/>
      <c r="Z463" s="118"/>
      <c r="AA463" s="118"/>
      <c r="AB463" s="118"/>
      <c r="AC463" s="118"/>
      <c r="AD463" s="118"/>
      <c r="AE463" s="118"/>
      <c r="AF463" s="118"/>
      <c r="AG463" s="118"/>
      <c r="AH463" s="118"/>
      <c r="AI463" s="118"/>
      <c r="AJ463" s="118"/>
      <c r="AK463" s="118"/>
      <c r="AL463" s="118"/>
      <c r="AM463" s="118"/>
      <c r="AN463" s="118"/>
      <c r="AO463" s="118"/>
      <c r="AP463" s="118"/>
      <c r="AQ463" s="118"/>
      <c r="AR463" s="118"/>
      <c r="AS463" s="118"/>
      <c r="AT463" s="118"/>
      <c r="AU463" s="118"/>
      <c r="AV463" s="118"/>
      <c r="AW463" s="118"/>
      <c r="AX463" s="118"/>
      <c r="AY463" s="118"/>
      <c r="AZ463" s="118"/>
      <c r="BA463" s="118"/>
      <c r="BB463" s="118"/>
      <c r="BC463" s="118"/>
      <c r="BD463" s="118"/>
      <c r="BE463" s="118"/>
      <c r="BF463" s="118"/>
      <c r="BG463" s="118"/>
    </row>
    <row r="464">
      <c r="A464" s="118"/>
      <c r="B464" s="118"/>
      <c r="C464" s="118"/>
      <c r="D464" s="118"/>
      <c r="E464" s="118"/>
      <c r="F464" s="118"/>
      <c r="G464" s="118"/>
      <c r="H464" s="118"/>
      <c r="I464" s="118"/>
      <c r="J464" s="118"/>
      <c r="K464" s="118"/>
      <c r="L464" s="118"/>
      <c r="M464" s="118"/>
      <c r="N464" s="118"/>
      <c r="O464" s="118"/>
      <c r="P464" s="118"/>
      <c r="Q464" s="118"/>
      <c r="R464" s="118"/>
      <c r="S464" s="118"/>
      <c r="T464" s="118"/>
      <c r="U464" s="118"/>
      <c r="V464" s="118"/>
      <c r="W464" s="118"/>
      <c r="X464" s="118"/>
      <c r="Y464" s="118"/>
      <c r="Z464" s="118"/>
      <c r="AA464" s="118"/>
      <c r="AB464" s="118"/>
      <c r="AC464" s="118"/>
      <c r="AD464" s="118"/>
      <c r="AE464" s="118"/>
      <c r="AF464" s="118"/>
      <c r="AG464" s="118"/>
      <c r="AH464" s="118"/>
      <c r="AI464" s="118"/>
      <c r="AJ464" s="118"/>
      <c r="AK464" s="118"/>
      <c r="AL464" s="118"/>
      <c r="AM464" s="118"/>
      <c r="AN464" s="118"/>
      <c r="AO464" s="118"/>
      <c r="AP464" s="118"/>
      <c r="AQ464" s="118"/>
      <c r="AR464" s="118"/>
      <c r="AS464" s="118"/>
      <c r="AT464" s="118"/>
      <c r="AU464" s="118"/>
      <c r="AV464" s="118"/>
      <c r="AW464" s="118"/>
      <c r="AX464" s="118"/>
      <c r="AY464" s="118"/>
      <c r="AZ464" s="118"/>
      <c r="BA464" s="118"/>
      <c r="BB464" s="118"/>
      <c r="BC464" s="118"/>
      <c r="BD464" s="118"/>
      <c r="BE464" s="118"/>
      <c r="BF464" s="118"/>
      <c r="BG464" s="118"/>
    </row>
    <row r="465">
      <c r="A465" s="118"/>
      <c r="B465" s="118"/>
      <c r="C465" s="118"/>
      <c r="D465" s="118"/>
      <c r="E465" s="118"/>
      <c r="F465" s="118"/>
      <c r="G465" s="118"/>
      <c r="H465" s="118"/>
      <c r="I465" s="118"/>
      <c r="J465" s="118"/>
      <c r="K465" s="118"/>
      <c r="L465" s="118"/>
      <c r="M465" s="118"/>
      <c r="N465" s="118"/>
      <c r="O465" s="118"/>
      <c r="P465" s="118"/>
      <c r="Q465" s="118"/>
      <c r="R465" s="118"/>
      <c r="S465" s="118"/>
      <c r="T465" s="118"/>
      <c r="U465" s="118"/>
      <c r="V465" s="118"/>
      <c r="W465" s="118"/>
      <c r="X465" s="118"/>
      <c r="Y465" s="118"/>
      <c r="Z465" s="118"/>
      <c r="AA465" s="118"/>
      <c r="AB465" s="118"/>
      <c r="AC465" s="118"/>
      <c r="AD465" s="118"/>
      <c r="AE465" s="118"/>
      <c r="AF465" s="118"/>
      <c r="AG465" s="118"/>
      <c r="AH465" s="118"/>
      <c r="AI465" s="118"/>
      <c r="AJ465" s="118"/>
      <c r="AK465" s="118"/>
      <c r="AL465" s="118"/>
      <c r="AM465" s="118"/>
      <c r="AN465" s="118"/>
      <c r="AO465" s="118"/>
      <c r="AP465" s="118"/>
      <c r="AQ465" s="118"/>
      <c r="AR465" s="118"/>
      <c r="AS465" s="118"/>
      <c r="AT465" s="118"/>
      <c r="AU465" s="118"/>
      <c r="AV465" s="118"/>
      <c r="AW465" s="118"/>
      <c r="AX465" s="118"/>
      <c r="AY465" s="118"/>
      <c r="AZ465" s="118"/>
      <c r="BA465" s="118"/>
      <c r="BB465" s="118"/>
      <c r="BC465" s="118"/>
      <c r="BD465" s="118"/>
      <c r="BE465" s="118"/>
      <c r="BF465" s="118"/>
      <c r="BG465" s="118"/>
    </row>
    <row r="466">
      <c r="A466" s="118"/>
      <c r="B466" s="118"/>
      <c r="C466" s="118"/>
      <c r="D466" s="118"/>
      <c r="E466" s="118"/>
      <c r="F466" s="118"/>
      <c r="G466" s="118"/>
      <c r="H466" s="118"/>
      <c r="I466" s="118"/>
      <c r="J466" s="118"/>
      <c r="K466" s="118"/>
      <c r="L466" s="118"/>
      <c r="M466" s="118"/>
      <c r="N466" s="118"/>
      <c r="O466" s="118"/>
      <c r="P466" s="118"/>
      <c r="Q466" s="118"/>
      <c r="R466" s="118"/>
      <c r="S466" s="118"/>
      <c r="T466" s="118"/>
      <c r="U466" s="118"/>
      <c r="V466" s="118"/>
      <c r="W466" s="118"/>
      <c r="X466" s="118"/>
      <c r="Y466" s="118"/>
      <c r="Z466" s="118"/>
      <c r="AA466" s="118"/>
      <c r="AB466" s="118"/>
      <c r="AC466" s="118"/>
      <c r="AD466" s="118"/>
      <c r="AE466" s="118"/>
      <c r="AF466" s="118"/>
      <c r="AG466" s="118"/>
      <c r="AH466" s="118"/>
      <c r="AI466" s="118"/>
      <c r="AJ466" s="118"/>
      <c r="AK466" s="118"/>
      <c r="AL466" s="118"/>
      <c r="AM466" s="118"/>
      <c r="AN466" s="118"/>
      <c r="AO466" s="118"/>
      <c r="AP466" s="118"/>
      <c r="AQ466" s="118"/>
      <c r="AR466" s="118"/>
      <c r="AS466" s="118"/>
      <c r="AT466" s="118"/>
      <c r="AU466" s="118"/>
      <c r="AV466" s="118"/>
      <c r="AW466" s="118"/>
      <c r="AX466" s="118"/>
      <c r="AY466" s="118"/>
      <c r="AZ466" s="118"/>
      <c r="BA466" s="118"/>
      <c r="BB466" s="118"/>
      <c r="BC466" s="118"/>
      <c r="BD466" s="118"/>
      <c r="BE466" s="118"/>
      <c r="BF466" s="118"/>
      <c r="BG466" s="118"/>
    </row>
    <row r="467">
      <c r="A467" s="118"/>
      <c r="B467" s="118"/>
      <c r="C467" s="118"/>
      <c r="D467" s="118"/>
      <c r="E467" s="118"/>
      <c r="F467" s="118"/>
      <c r="G467" s="118"/>
      <c r="H467" s="118"/>
      <c r="I467" s="118"/>
      <c r="J467" s="118"/>
      <c r="K467" s="118"/>
      <c r="L467" s="118"/>
      <c r="M467" s="118"/>
      <c r="N467" s="118"/>
      <c r="O467" s="118"/>
      <c r="P467" s="118"/>
      <c r="Q467" s="118"/>
      <c r="R467" s="118"/>
      <c r="S467" s="118"/>
      <c r="T467" s="118"/>
      <c r="U467" s="118"/>
      <c r="V467" s="118"/>
      <c r="W467" s="118"/>
      <c r="X467" s="118"/>
      <c r="Y467" s="118"/>
      <c r="Z467" s="118"/>
      <c r="AA467" s="118"/>
      <c r="AB467" s="118"/>
      <c r="AC467" s="118"/>
      <c r="AD467" s="118"/>
      <c r="AE467" s="118"/>
      <c r="AF467" s="118"/>
      <c r="AG467" s="118"/>
      <c r="AH467" s="118"/>
      <c r="AI467" s="118"/>
      <c r="AJ467" s="118"/>
      <c r="AK467" s="118"/>
      <c r="AL467" s="118"/>
      <c r="AM467" s="118"/>
      <c r="AN467" s="118"/>
      <c r="AO467" s="118"/>
      <c r="AP467" s="118"/>
      <c r="AQ467" s="118"/>
      <c r="AR467" s="118"/>
      <c r="AS467" s="118"/>
      <c r="AT467" s="118"/>
      <c r="AU467" s="118"/>
      <c r="AV467" s="118"/>
      <c r="AW467" s="118"/>
      <c r="AX467" s="118"/>
      <c r="AY467" s="118"/>
      <c r="AZ467" s="118"/>
      <c r="BA467" s="118"/>
      <c r="BB467" s="118"/>
      <c r="BC467" s="118"/>
      <c r="BD467" s="118"/>
      <c r="BE467" s="118"/>
      <c r="BF467" s="118"/>
      <c r="BG467" s="118"/>
    </row>
    <row r="468">
      <c r="A468" s="118"/>
      <c r="B468" s="118"/>
      <c r="C468" s="118"/>
      <c r="D468" s="118"/>
      <c r="E468" s="118"/>
      <c r="F468" s="118"/>
      <c r="G468" s="118"/>
      <c r="H468" s="118"/>
      <c r="I468" s="118"/>
      <c r="J468" s="118"/>
      <c r="K468" s="118"/>
      <c r="L468" s="118"/>
      <c r="M468" s="118"/>
      <c r="N468" s="118"/>
      <c r="O468" s="118"/>
      <c r="P468" s="118"/>
      <c r="Q468" s="118"/>
      <c r="R468" s="118"/>
      <c r="S468" s="118"/>
      <c r="T468" s="118"/>
      <c r="U468" s="118"/>
      <c r="V468" s="118"/>
      <c r="W468" s="118"/>
      <c r="X468" s="118"/>
      <c r="Y468" s="118"/>
      <c r="Z468" s="118"/>
      <c r="AA468" s="118"/>
      <c r="AB468" s="118"/>
      <c r="AC468" s="118"/>
      <c r="AD468" s="118"/>
      <c r="AE468" s="118"/>
      <c r="AF468" s="118"/>
      <c r="AG468" s="118"/>
      <c r="AH468" s="118"/>
      <c r="AI468" s="118"/>
      <c r="AJ468" s="118"/>
      <c r="AK468" s="118"/>
      <c r="AL468" s="118"/>
      <c r="AM468" s="118"/>
      <c r="AN468" s="118"/>
      <c r="AO468" s="118"/>
      <c r="AP468" s="118"/>
      <c r="AQ468" s="118"/>
      <c r="AR468" s="118"/>
      <c r="AS468" s="118"/>
      <c r="AT468" s="118"/>
      <c r="AU468" s="118"/>
      <c r="AV468" s="118"/>
      <c r="AW468" s="118"/>
      <c r="AX468" s="118"/>
      <c r="AY468" s="118"/>
      <c r="AZ468" s="118"/>
      <c r="BA468" s="118"/>
      <c r="BB468" s="118"/>
      <c r="BC468" s="118"/>
      <c r="BD468" s="118"/>
      <c r="BE468" s="118"/>
      <c r="BF468" s="118"/>
      <c r="BG468" s="118"/>
    </row>
    <row r="469">
      <c r="A469" s="118"/>
      <c r="B469" s="118"/>
      <c r="C469" s="118"/>
      <c r="D469" s="118"/>
      <c r="E469" s="118"/>
      <c r="F469" s="118"/>
      <c r="G469" s="118"/>
      <c r="H469" s="118"/>
      <c r="I469" s="118"/>
      <c r="J469" s="118"/>
      <c r="K469" s="118"/>
      <c r="L469" s="118"/>
      <c r="M469" s="118"/>
      <c r="N469" s="118"/>
      <c r="O469" s="118"/>
      <c r="P469" s="118"/>
      <c r="Q469" s="118"/>
      <c r="R469" s="118"/>
      <c r="S469" s="118"/>
      <c r="T469" s="118"/>
      <c r="U469" s="118"/>
      <c r="V469" s="118"/>
      <c r="W469" s="118"/>
      <c r="X469" s="118"/>
      <c r="Y469" s="118"/>
      <c r="Z469" s="118"/>
      <c r="AA469" s="118"/>
      <c r="AB469" s="118"/>
      <c r="AC469" s="118"/>
      <c r="AD469" s="118"/>
      <c r="AE469" s="118"/>
      <c r="AF469" s="118"/>
      <c r="AG469" s="118"/>
      <c r="AH469" s="118"/>
      <c r="AI469" s="118"/>
      <c r="AJ469" s="118"/>
      <c r="AK469" s="118"/>
      <c r="AL469" s="118"/>
      <c r="AM469" s="118"/>
      <c r="AN469" s="118"/>
      <c r="AO469" s="118"/>
      <c r="AP469" s="118"/>
      <c r="AQ469" s="118"/>
      <c r="AR469" s="118"/>
      <c r="AS469" s="118"/>
      <c r="AT469" s="118"/>
      <c r="AU469" s="118"/>
      <c r="AV469" s="118"/>
      <c r="AW469" s="118"/>
      <c r="AX469" s="118"/>
      <c r="AY469" s="118"/>
      <c r="AZ469" s="118"/>
      <c r="BA469" s="118"/>
      <c r="BB469" s="118"/>
      <c r="BC469" s="118"/>
      <c r="BD469" s="118"/>
      <c r="BE469" s="118"/>
      <c r="BF469" s="118"/>
      <c r="BG469" s="118"/>
    </row>
    <row r="470">
      <c r="A470" s="118"/>
      <c r="B470" s="118"/>
      <c r="C470" s="118"/>
      <c r="D470" s="118"/>
      <c r="E470" s="118"/>
      <c r="F470" s="118"/>
      <c r="G470" s="118"/>
      <c r="H470" s="118"/>
      <c r="I470" s="118"/>
      <c r="J470" s="118"/>
      <c r="K470" s="118"/>
      <c r="L470" s="118"/>
      <c r="M470" s="118"/>
      <c r="N470" s="118"/>
      <c r="O470" s="118"/>
      <c r="P470" s="118"/>
      <c r="Q470" s="118"/>
      <c r="R470" s="118"/>
      <c r="S470" s="118"/>
      <c r="T470" s="118"/>
      <c r="U470" s="118"/>
      <c r="V470" s="118"/>
      <c r="W470" s="118"/>
      <c r="X470" s="118"/>
      <c r="Y470" s="118"/>
      <c r="Z470" s="118"/>
      <c r="AA470" s="118"/>
      <c r="AB470" s="118"/>
      <c r="AC470" s="118"/>
      <c r="AD470" s="118"/>
      <c r="AE470" s="118"/>
      <c r="AF470" s="118"/>
      <c r="AG470" s="118"/>
      <c r="AH470" s="118"/>
      <c r="AI470" s="118"/>
      <c r="AJ470" s="118"/>
      <c r="AK470" s="118"/>
      <c r="AL470" s="118"/>
      <c r="AM470" s="118"/>
      <c r="AN470" s="118"/>
      <c r="AO470" s="118"/>
      <c r="AP470" s="118"/>
      <c r="AQ470" s="118"/>
      <c r="AR470" s="118"/>
      <c r="AS470" s="118"/>
      <c r="AT470" s="118"/>
      <c r="AU470" s="118"/>
      <c r="AV470" s="118"/>
      <c r="AW470" s="118"/>
      <c r="AX470" s="118"/>
      <c r="AY470" s="118"/>
      <c r="AZ470" s="118"/>
      <c r="BA470" s="118"/>
      <c r="BB470" s="118"/>
      <c r="BC470" s="118"/>
      <c r="BD470" s="118"/>
      <c r="BE470" s="118"/>
      <c r="BF470" s="118"/>
      <c r="BG470" s="118"/>
    </row>
    <row r="471">
      <c r="A471" s="118"/>
      <c r="B471" s="118"/>
      <c r="C471" s="118"/>
      <c r="D471" s="118"/>
      <c r="E471" s="118"/>
      <c r="F471" s="118"/>
      <c r="G471" s="118"/>
      <c r="H471" s="118"/>
      <c r="I471" s="118"/>
      <c r="J471" s="118"/>
      <c r="K471" s="118"/>
      <c r="L471" s="118"/>
      <c r="M471" s="118"/>
      <c r="N471" s="118"/>
      <c r="O471" s="118"/>
      <c r="P471" s="118"/>
      <c r="Q471" s="118"/>
      <c r="R471" s="118"/>
      <c r="S471" s="118"/>
      <c r="T471" s="118"/>
      <c r="U471" s="118"/>
      <c r="V471" s="118"/>
      <c r="W471" s="118"/>
      <c r="X471" s="118"/>
      <c r="Y471" s="118"/>
      <c r="Z471" s="118"/>
      <c r="AA471" s="118"/>
      <c r="AB471" s="118"/>
      <c r="AC471" s="118"/>
      <c r="AD471" s="118"/>
      <c r="AE471" s="118"/>
      <c r="AF471" s="118"/>
      <c r="AG471" s="118"/>
      <c r="AH471" s="118"/>
      <c r="AI471" s="118"/>
      <c r="AJ471" s="118"/>
      <c r="AK471" s="118"/>
      <c r="AL471" s="118"/>
      <c r="AM471" s="118"/>
      <c r="AN471" s="118"/>
      <c r="AO471" s="118"/>
      <c r="AP471" s="118"/>
      <c r="AQ471" s="118"/>
      <c r="AR471" s="118"/>
      <c r="AS471" s="118"/>
      <c r="AT471" s="118"/>
      <c r="AU471" s="118"/>
      <c r="AV471" s="118"/>
      <c r="AW471" s="118"/>
      <c r="AX471" s="118"/>
      <c r="AY471" s="118"/>
      <c r="AZ471" s="118"/>
      <c r="BA471" s="118"/>
      <c r="BB471" s="118"/>
      <c r="BC471" s="118"/>
      <c r="BD471" s="118"/>
      <c r="BE471" s="118"/>
      <c r="BF471" s="118"/>
      <c r="BG471" s="118"/>
    </row>
    <row r="472">
      <c r="A472" s="118"/>
      <c r="B472" s="118"/>
      <c r="C472" s="118"/>
      <c r="D472" s="118"/>
      <c r="E472" s="118"/>
      <c r="F472" s="118"/>
      <c r="G472" s="118"/>
      <c r="H472" s="118"/>
      <c r="I472" s="118"/>
      <c r="J472" s="118"/>
      <c r="K472" s="118"/>
      <c r="L472" s="118"/>
      <c r="M472" s="118"/>
      <c r="N472" s="118"/>
      <c r="O472" s="118"/>
      <c r="P472" s="118"/>
      <c r="Q472" s="118"/>
      <c r="R472" s="118"/>
      <c r="S472" s="118"/>
      <c r="T472" s="118"/>
      <c r="U472" s="118"/>
      <c r="V472" s="118"/>
      <c r="W472" s="118"/>
      <c r="X472" s="118"/>
      <c r="Y472" s="118"/>
      <c r="Z472" s="118"/>
      <c r="AA472" s="118"/>
      <c r="AB472" s="118"/>
      <c r="AC472" s="118"/>
      <c r="AD472" s="118"/>
      <c r="AE472" s="118"/>
      <c r="AF472" s="118"/>
      <c r="AG472" s="118"/>
      <c r="AH472" s="118"/>
      <c r="AI472" s="118"/>
      <c r="AJ472" s="118"/>
      <c r="AK472" s="118"/>
      <c r="AL472" s="118"/>
      <c r="AM472" s="118"/>
      <c r="AN472" s="118"/>
      <c r="AO472" s="118"/>
      <c r="AP472" s="118"/>
      <c r="AQ472" s="118"/>
      <c r="AR472" s="118"/>
      <c r="AS472" s="118"/>
      <c r="AT472" s="118"/>
      <c r="AU472" s="118"/>
      <c r="AV472" s="118"/>
      <c r="AW472" s="118"/>
      <c r="AX472" s="118"/>
      <c r="AY472" s="118"/>
      <c r="AZ472" s="118"/>
      <c r="BA472" s="118"/>
      <c r="BB472" s="118"/>
      <c r="BC472" s="118"/>
      <c r="BD472" s="118"/>
      <c r="BE472" s="118"/>
      <c r="BF472" s="118"/>
      <c r="BG472" s="118"/>
    </row>
    <row r="473">
      <c r="A473" s="118"/>
      <c r="B473" s="118"/>
      <c r="C473" s="118"/>
      <c r="D473" s="118"/>
      <c r="E473" s="118"/>
      <c r="F473" s="118"/>
      <c r="G473" s="118"/>
      <c r="H473" s="118"/>
      <c r="I473" s="118"/>
      <c r="J473" s="118"/>
      <c r="K473" s="118"/>
      <c r="L473" s="118"/>
      <c r="M473" s="118"/>
      <c r="N473" s="118"/>
      <c r="O473" s="118"/>
      <c r="P473" s="118"/>
      <c r="Q473" s="118"/>
      <c r="R473" s="118"/>
      <c r="S473" s="118"/>
      <c r="T473" s="118"/>
      <c r="U473" s="118"/>
      <c r="V473" s="118"/>
      <c r="W473" s="118"/>
      <c r="X473" s="118"/>
      <c r="Y473" s="118"/>
      <c r="Z473" s="118"/>
      <c r="AA473" s="118"/>
      <c r="AB473" s="118"/>
      <c r="AC473" s="118"/>
      <c r="AD473" s="118"/>
      <c r="AE473" s="118"/>
      <c r="AF473" s="118"/>
      <c r="AG473" s="118"/>
      <c r="AH473" s="118"/>
      <c r="AI473" s="118"/>
      <c r="AJ473" s="118"/>
      <c r="AK473" s="118"/>
      <c r="AL473" s="118"/>
      <c r="AM473" s="118"/>
      <c r="AN473" s="118"/>
      <c r="AO473" s="118"/>
      <c r="AP473" s="118"/>
      <c r="AQ473" s="118"/>
      <c r="AR473" s="118"/>
      <c r="AS473" s="118"/>
      <c r="AT473" s="118"/>
      <c r="AU473" s="118"/>
      <c r="AV473" s="118"/>
      <c r="AW473" s="118"/>
      <c r="AX473" s="118"/>
      <c r="AY473" s="118"/>
      <c r="AZ473" s="118"/>
      <c r="BA473" s="118"/>
      <c r="BB473" s="118"/>
      <c r="BC473" s="118"/>
      <c r="BD473" s="118"/>
      <c r="BE473" s="118"/>
      <c r="BF473" s="118"/>
      <c r="BG473" s="118"/>
    </row>
    <row r="474">
      <c r="A474" s="118"/>
      <c r="B474" s="118"/>
      <c r="C474" s="118"/>
      <c r="D474" s="118"/>
      <c r="E474" s="118"/>
      <c r="F474" s="118"/>
      <c r="G474" s="118"/>
      <c r="H474" s="118"/>
      <c r="I474" s="118"/>
      <c r="J474" s="118"/>
      <c r="K474" s="118"/>
      <c r="L474" s="118"/>
      <c r="M474" s="118"/>
      <c r="N474" s="118"/>
      <c r="O474" s="118"/>
      <c r="P474" s="118"/>
      <c r="Q474" s="118"/>
      <c r="R474" s="118"/>
      <c r="S474" s="118"/>
      <c r="T474" s="118"/>
      <c r="U474" s="118"/>
      <c r="V474" s="118"/>
      <c r="W474" s="118"/>
      <c r="X474" s="118"/>
      <c r="Y474" s="118"/>
      <c r="Z474" s="118"/>
      <c r="AA474" s="118"/>
      <c r="AB474" s="118"/>
      <c r="AC474" s="118"/>
      <c r="AD474" s="118"/>
      <c r="AE474" s="118"/>
      <c r="AF474" s="118"/>
      <c r="AG474" s="118"/>
      <c r="AH474" s="118"/>
      <c r="AI474" s="118"/>
      <c r="AJ474" s="118"/>
      <c r="AK474" s="118"/>
      <c r="AL474" s="118"/>
      <c r="AM474" s="118"/>
      <c r="AN474" s="118"/>
      <c r="AO474" s="118"/>
      <c r="AP474" s="118"/>
      <c r="AQ474" s="118"/>
      <c r="AR474" s="118"/>
      <c r="AS474" s="118"/>
      <c r="AT474" s="118"/>
      <c r="AU474" s="118"/>
      <c r="AV474" s="118"/>
      <c r="AW474" s="118"/>
      <c r="AX474" s="118"/>
      <c r="AY474" s="118"/>
      <c r="AZ474" s="118"/>
      <c r="BA474" s="118"/>
      <c r="BB474" s="118"/>
      <c r="BC474" s="118"/>
      <c r="BD474" s="118"/>
      <c r="BE474" s="118"/>
      <c r="BF474" s="118"/>
      <c r="BG474" s="118"/>
    </row>
    <row r="475">
      <c r="A475" s="118"/>
      <c r="B475" s="118"/>
      <c r="C475" s="118"/>
      <c r="D475" s="118"/>
      <c r="E475" s="118"/>
      <c r="F475" s="118"/>
      <c r="G475" s="118"/>
      <c r="H475" s="118"/>
      <c r="I475" s="118"/>
      <c r="J475" s="118"/>
      <c r="K475" s="118"/>
      <c r="L475" s="118"/>
      <c r="M475" s="118"/>
      <c r="N475" s="118"/>
      <c r="O475" s="118"/>
      <c r="P475" s="118"/>
      <c r="Q475" s="118"/>
      <c r="R475" s="118"/>
      <c r="S475" s="118"/>
      <c r="T475" s="118"/>
      <c r="U475" s="118"/>
      <c r="V475" s="118"/>
      <c r="W475" s="118"/>
      <c r="X475" s="118"/>
      <c r="Y475" s="118"/>
      <c r="Z475" s="118"/>
      <c r="AA475" s="118"/>
      <c r="AB475" s="118"/>
      <c r="AC475" s="118"/>
      <c r="AD475" s="118"/>
      <c r="AE475" s="118"/>
      <c r="AF475" s="118"/>
      <c r="AG475" s="118"/>
      <c r="AH475" s="118"/>
      <c r="AI475" s="118"/>
      <c r="AJ475" s="118"/>
      <c r="AK475" s="118"/>
      <c r="AL475" s="118"/>
      <c r="AM475" s="118"/>
      <c r="AN475" s="118"/>
      <c r="AO475" s="118"/>
      <c r="AP475" s="118"/>
      <c r="AQ475" s="118"/>
      <c r="AR475" s="118"/>
      <c r="AS475" s="118"/>
      <c r="AT475" s="118"/>
      <c r="AU475" s="118"/>
      <c r="AV475" s="118"/>
      <c r="AW475" s="118"/>
      <c r="AX475" s="118"/>
      <c r="AY475" s="118"/>
      <c r="AZ475" s="118"/>
      <c r="BA475" s="118"/>
      <c r="BB475" s="118"/>
      <c r="BC475" s="118"/>
      <c r="BD475" s="118"/>
      <c r="BE475" s="118"/>
      <c r="BF475" s="118"/>
      <c r="BG475" s="118"/>
    </row>
    <row r="476">
      <c r="A476" s="118"/>
      <c r="B476" s="118"/>
      <c r="C476" s="118"/>
      <c r="D476" s="118"/>
      <c r="E476" s="118"/>
      <c r="F476" s="118"/>
      <c r="G476" s="118"/>
      <c r="H476" s="118"/>
      <c r="I476" s="118"/>
      <c r="J476" s="118"/>
      <c r="K476" s="118"/>
      <c r="L476" s="118"/>
      <c r="M476" s="118"/>
      <c r="N476" s="118"/>
      <c r="O476" s="118"/>
      <c r="P476" s="118"/>
      <c r="Q476" s="118"/>
      <c r="R476" s="118"/>
      <c r="S476" s="118"/>
      <c r="T476" s="118"/>
      <c r="U476" s="118"/>
      <c r="V476" s="118"/>
      <c r="W476" s="118"/>
      <c r="X476" s="118"/>
      <c r="Y476" s="118"/>
      <c r="Z476" s="118"/>
      <c r="AA476" s="118"/>
      <c r="AB476" s="118"/>
      <c r="AC476" s="118"/>
      <c r="AD476" s="118"/>
      <c r="AE476" s="118"/>
      <c r="AF476" s="118"/>
      <c r="AG476" s="118"/>
      <c r="AH476" s="118"/>
      <c r="AI476" s="118"/>
      <c r="AJ476" s="118"/>
      <c r="AK476" s="118"/>
      <c r="AL476" s="118"/>
      <c r="AM476" s="118"/>
      <c r="AN476" s="118"/>
      <c r="AO476" s="118"/>
      <c r="AP476" s="118"/>
      <c r="AQ476" s="118"/>
      <c r="AR476" s="118"/>
      <c r="AS476" s="118"/>
      <c r="AT476" s="118"/>
      <c r="AU476" s="118"/>
      <c r="AV476" s="118"/>
      <c r="AW476" s="118"/>
      <c r="AX476" s="118"/>
      <c r="AY476" s="118"/>
      <c r="AZ476" s="118"/>
      <c r="BA476" s="118"/>
      <c r="BB476" s="118"/>
      <c r="BC476" s="118"/>
      <c r="BD476" s="118"/>
      <c r="BE476" s="118"/>
      <c r="BF476" s="118"/>
      <c r="BG476" s="118"/>
    </row>
    <row r="477">
      <c r="A477" s="118"/>
      <c r="B477" s="118"/>
      <c r="C477" s="118"/>
      <c r="D477" s="118"/>
      <c r="E477" s="118"/>
      <c r="F477" s="118"/>
      <c r="G477" s="118"/>
      <c r="H477" s="118"/>
      <c r="I477" s="118"/>
      <c r="J477" s="118"/>
      <c r="K477" s="118"/>
      <c r="L477" s="118"/>
      <c r="M477" s="118"/>
      <c r="N477" s="118"/>
      <c r="O477" s="118"/>
      <c r="P477" s="118"/>
      <c r="Q477" s="118"/>
      <c r="R477" s="118"/>
      <c r="S477" s="118"/>
      <c r="T477" s="118"/>
      <c r="U477" s="118"/>
      <c r="V477" s="118"/>
      <c r="W477" s="118"/>
      <c r="X477" s="118"/>
      <c r="Y477" s="118"/>
      <c r="Z477" s="118"/>
      <c r="AA477" s="118"/>
      <c r="AB477" s="118"/>
      <c r="AC477" s="118"/>
      <c r="AD477" s="118"/>
      <c r="AE477" s="118"/>
      <c r="AF477" s="118"/>
      <c r="AG477" s="118"/>
      <c r="AH477" s="118"/>
      <c r="AI477" s="118"/>
      <c r="AJ477" s="118"/>
      <c r="AK477" s="118"/>
      <c r="AL477" s="118"/>
      <c r="AM477" s="118"/>
      <c r="AN477" s="118"/>
      <c r="AO477" s="118"/>
      <c r="AP477" s="118"/>
      <c r="AQ477" s="118"/>
      <c r="AR477" s="118"/>
      <c r="AS477" s="118"/>
      <c r="AT477" s="118"/>
      <c r="AU477" s="118"/>
      <c r="AV477" s="118"/>
      <c r="AW477" s="118"/>
      <c r="AX477" s="118"/>
      <c r="AY477" s="118"/>
      <c r="AZ477" s="118"/>
      <c r="BA477" s="118"/>
      <c r="BB477" s="118"/>
      <c r="BC477" s="118"/>
      <c r="BD477" s="118"/>
      <c r="BE477" s="118"/>
      <c r="BF477" s="118"/>
      <c r="BG477" s="118"/>
    </row>
    <row r="478">
      <c r="A478" s="118"/>
      <c r="B478" s="118"/>
      <c r="C478" s="118"/>
      <c r="D478" s="118"/>
      <c r="E478" s="118"/>
      <c r="F478" s="118"/>
      <c r="G478" s="118"/>
      <c r="H478" s="118"/>
      <c r="I478" s="118"/>
      <c r="J478" s="118"/>
      <c r="K478" s="118"/>
      <c r="L478" s="118"/>
      <c r="M478" s="118"/>
      <c r="N478" s="118"/>
      <c r="O478" s="118"/>
      <c r="P478" s="118"/>
      <c r="Q478" s="118"/>
      <c r="R478" s="118"/>
      <c r="S478" s="118"/>
      <c r="T478" s="118"/>
      <c r="U478" s="118"/>
      <c r="V478" s="118"/>
      <c r="W478" s="118"/>
      <c r="X478" s="118"/>
      <c r="Y478" s="118"/>
      <c r="Z478" s="118"/>
      <c r="AA478" s="118"/>
      <c r="AB478" s="118"/>
      <c r="AC478" s="118"/>
      <c r="AD478" s="118"/>
      <c r="AE478" s="118"/>
      <c r="AF478" s="118"/>
      <c r="AG478" s="118"/>
      <c r="AH478" s="118"/>
      <c r="AI478" s="118"/>
      <c r="AJ478" s="118"/>
      <c r="AK478" s="118"/>
      <c r="AL478" s="118"/>
      <c r="AM478" s="118"/>
      <c r="AN478" s="118"/>
      <c r="AO478" s="118"/>
      <c r="AP478" s="118"/>
      <c r="AQ478" s="118"/>
      <c r="AR478" s="118"/>
      <c r="AS478" s="118"/>
      <c r="AT478" s="118"/>
      <c r="AU478" s="118"/>
      <c r="AV478" s="118"/>
      <c r="AW478" s="118"/>
      <c r="AX478" s="118"/>
      <c r="AY478" s="118"/>
      <c r="AZ478" s="118"/>
      <c r="BA478" s="118"/>
      <c r="BB478" s="118"/>
      <c r="BC478" s="118"/>
      <c r="BD478" s="118"/>
      <c r="BE478" s="118"/>
      <c r="BF478" s="118"/>
      <c r="BG478" s="118"/>
    </row>
    <row r="479">
      <c r="A479" s="118"/>
      <c r="B479" s="118"/>
      <c r="C479" s="118"/>
      <c r="D479" s="118"/>
      <c r="E479" s="118"/>
      <c r="F479" s="118"/>
      <c r="G479" s="118"/>
      <c r="H479" s="118"/>
      <c r="I479" s="118"/>
      <c r="J479" s="118"/>
      <c r="K479" s="118"/>
      <c r="L479" s="118"/>
      <c r="M479" s="118"/>
      <c r="N479" s="118"/>
      <c r="O479" s="118"/>
      <c r="P479" s="118"/>
      <c r="Q479" s="118"/>
      <c r="R479" s="118"/>
      <c r="S479" s="118"/>
      <c r="T479" s="118"/>
      <c r="U479" s="118"/>
      <c r="V479" s="118"/>
      <c r="W479" s="118"/>
      <c r="X479" s="118"/>
      <c r="Y479" s="118"/>
      <c r="Z479" s="118"/>
      <c r="AA479" s="118"/>
      <c r="AB479" s="118"/>
      <c r="AC479" s="118"/>
      <c r="AD479" s="118"/>
      <c r="AE479" s="118"/>
      <c r="AF479" s="118"/>
      <c r="AG479" s="118"/>
      <c r="AH479" s="118"/>
      <c r="AI479" s="118"/>
      <c r="AJ479" s="118"/>
      <c r="AK479" s="118"/>
      <c r="AL479" s="118"/>
      <c r="AM479" s="118"/>
      <c r="AN479" s="118"/>
      <c r="AO479" s="118"/>
      <c r="AP479" s="118"/>
      <c r="AQ479" s="118"/>
      <c r="AR479" s="118"/>
      <c r="AS479" s="118"/>
      <c r="AT479" s="118"/>
      <c r="AU479" s="118"/>
      <c r="AV479" s="118"/>
      <c r="AW479" s="118"/>
      <c r="AX479" s="118"/>
      <c r="AY479" s="118"/>
      <c r="AZ479" s="118"/>
      <c r="BA479" s="118"/>
      <c r="BB479" s="118"/>
      <c r="BC479" s="118"/>
      <c r="BD479" s="118"/>
      <c r="BE479" s="118"/>
      <c r="BF479" s="118"/>
      <c r="BG479" s="118"/>
    </row>
    <row r="480">
      <c r="A480" s="118"/>
      <c r="B480" s="118"/>
      <c r="C480" s="118"/>
      <c r="D480" s="118"/>
      <c r="E480" s="118"/>
      <c r="F480" s="118"/>
      <c r="G480" s="118"/>
      <c r="H480" s="118"/>
      <c r="I480" s="118"/>
      <c r="J480" s="118"/>
      <c r="K480" s="118"/>
      <c r="L480" s="118"/>
      <c r="M480" s="118"/>
      <c r="N480" s="118"/>
      <c r="O480" s="118"/>
      <c r="P480" s="118"/>
      <c r="Q480" s="118"/>
      <c r="R480" s="118"/>
      <c r="S480" s="118"/>
      <c r="T480" s="118"/>
      <c r="U480" s="118"/>
      <c r="V480" s="118"/>
      <c r="W480" s="118"/>
      <c r="X480" s="118"/>
      <c r="Y480" s="118"/>
      <c r="Z480" s="118"/>
      <c r="AA480" s="118"/>
      <c r="AB480" s="118"/>
      <c r="AC480" s="118"/>
      <c r="AD480" s="118"/>
      <c r="AE480" s="118"/>
      <c r="AF480" s="118"/>
      <c r="AG480" s="118"/>
      <c r="AH480" s="118"/>
      <c r="AI480" s="118"/>
      <c r="AJ480" s="118"/>
      <c r="AK480" s="118"/>
      <c r="AL480" s="118"/>
      <c r="AM480" s="118"/>
      <c r="AN480" s="118"/>
      <c r="AO480" s="118"/>
      <c r="AP480" s="118"/>
      <c r="AQ480" s="118"/>
      <c r="AR480" s="118"/>
      <c r="AS480" s="118"/>
      <c r="AT480" s="118"/>
      <c r="AU480" s="118"/>
      <c r="AV480" s="118"/>
      <c r="AW480" s="118"/>
      <c r="AX480" s="118"/>
      <c r="AY480" s="118"/>
      <c r="AZ480" s="118"/>
      <c r="BA480" s="118"/>
      <c r="BB480" s="118"/>
      <c r="BC480" s="118"/>
      <c r="BD480" s="118"/>
      <c r="BE480" s="118"/>
      <c r="BF480" s="118"/>
      <c r="BG480" s="118"/>
    </row>
    <row r="481">
      <c r="A481" s="118"/>
      <c r="B481" s="118"/>
      <c r="C481" s="118"/>
      <c r="D481" s="118"/>
      <c r="E481" s="118"/>
      <c r="F481" s="118"/>
      <c r="G481" s="118"/>
      <c r="H481" s="118"/>
      <c r="I481" s="118"/>
      <c r="J481" s="118"/>
      <c r="K481" s="118"/>
      <c r="L481" s="118"/>
      <c r="M481" s="118"/>
      <c r="N481" s="118"/>
      <c r="O481" s="118"/>
      <c r="P481" s="118"/>
      <c r="Q481" s="118"/>
      <c r="R481" s="118"/>
      <c r="S481" s="118"/>
      <c r="T481" s="118"/>
      <c r="U481" s="118"/>
      <c r="V481" s="118"/>
      <c r="W481" s="118"/>
      <c r="X481" s="118"/>
      <c r="Y481" s="118"/>
      <c r="Z481" s="118"/>
      <c r="AA481" s="118"/>
      <c r="AB481" s="118"/>
      <c r="AC481" s="118"/>
      <c r="AD481" s="118"/>
      <c r="AE481" s="118"/>
      <c r="AF481" s="118"/>
      <c r="AG481" s="118"/>
      <c r="AH481" s="118"/>
      <c r="AI481" s="118"/>
      <c r="AJ481" s="118"/>
      <c r="AK481" s="118"/>
      <c r="AL481" s="118"/>
      <c r="AM481" s="118"/>
      <c r="AN481" s="118"/>
      <c r="AO481" s="118"/>
      <c r="AP481" s="118"/>
      <c r="AQ481" s="118"/>
      <c r="AR481" s="118"/>
      <c r="AS481" s="118"/>
      <c r="AT481" s="118"/>
      <c r="AU481" s="118"/>
      <c r="AV481" s="118"/>
      <c r="AW481" s="118"/>
      <c r="AX481" s="118"/>
      <c r="AY481" s="118"/>
      <c r="AZ481" s="118"/>
      <c r="BA481" s="118"/>
      <c r="BB481" s="118"/>
      <c r="BC481" s="118"/>
      <c r="BD481" s="118"/>
      <c r="BE481" s="118"/>
      <c r="BF481" s="118"/>
      <c r="BG481" s="118"/>
    </row>
    <row r="482">
      <c r="A482" s="118"/>
      <c r="B482" s="118"/>
      <c r="C482" s="118"/>
      <c r="D482" s="118"/>
      <c r="E482" s="118"/>
      <c r="F482" s="118"/>
      <c r="G482" s="118"/>
      <c r="H482" s="118"/>
      <c r="I482" s="118"/>
      <c r="J482" s="118"/>
      <c r="K482" s="118"/>
      <c r="L482" s="118"/>
      <c r="M482" s="118"/>
      <c r="N482" s="118"/>
      <c r="O482" s="118"/>
      <c r="P482" s="118"/>
      <c r="Q482" s="118"/>
      <c r="R482" s="118"/>
      <c r="S482" s="118"/>
      <c r="T482" s="118"/>
      <c r="U482" s="118"/>
      <c r="V482" s="118"/>
      <c r="W482" s="118"/>
      <c r="X482" s="118"/>
      <c r="Y482" s="118"/>
      <c r="Z482" s="118"/>
      <c r="AA482" s="118"/>
      <c r="AB482" s="118"/>
      <c r="AC482" s="118"/>
      <c r="AD482" s="118"/>
      <c r="AE482" s="118"/>
      <c r="AF482" s="118"/>
      <c r="AG482" s="118"/>
      <c r="AH482" s="118"/>
      <c r="AI482" s="118"/>
      <c r="AJ482" s="118"/>
      <c r="AK482" s="118"/>
      <c r="AL482" s="118"/>
      <c r="AM482" s="118"/>
      <c r="AN482" s="118"/>
      <c r="AO482" s="118"/>
      <c r="AP482" s="118"/>
      <c r="AQ482" s="118"/>
      <c r="AR482" s="118"/>
      <c r="AS482" s="118"/>
      <c r="AT482" s="118"/>
      <c r="AU482" s="118"/>
      <c r="AV482" s="118"/>
      <c r="AW482" s="118"/>
      <c r="AX482" s="118"/>
      <c r="AY482" s="118"/>
      <c r="AZ482" s="118"/>
      <c r="BA482" s="118"/>
      <c r="BB482" s="118"/>
      <c r="BC482" s="118"/>
      <c r="BD482" s="118"/>
      <c r="BE482" s="118"/>
      <c r="BF482" s="118"/>
      <c r="BG482" s="118"/>
    </row>
    <row r="483">
      <c r="A483" s="118"/>
      <c r="B483" s="118"/>
      <c r="C483" s="118"/>
      <c r="D483" s="118"/>
      <c r="E483" s="118"/>
      <c r="F483" s="118"/>
      <c r="G483" s="118"/>
      <c r="H483" s="118"/>
      <c r="I483" s="118"/>
      <c r="J483" s="118"/>
      <c r="K483" s="118"/>
      <c r="L483" s="118"/>
      <c r="M483" s="118"/>
      <c r="N483" s="118"/>
      <c r="O483" s="118"/>
      <c r="P483" s="118"/>
      <c r="Q483" s="118"/>
      <c r="R483" s="118"/>
      <c r="S483" s="118"/>
      <c r="T483" s="118"/>
      <c r="U483" s="118"/>
      <c r="V483" s="118"/>
      <c r="W483" s="118"/>
      <c r="X483" s="118"/>
      <c r="Y483" s="118"/>
      <c r="Z483" s="118"/>
      <c r="AA483" s="118"/>
      <c r="AB483" s="118"/>
      <c r="AC483" s="118"/>
      <c r="AD483" s="118"/>
      <c r="AE483" s="118"/>
      <c r="AF483" s="118"/>
      <c r="AG483" s="118"/>
      <c r="AH483" s="118"/>
      <c r="AI483" s="118"/>
      <c r="AJ483" s="118"/>
      <c r="AK483" s="118"/>
      <c r="AL483" s="118"/>
      <c r="AM483" s="118"/>
      <c r="AN483" s="118"/>
      <c r="AO483" s="118"/>
      <c r="AP483" s="118"/>
      <c r="AQ483" s="118"/>
      <c r="AR483" s="118"/>
      <c r="AS483" s="118"/>
      <c r="AT483" s="118"/>
      <c r="AU483" s="118"/>
      <c r="AV483" s="118"/>
      <c r="AW483" s="118"/>
      <c r="AX483" s="118"/>
      <c r="AY483" s="118"/>
      <c r="AZ483" s="118"/>
      <c r="BA483" s="118"/>
      <c r="BB483" s="118"/>
      <c r="BC483" s="118"/>
      <c r="BD483" s="118"/>
      <c r="BE483" s="118"/>
      <c r="BF483" s="118"/>
      <c r="BG483" s="118"/>
    </row>
    <row r="484">
      <c r="A484" s="118"/>
      <c r="B484" s="118"/>
      <c r="C484" s="118"/>
      <c r="D484" s="118"/>
      <c r="E484" s="118"/>
      <c r="F484" s="118"/>
      <c r="G484" s="118"/>
      <c r="H484" s="118"/>
      <c r="I484" s="118"/>
      <c r="J484" s="118"/>
      <c r="K484" s="118"/>
      <c r="L484" s="118"/>
      <c r="M484" s="118"/>
      <c r="N484" s="118"/>
      <c r="O484" s="118"/>
      <c r="P484" s="118"/>
      <c r="Q484" s="118"/>
      <c r="R484" s="118"/>
      <c r="S484" s="118"/>
      <c r="T484" s="118"/>
      <c r="U484" s="118"/>
      <c r="V484" s="118"/>
      <c r="W484" s="118"/>
      <c r="X484" s="118"/>
      <c r="Y484" s="118"/>
      <c r="Z484" s="118"/>
      <c r="AA484" s="118"/>
      <c r="AB484" s="118"/>
      <c r="AC484" s="118"/>
      <c r="AD484" s="118"/>
      <c r="AE484" s="118"/>
      <c r="AF484" s="118"/>
      <c r="AG484" s="118"/>
      <c r="AH484" s="118"/>
      <c r="AI484" s="118"/>
      <c r="AJ484" s="118"/>
      <c r="AK484" s="118"/>
      <c r="AL484" s="118"/>
      <c r="AM484" s="118"/>
      <c r="AN484" s="118"/>
      <c r="AO484" s="118"/>
      <c r="AP484" s="118"/>
      <c r="AQ484" s="118"/>
      <c r="AR484" s="118"/>
      <c r="AS484" s="118"/>
      <c r="AT484" s="118"/>
      <c r="AU484" s="118"/>
      <c r="AV484" s="118"/>
      <c r="AW484" s="118"/>
      <c r="AX484" s="118"/>
      <c r="AY484" s="118"/>
      <c r="AZ484" s="118"/>
      <c r="BA484" s="118"/>
      <c r="BB484" s="118"/>
      <c r="BC484" s="118"/>
      <c r="BD484" s="118"/>
      <c r="BE484" s="118"/>
      <c r="BF484" s="118"/>
      <c r="BG484" s="118"/>
    </row>
    <row r="485">
      <c r="A485" s="118"/>
      <c r="B485" s="118"/>
      <c r="C485" s="118"/>
      <c r="D485" s="118"/>
      <c r="E485" s="118"/>
      <c r="F485" s="118"/>
      <c r="G485" s="118"/>
      <c r="H485" s="118"/>
      <c r="I485" s="118"/>
      <c r="J485" s="118"/>
      <c r="K485" s="118"/>
      <c r="L485" s="118"/>
      <c r="M485" s="118"/>
      <c r="N485" s="118"/>
      <c r="O485" s="118"/>
      <c r="P485" s="118"/>
      <c r="Q485" s="118"/>
      <c r="R485" s="118"/>
      <c r="S485" s="118"/>
      <c r="T485" s="118"/>
      <c r="U485" s="118"/>
      <c r="V485" s="118"/>
      <c r="W485" s="118"/>
      <c r="X485" s="118"/>
      <c r="Y485" s="118"/>
      <c r="Z485" s="118"/>
      <c r="AA485" s="118"/>
      <c r="AB485" s="118"/>
      <c r="AC485" s="118"/>
      <c r="AD485" s="118"/>
      <c r="AE485" s="118"/>
      <c r="AF485" s="118"/>
      <c r="AG485" s="118"/>
      <c r="AH485" s="118"/>
      <c r="AI485" s="118"/>
      <c r="AJ485" s="118"/>
      <c r="AK485" s="118"/>
      <c r="AL485" s="118"/>
      <c r="AM485" s="118"/>
      <c r="AN485" s="118"/>
      <c r="AO485" s="118"/>
      <c r="AP485" s="118"/>
      <c r="AQ485" s="118"/>
      <c r="AR485" s="118"/>
      <c r="AS485" s="118"/>
      <c r="AT485" s="118"/>
      <c r="AU485" s="118"/>
      <c r="AV485" s="118"/>
      <c r="AW485" s="118"/>
      <c r="AX485" s="118"/>
      <c r="AY485" s="118"/>
      <c r="AZ485" s="118"/>
      <c r="BA485" s="118"/>
      <c r="BB485" s="118"/>
      <c r="BC485" s="118"/>
      <c r="BD485" s="118"/>
      <c r="BE485" s="118"/>
      <c r="BF485" s="118"/>
      <c r="BG485" s="118"/>
    </row>
    <row r="486">
      <c r="A486" s="118"/>
      <c r="B486" s="118"/>
      <c r="C486" s="118"/>
      <c r="D486" s="118"/>
      <c r="E486" s="118"/>
      <c r="F486" s="118"/>
      <c r="G486" s="118"/>
      <c r="H486" s="118"/>
      <c r="I486" s="118"/>
      <c r="J486" s="118"/>
      <c r="K486" s="118"/>
      <c r="L486" s="118"/>
      <c r="M486" s="118"/>
      <c r="N486" s="118"/>
      <c r="O486" s="118"/>
      <c r="P486" s="118"/>
      <c r="Q486" s="118"/>
      <c r="R486" s="118"/>
      <c r="S486" s="118"/>
      <c r="T486" s="118"/>
      <c r="U486" s="118"/>
      <c r="V486" s="118"/>
      <c r="W486" s="118"/>
      <c r="X486" s="118"/>
      <c r="Y486" s="118"/>
      <c r="Z486" s="118"/>
      <c r="AA486" s="118"/>
      <c r="AB486" s="118"/>
      <c r="AC486" s="118"/>
      <c r="AD486" s="118"/>
      <c r="AE486" s="118"/>
      <c r="AF486" s="118"/>
      <c r="AG486" s="118"/>
      <c r="AH486" s="118"/>
      <c r="AI486" s="118"/>
      <c r="AJ486" s="118"/>
      <c r="AK486" s="118"/>
      <c r="AL486" s="118"/>
      <c r="AM486" s="118"/>
      <c r="AN486" s="118"/>
      <c r="AO486" s="118"/>
      <c r="AP486" s="118"/>
      <c r="AQ486" s="118"/>
      <c r="AR486" s="118"/>
      <c r="AS486" s="118"/>
      <c r="AT486" s="118"/>
      <c r="AU486" s="118"/>
      <c r="AV486" s="118"/>
      <c r="AW486" s="118"/>
      <c r="AX486" s="118"/>
      <c r="AY486" s="118"/>
      <c r="AZ486" s="118"/>
      <c r="BA486" s="118"/>
      <c r="BB486" s="118"/>
      <c r="BC486" s="118"/>
      <c r="BD486" s="118"/>
      <c r="BE486" s="118"/>
      <c r="BF486" s="118"/>
      <c r="BG486" s="118"/>
    </row>
    <row r="487">
      <c r="A487" s="118"/>
      <c r="B487" s="118"/>
      <c r="C487" s="118"/>
      <c r="D487" s="118"/>
      <c r="E487" s="118"/>
      <c r="F487" s="118"/>
      <c r="G487" s="118"/>
      <c r="H487" s="118"/>
      <c r="I487" s="118"/>
      <c r="J487" s="118"/>
      <c r="K487" s="118"/>
      <c r="L487" s="118"/>
      <c r="M487" s="118"/>
      <c r="N487" s="118"/>
      <c r="O487" s="118"/>
      <c r="P487" s="118"/>
      <c r="Q487" s="118"/>
      <c r="R487" s="118"/>
      <c r="S487" s="118"/>
      <c r="T487" s="118"/>
      <c r="U487" s="118"/>
      <c r="V487" s="118"/>
      <c r="W487" s="118"/>
      <c r="X487" s="118"/>
      <c r="Y487" s="118"/>
      <c r="Z487" s="118"/>
      <c r="AA487" s="118"/>
      <c r="AB487" s="118"/>
      <c r="AC487" s="118"/>
      <c r="AD487" s="118"/>
      <c r="AE487" s="118"/>
      <c r="AF487" s="118"/>
      <c r="AG487" s="118"/>
      <c r="AH487" s="118"/>
      <c r="AI487" s="118"/>
      <c r="AJ487" s="118"/>
      <c r="AK487" s="118"/>
      <c r="AL487" s="118"/>
      <c r="AM487" s="118"/>
      <c r="AN487" s="118"/>
      <c r="AO487" s="118"/>
      <c r="AP487" s="118"/>
      <c r="AQ487" s="118"/>
      <c r="AR487" s="118"/>
      <c r="AS487" s="118"/>
      <c r="AT487" s="118"/>
      <c r="AU487" s="118"/>
      <c r="AV487" s="118"/>
      <c r="AW487" s="118"/>
      <c r="AX487" s="118"/>
      <c r="AY487" s="118"/>
      <c r="AZ487" s="118"/>
      <c r="BA487" s="118"/>
      <c r="BB487" s="118"/>
      <c r="BC487" s="118"/>
      <c r="BD487" s="118"/>
      <c r="BE487" s="118"/>
      <c r="BF487" s="118"/>
      <c r="BG487" s="118"/>
    </row>
    <row r="488">
      <c r="A488" s="118"/>
      <c r="B488" s="118"/>
      <c r="C488" s="118"/>
      <c r="D488" s="118"/>
      <c r="E488" s="118"/>
      <c r="F488" s="118"/>
      <c r="G488" s="118"/>
      <c r="H488" s="118"/>
      <c r="I488" s="118"/>
      <c r="J488" s="118"/>
      <c r="K488" s="118"/>
      <c r="L488" s="118"/>
      <c r="M488" s="118"/>
      <c r="N488" s="118"/>
      <c r="O488" s="118"/>
      <c r="P488" s="118"/>
      <c r="Q488" s="118"/>
      <c r="R488" s="118"/>
      <c r="S488" s="118"/>
      <c r="T488" s="118"/>
      <c r="U488" s="118"/>
      <c r="V488" s="118"/>
      <c r="W488" s="118"/>
      <c r="X488" s="118"/>
      <c r="Y488" s="118"/>
      <c r="Z488" s="118"/>
      <c r="AA488" s="118"/>
      <c r="AB488" s="118"/>
      <c r="AC488" s="118"/>
      <c r="AD488" s="118"/>
      <c r="AE488" s="118"/>
      <c r="AF488" s="118"/>
      <c r="AG488" s="118"/>
      <c r="AH488" s="118"/>
      <c r="AI488" s="118"/>
      <c r="AJ488" s="118"/>
      <c r="AK488" s="118"/>
      <c r="AL488" s="118"/>
      <c r="AM488" s="118"/>
      <c r="AN488" s="118"/>
      <c r="AO488" s="118"/>
      <c r="AP488" s="118"/>
      <c r="AQ488" s="118"/>
      <c r="AR488" s="118"/>
      <c r="AS488" s="118"/>
      <c r="AT488" s="118"/>
      <c r="AU488" s="118"/>
      <c r="AV488" s="118"/>
      <c r="AW488" s="118"/>
      <c r="AX488" s="118"/>
      <c r="AY488" s="118"/>
      <c r="AZ488" s="118"/>
      <c r="BA488" s="118"/>
      <c r="BB488" s="118"/>
      <c r="BC488" s="118"/>
      <c r="BD488" s="118"/>
      <c r="BE488" s="118"/>
      <c r="BF488" s="118"/>
      <c r="BG488" s="118"/>
    </row>
    <row r="489">
      <c r="A489" s="118"/>
      <c r="B489" s="118"/>
      <c r="C489" s="118"/>
      <c r="D489" s="118"/>
      <c r="E489" s="118"/>
      <c r="F489" s="118"/>
      <c r="G489" s="118"/>
      <c r="H489" s="118"/>
      <c r="I489" s="118"/>
      <c r="J489" s="118"/>
      <c r="K489" s="118"/>
      <c r="L489" s="118"/>
      <c r="M489" s="118"/>
      <c r="N489" s="118"/>
      <c r="O489" s="118"/>
      <c r="P489" s="118"/>
      <c r="Q489" s="118"/>
      <c r="R489" s="118"/>
      <c r="S489" s="118"/>
      <c r="T489" s="118"/>
      <c r="U489" s="118"/>
      <c r="V489" s="118"/>
      <c r="W489" s="118"/>
      <c r="X489" s="118"/>
      <c r="Y489" s="118"/>
      <c r="Z489" s="118"/>
      <c r="AA489" s="118"/>
      <c r="AB489" s="118"/>
      <c r="AC489" s="118"/>
      <c r="AD489" s="118"/>
      <c r="AE489" s="118"/>
      <c r="AF489" s="118"/>
      <c r="AG489" s="118"/>
      <c r="AH489" s="118"/>
      <c r="AI489" s="118"/>
      <c r="AJ489" s="118"/>
      <c r="AK489" s="118"/>
      <c r="AL489" s="118"/>
      <c r="AM489" s="118"/>
      <c r="AN489" s="118"/>
      <c r="AO489" s="118"/>
      <c r="AP489" s="118"/>
      <c r="AQ489" s="118"/>
      <c r="AR489" s="118"/>
      <c r="AS489" s="118"/>
      <c r="AT489" s="118"/>
      <c r="AU489" s="118"/>
      <c r="AV489" s="118"/>
      <c r="AW489" s="118"/>
      <c r="AX489" s="118"/>
      <c r="AY489" s="118"/>
      <c r="AZ489" s="118"/>
      <c r="BA489" s="118"/>
      <c r="BB489" s="118"/>
      <c r="BC489" s="118"/>
      <c r="BD489" s="118"/>
      <c r="BE489" s="118"/>
      <c r="BF489" s="118"/>
      <c r="BG489" s="118"/>
    </row>
    <row r="490">
      <c r="A490" s="118"/>
      <c r="B490" s="118"/>
      <c r="C490" s="118"/>
      <c r="D490" s="118"/>
      <c r="E490" s="118"/>
      <c r="F490" s="118"/>
      <c r="G490" s="118"/>
      <c r="H490" s="118"/>
      <c r="I490" s="118"/>
      <c r="J490" s="118"/>
      <c r="K490" s="118"/>
      <c r="L490" s="118"/>
      <c r="M490" s="118"/>
      <c r="N490" s="118"/>
      <c r="O490" s="118"/>
      <c r="P490" s="118"/>
      <c r="Q490" s="118"/>
      <c r="R490" s="118"/>
      <c r="S490" s="118"/>
      <c r="T490" s="118"/>
      <c r="U490" s="118"/>
      <c r="V490" s="118"/>
      <c r="W490" s="118"/>
      <c r="X490" s="118"/>
      <c r="Y490" s="118"/>
      <c r="Z490" s="118"/>
      <c r="AA490" s="118"/>
      <c r="AB490" s="118"/>
      <c r="AC490" s="118"/>
      <c r="AD490" s="118"/>
      <c r="AE490" s="118"/>
      <c r="AF490" s="118"/>
      <c r="AG490" s="118"/>
      <c r="AH490" s="118"/>
      <c r="AI490" s="118"/>
      <c r="AJ490" s="118"/>
      <c r="AK490" s="118"/>
      <c r="AL490" s="118"/>
      <c r="AM490" s="118"/>
      <c r="AN490" s="118"/>
      <c r="AO490" s="118"/>
      <c r="AP490" s="118"/>
      <c r="AQ490" s="118"/>
      <c r="AR490" s="118"/>
      <c r="AS490" s="118"/>
      <c r="AT490" s="118"/>
      <c r="AU490" s="118"/>
      <c r="AV490" s="118"/>
      <c r="AW490" s="118"/>
      <c r="AX490" s="118"/>
      <c r="AY490" s="118"/>
      <c r="AZ490" s="118"/>
      <c r="BA490" s="118"/>
      <c r="BB490" s="118"/>
      <c r="BC490" s="118"/>
      <c r="BD490" s="118"/>
      <c r="BE490" s="118"/>
      <c r="BF490" s="118"/>
      <c r="BG490" s="118"/>
    </row>
    <row r="491">
      <c r="A491" s="118"/>
      <c r="B491" s="118"/>
      <c r="C491" s="118"/>
      <c r="D491" s="118"/>
      <c r="E491" s="118"/>
      <c r="F491" s="118"/>
      <c r="G491" s="118"/>
      <c r="H491" s="118"/>
      <c r="I491" s="118"/>
      <c r="J491" s="118"/>
      <c r="K491" s="118"/>
      <c r="L491" s="118"/>
      <c r="M491" s="118"/>
      <c r="N491" s="118"/>
      <c r="O491" s="118"/>
      <c r="P491" s="118"/>
      <c r="Q491" s="118"/>
      <c r="R491" s="118"/>
      <c r="S491" s="118"/>
      <c r="T491" s="118"/>
      <c r="U491" s="118"/>
      <c r="V491" s="118"/>
      <c r="W491" s="118"/>
      <c r="X491" s="118"/>
      <c r="Y491" s="118"/>
      <c r="Z491" s="118"/>
      <c r="AA491" s="118"/>
      <c r="AB491" s="118"/>
      <c r="AC491" s="118"/>
      <c r="AD491" s="118"/>
      <c r="AE491" s="118"/>
      <c r="AF491" s="118"/>
      <c r="AG491" s="118"/>
      <c r="AH491" s="118"/>
      <c r="AI491" s="118"/>
      <c r="AJ491" s="118"/>
      <c r="AK491" s="118"/>
      <c r="AL491" s="118"/>
      <c r="AM491" s="118"/>
      <c r="AN491" s="118"/>
      <c r="AO491" s="118"/>
      <c r="AP491" s="118"/>
      <c r="AQ491" s="118"/>
      <c r="AR491" s="118"/>
      <c r="AS491" s="118"/>
      <c r="AT491" s="118"/>
      <c r="AU491" s="118"/>
      <c r="AV491" s="118"/>
      <c r="AW491" s="118"/>
      <c r="AX491" s="118"/>
      <c r="AY491" s="118"/>
      <c r="AZ491" s="118"/>
      <c r="BA491" s="118"/>
      <c r="BB491" s="118"/>
      <c r="BC491" s="118"/>
      <c r="BD491" s="118"/>
      <c r="BE491" s="118"/>
      <c r="BF491" s="118"/>
      <c r="BG491" s="118"/>
    </row>
    <row r="492">
      <c r="A492" s="118"/>
      <c r="B492" s="118"/>
      <c r="C492" s="118"/>
      <c r="D492" s="118"/>
      <c r="E492" s="118"/>
      <c r="F492" s="118"/>
      <c r="G492" s="118"/>
      <c r="H492" s="118"/>
      <c r="I492" s="118"/>
      <c r="J492" s="118"/>
      <c r="K492" s="118"/>
      <c r="L492" s="118"/>
      <c r="M492" s="118"/>
      <c r="N492" s="118"/>
      <c r="O492" s="118"/>
      <c r="P492" s="118"/>
      <c r="Q492" s="118"/>
      <c r="R492" s="118"/>
      <c r="S492" s="118"/>
      <c r="T492" s="118"/>
      <c r="U492" s="118"/>
      <c r="V492" s="118"/>
      <c r="W492" s="118"/>
      <c r="X492" s="118"/>
      <c r="Y492" s="118"/>
      <c r="Z492" s="118"/>
      <c r="AA492" s="118"/>
      <c r="AB492" s="118"/>
      <c r="AC492" s="118"/>
      <c r="AD492" s="118"/>
      <c r="AE492" s="118"/>
      <c r="AF492" s="118"/>
      <c r="AG492" s="118"/>
      <c r="AH492" s="118"/>
      <c r="AI492" s="118"/>
      <c r="AJ492" s="118"/>
      <c r="AK492" s="118"/>
      <c r="AL492" s="118"/>
      <c r="AM492" s="118"/>
      <c r="AN492" s="118"/>
      <c r="AO492" s="118"/>
      <c r="AP492" s="118"/>
      <c r="AQ492" s="118"/>
      <c r="AR492" s="118"/>
      <c r="AS492" s="118"/>
      <c r="AT492" s="118"/>
      <c r="AU492" s="118"/>
      <c r="AV492" s="118"/>
      <c r="AW492" s="118"/>
      <c r="AX492" s="118"/>
      <c r="AY492" s="118"/>
      <c r="AZ492" s="118"/>
      <c r="BA492" s="118"/>
      <c r="BB492" s="118"/>
      <c r="BC492" s="118"/>
      <c r="BD492" s="118"/>
      <c r="BE492" s="118"/>
      <c r="BF492" s="118"/>
      <c r="BG492" s="118"/>
    </row>
    <row r="493">
      <c r="A493" s="118"/>
      <c r="B493" s="118"/>
      <c r="C493" s="118"/>
      <c r="D493" s="118"/>
      <c r="E493" s="118"/>
      <c r="F493" s="118"/>
      <c r="G493" s="118"/>
      <c r="H493" s="118"/>
      <c r="I493" s="118"/>
      <c r="J493" s="118"/>
      <c r="K493" s="118"/>
      <c r="L493" s="118"/>
      <c r="M493" s="118"/>
      <c r="N493" s="118"/>
      <c r="O493" s="118"/>
      <c r="P493" s="118"/>
      <c r="Q493" s="118"/>
      <c r="R493" s="118"/>
      <c r="S493" s="118"/>
      <c r="T493" s="118"/>
      <c r="U493" s="118"/>
      <c r="V493" s="118"/>
      <c r="W493" s="118"/>
      <c r="X493" s="118"/>
      <c r="Y493" s="118"/>
      <c r="Z493" s="118"/>
      <c r="AA493" s="118"/>
      <c r="AB493" s="118"/>
      <c r="AC493" s="118"/>
      <c r="AD493" s="118"/>
      <c r="AE493" s="118"/>
      <c r="AF493" s="118"/>
      <c r="AG493" s="118"/>
      <c r="AH493" s="118"/>
      <c r="AI493" s="118"/>
      <c r="AJ493" s="118"/>
      <c r="AK493" s="118"/>
      <c r="AL493" s="118"/>
      <c r="AM493" s="118"/>
      <c r="AN493" s="118"/>
      <c r="AO493" s="118"/>
      <c r="AP493" s="118"/>
      <c r="AQ493" s="118"/>
      <c r="AR493" s="118"/>
      <c r="AS493" s="118"/>
      <c r="AT493" s="118"/>
      <c r="AU493" s="118"/>
      <c r="AV493" s="118"/>
      <c r="AW493" s="118"/>
      <c r="AX493" s="118"/>
      <c r="AY493" s="118"/>
      <c r="AZ493" s="118"/>
      <c r="BA493" s="118"/>
      <c r="BB493" s="118"/>
      <c r="BC493" s="118"/>
      <c r="BD493" s="118"/>
      <c r="BE493" s="118"/>
      <c r="BF493" s="118"/>
      <c r="BG493" s="118"/>
    </row>
    <row r="494">
      <c r="A494" s="118"/>
      <c r="B494" s="118"/>
      <c r="C494" s="118"/>
      <c r="D494" s="118"/>
      <c r="E494" s="118"/>
      <c r="F494" s="118"/>
      <c r="G494" s="118"/>
      <c r="H494" s="118"/>
      <c r="I494" s="118"/>
      <c r="J494" s="118"/>
      <c r="K494" s="118"/>
      <c r="L494" s="118"/>
      <c r="M494" s="118"/>
      <c r="N494" s="118"/>
      <c r="O494" s="118"/>
      <c r="P494" s="118"/>
      <c r="Q494" s="118"/>
      <c r="R494" s="118"/>
      <c r="S494" s="118"/>
      <c r="T494" s="118"/>
      <c r="U494" s="118"/>
      <c r="V494" s="118"/>
      <c r="W494" s="118"/>
      <c r="X494" s="118"/>
      <c r="Y494" s="118"/>
      <c r="Z494" s="118"/>
      <c r="AA494" s="118"/>
      <c r="AB494" s="118"/>
      <c r="AC494" s="118"/>
      <c r="AD494" s="118"/>
      <c r="AE494" s="118"/>
      <c r="AF494" s="118"/>
      <c r="AG494" s="118"/>
      <c r="AH494" s="118"/>
      <c r="AI494" s="118"/>
      <c r="AJ494" s="118"/>
      <c r="AK494" s="118"/>
      <c r="AL494" s="118"/>
      <c r="AM494" s="118"/>
      <c r="AN494" s="118"/>
      <c r="AO494" s="118"/>
      <c r="AP494" s="118"/>
      <c r="AQ494" s="118"/>
      <c r="AR494" s="118"/>
      <c r="AS494" s="118"/>
      <c r="AT494" s="118"/>
      <c r="AU494" s="118"/>
      <c r="AV494" s="118"/>
      <c r="AW494" s="118"/>
      <c r="AX494" s="118"/>
      <c r="AY494" s="118"/>
      <c r="AZ494" s="118"/>
      <c r="BA494" s="118"/>
      <c r="BB494" s="118"/>
      <c r="BC494" s="118"/>
      <c r="BD494" s="118"/>
      <c r="BE494" s="118"/>
      <c r="BF494" s="118"/>
      <c r="BG494" s="118"/>
    </row>
    <row r="495">
      <c r="A495" s="118"/>
      <c r="B495" s="118"/>
      <c r="C495" s="118"/>
      <c r="D495" s="118"/>
      <c r="E495" s="118"/>
      <c r="F495" s="118"/>
      <c r="G495" s="118"/>
      <c r="H495" s="118"/>
      <c r="I495" s="118"/>
      <c r="J495" s="118"/>
      <c r="K495" s="118"/>
      <c r="L495" s="118"/>
      <c r="M495" s="118"/>
      <c r="N495" s="118"/>
      <c r="O495" s="118"/>
      <c r="P495" s="118"/>
      <c r="Q495" s="118"/>
      <c r="R495" s="118"/>
      <c r="S495" s="118"/>
      <c r="T495" s="118"/>
      <c r="U495" s="118"/>
      <c r="V495" s="118"/>
      <c r="W495" s="118"/>
      <c r="X495" s="118"/>
      <c r="Y495" s="118"/>
      <c r="Z495" s="118"/>
      <c r="AA495" s="118"/>
      <c r="AB495" s="118"/>
      <c r="AC495" s="118"/>
      <c r="AD495" s="118"/>
      <c r="AE495" s="118"/>
      <c r="AF495" s="118"/>
      <c r="AG495" s="118"/>
      <c r="AH495" s="118"/>
      <c r="AI495" s="118"/>
      <c r="AJ495" s="118"/>
      <c r="AK495" s="118"/>
      <c r="AL495" s="118"/>
      <c r="AM495" s="118"/>
      <c r="AN495" s="118"/>
      <c r="AO495" s="118"/>
      <c r="AP495" s="118"/>
      <c r="AQ495" s="118"/>
      <c r="AR495" s="118"/>
      <c r="AS495" s="118"/>
      <c r="AT495" s="118"/>
      <c r="AU495" s="118"/>
      <c r="AV495" s="118"/>
      <c r="AW495" s="118"/>
      <c r="AX495" s="118"/>
      <c r="AY495" s="118"/>
      <c r="AZ495" s="118"/>
      <c r="BA495" s="118"/>
      <c r="BB495" s="118"/>
      <c r="BC495" s="118"/>
      <c r="BD495" s="118"/>
      <c r="BE495" s="118"/>
      <c r="BF495" s="118"/>
      <c r="BG495" s="118"/>
    </row>
    <row r="496">
      <c r="A496" s="118"/>
      <c r="B496" s="118"/>
      <c r="C496" s="118"/>
      <c r="D496" s="118"/>
      <c r="E496" s="118"/>
      <c r="F496" s="118"/>
      <c r="G496" s="118"/>
      <c r="H496" s="118"/>
      <c r="I496" s="118"/>
      <c r="J496" s="118"/>
      <c r="K496" s="118"/>
      <c r="L496" s="118"/>
      <c r="M496" s="118"/>
      <c r="N496" s="118"/>
      <c r="O496" s="118"/>
      <c r="P496" s="118"/>
      <c r="Q496" s="118"/>
      <c r="R496" s="118"/>
      <c r="S496" s="118"/>
      <c r="T496" s="118"/>
      <c r="U496" s="118"/>
      <c r="V496" s="118"/>
      <c r="W496" s="118"/>
      <c r="X496" s="118"/>
      <c r="Y496" s="118"/>
      <c r="Z496" s="118"/>
      <c r="AA496" s="118"/>
      <c r="AB496" s="118"/>
      <c r="AC496" s="118"/>
      <c r="AD496" s="118"/>
      <c r="AE496" s="118"/>
      <c r="AF496" s="118"/>
      <c r="AG496" s="118"/>
      <c r="AH496" s="118"/>
      <c r="AI496" s="118"/>
      <c r="AJ496" s="118"/>
      <c r="AK496" s="118"/>
      <c r="AL496" s="118"/>
      <c r="AM496" s="118"/>
      <c r="AN496" s="118"/>
      <c r="AO496" s="118"/>
      <c r="AP496" s="118"/>
      <c r="AQ496" s="118"/>
      <c r="AR496" s="118"/>
      <c r="AS496" s="118"/>
      <c r="AT496" s="118"/>
      <c r="AU496" s="118"/>
      <c r="AV496" s="118"/>
      <c r="AW496" s="118"/>
      <c r="AX496" s="118"/>
      <c r="AY496" s="118"/>
      <c r="AZ496" s="118"/>
      <c r="BA496" s="118"/>
      <c r="BB496" s="118"/>
      <c r="BC496" s="118"/>
      <c r="BD496" s="118"/>
      <c r="BE496" s="118"/>
      <c r="BF496" s="118"/>
      <c r="BG496" s="118"/>
    </row>
    <row r="497">
      <c r="A497" s="118"/>
      <c r="B497" s="118"/>
      <c r="C497" s="118"/>
      <c r="D497" s="118"/>
      <c r="E497" s="118"/>
      <c r="F497" s="118"/>
      <c r="G497" s="118"/>
      <c r="H497" s="118"/>
      <c r="I497" s="118"/>
      <c r="J497" s="118"/>
      <c r="K497" s="118"/>
      <c r="L497" s="118"/>
      <c r="M497" s="118"/>
      <c r="N497" s="118"/>
      <c r="O497" s="118"/>
      <c r="P497" s="118"/>
      <c r="Q497" s="118"/>
      <c r="R497" s="118"/>
      <c r="S497" s="118"/>
      <c r="T497" s="118"/>
      <c r="U497" s="118"/>
      <c r="V497" s="118"/>
      <c r="W497" s="118"/>
      <c r="X497" s="118"/>
      <c r="Y497" s="118"/>
      <c r="Z497" s="118"/>
      <c r="AA497" s="118"/>
      <c r="AB497" s="118"/>
      <c r="AC497" s="118"/>
      <c r="AD497" s="118"/>
      <c r="AE497" s="118"/>
      <c r="AF497" s="118"/>
      <c r="AG497" s="118"/>
      <c r="AH497" s="118"/>
      <c r="AI497" s="118"/>
      <c r="AJ497" s="118"/>
      <c r="AK497" s="118"/>
      <c r="AL497" s="118"/>
      <c r="AM497" s="118"/>
      <c r="AN497" s="118"/>
      <c r="AO497" s="118"/>
      <c r="AP497" s="118"/>
      <c r="AQ497" s="118"/>
      <c r="AR497" s="118"/>
      <c r="AS497" s="118"/>
      <c r="AT497" s="118"/>
      <c r="AU497" s="118"/>
      <c r="AV497" s="118"/>
      <c r="AW497" s="118"/>
      <c r="AX497" s="118"/>
      <c r="AY497" s="118"/>
      <c r="AZ497" s="118"/>
      <c r="BA497" s="118"/>
      <c r="BB497" s="118"/>
      <c r="BC497" s="118"/>
      <c r="BD497" s="118"/>
      <c r="BE497" s="118"/>
      <c r="BF497" s="118"/>
      <c r="BG497" s="118"/>
    </row>
    <row r="498">
      <c r="A498" s="118"/>
      <c r="B498" s="118"/>
      <c r="C498" s="118"/>
      <c r="D498" s="118"/>
      <c r="E498" s="118"/>
      <c r="F498" s="118"/>
      <c r="G498" s="118"/>
      <c r="H498" s="118"/>
      <c r="I498" s="118"/>
      <c r="J498" s="118"/>
      <c r="K498" s="118"/>
      <c r="L498" s="118"/>
      <c r="M498" s="118"/>
      <c r="N498" s="118"/>
      <c r="O498" s="118"/>
      <c r="P498" s="118"/>
      <c r="Q498" s="118"/>
      <c r="R498" s="118"/>
      <c r="S498" s="118"/>
      <c r="T498" s="118"/>
      <c r="U498" s="118"/>
      <c r="V498" s="118"/>
      <c r="W498" s="118"/>
      <c r="X498" s="118"/>
      <c r="Y498" s="118"/>
      <c r="Z498" s="118"/>
      <c r="AA498" s="118"/>
      <c r="AB498" s="118"/>
      <c r="AC498" s="118"/>
      <c r="AD498" s="118"/>
      <c r="AE498" s="118"/>
      <c r="AF498" s="118"/>
      <c r="AG498" s="118"/>
      <c r="AH498" s="118"/>
      <c r="AI498" s="118"/>
      <c r="AJ498" s="118"/>
      <c r="AK498" s="118"/>
      <c r="AL498" s="118"/>
      <c r="AM498" s="118"/>
      <c r="AN498" s="118"/>
      <c r="AO498" s="118"/>
      <c r="AP498" s="118"/>
      <c r="AQ498" s="118"/>
      <c r="AR498" s="118"/>
      <c r="AS498" s="118"/>
      <c r="AT498" s="118"/>
      <c r="AU498" s="118"/>
      <c r="AV498" s="118"/>
      <c r="AW498" s="118"/>
      <c r="AX498" s="118"/>
      <c r="AY498" s="118"/>
      <c r="AZ498" s="118"/>
      <c r="BA498" s="118"/>
      <c r="BB498" s="118"/>
      <c r="BC498" s="118"/>
      <c r="BD498" s="118"/>
      <c r="BE498" s="118"/>
      <c r="BF498" s="118"/>
      <c r="BG498" s="118"/>
    </row>
    <row r="499">
      <c r="A499" s="118"/>
      <c r="B499" s="118"/>
      <c r="C499" s="118"/>
      <c r="D499" s="118"/>
      <c r="E499" s="118"/>
      <c r="F499" s="118"/>
      <c r="G499" s="118"/>
      <c r="H499" s="118"/>
      <c r="I499" s="118"/>
      <c r="J499" s="118"/>
      <c r="K499" s="118"/>
      <c r="L499" s="118"/>
      <c r="M499" s="118"/>
      <c r="N499" s="118"/>
      <c r="O499" s="118"/>
      <c r="P499" s="118"/>
      <c r="Q499" s="118"/>
      <c r="R499" s="118"/>
      <c r="S499" s="118"/>
      <c r="T499" s="118"/>
      <c r="U499" s="118"/>
      <c r="V499" s="118"/>
      <c r="W499" s="118"/>
      <c r="X499" s="118"/>
      <c r="Y499" s="118"/>
      <c r="Z499" s="118"/>
      <c r="AA499" s="118"/>
      <c r="AB499" s="118"/>
      <c r="AC499" s="118"/>
      <c r="AD499" s="118"/>
      <c r="AE499" s="118"/>
      <c r="AF499" s="118"/>
      <c r="AG499" s="118"/>
      <c r="AH499" s="118"/>
      <c r="AI499" s="118"/>
      <c r="AJ499" s="118"/>
      <c r="AK499" s="118"/>
      <c r="AL499" s="118"/>
      <c r="AM499" s="118"/>
      <c r="AN499" s="118"/>
      <c r="AO499" s="118"/>
      <c r="AP499" s="118"/>
      <c r="AQ499" s="118"/>
      <c r="AR499" s="118"/>
      <c r="AS499" s="118"/>
      <c r="AT499" s="118"/>
      <c r="AU499" s="118"/>
      <c r="AV499" s="118"/>
      <c r="AW499" s="118"/>
      <c r="AX499" s="118"/>
      <c r="AY499" s="118"/>
      <c r="AZ499" s="118"/>
      <c r="BA499" s="118"/>
      <c r="BB499" s="118"/>
      <c r="BC499" s="118"/>
      <c r="BD499" s="118"/>
      <c r="BE499" s="118"/>
      <c r="BF499" s="118"/>
      <c r="BG499" s="118"/>
    </row>
    <row r="500">
      <c r="A500" s="118"/>
      <c r="B500" s="118"/>
      <c r="C500" s="118"/>
      <c r="D500" s="118"/>
      <c r="E500" s="118"/>
      <c r="F500" s="118"/>
      <c r="G500" s="118"/>
      <c r="H500" s="118"/>
      <c r="I500" s="118"/>
      <c r="J500" s="118"/>
      <c r="K500" s="118"/>
      <c r="L500" s="118"/>
      <c r="M500" s="118"/>
      <c r="N500" s="118"/>
      <c r="O500" s="118"/>
      <c r="P500" s="118"/>
      <c r="Q500" s="118"/>
      <c r="R500" s="118"/>
      <c r="S500" s="118"/>
      <c r="T500" s="118"/>
      <c r="U500" s="118"/>
      <c r="V500" s="118"/>
      <c r="W500" s="118"/>
      <c r="X500" s="118"/>
      <c r="Y500" s="118"/>
      <c r="Z500" s="118"/>
      <c r="AA500" s="118"/>
      <c r="AB500" s="118"/>
      <c r="AC500" s="118"/>
      <c r="AD500" s="118"/>
      <c r="AE500" s="118"/>
      <c r="AF500" s="118"/>
      <c r="AG500" s="118"/>
      <c r="AH500" s="118"/>
      <c r="AI500" s="118"/>
      <c r="AJ500" s="118"/>
      <c r="AK500" s="118"/>
      <c r="AL500" s="118"/>
      <c r="AM500" s="118"/>
      <c r="AN500" s="118"/>
      <c r="AO500" s="118"/>
      <c r="AP500" s="118"/>
      <c r="AQ500" s="118"/>
      <c r="AR500" s="118"/>
      <c r="AS500" s="118"/>
      <c r="AT500" s="118"/>
      <c r="AU500" s="118"/>
      <c r="AV500" s="118"/>
      <c r="AW500" s="118"/>
      <c r="AX500" s="118"/>
      <c r="AY500" s="118"/>
      <c r="AZ500" s="118"/>
      <c r="BA500" s="118"/>
      <c r="BB500" s="118"/>
      <c r="BC500" s="118"/>
      <c r="BD500" s="118"/>
      <c r="BE500" s="118"/>
      <c r="BF500" s="118"/>
      <c r="BG500" s="118"/>
    </row>
    <row r="501">
      <c r="A501" s="118"/>
      <c r="B501" s="118"/>
      <c r="C501" s="118"/>
      <c r="D501" s="118"/>
      <c r="E501" s="118"/>
      <c r="F501" s="118"/>
      <c r="G501" s="118"/>
      <c r="H501" s="118"/>
      <c r="I501" s="118"/>
      <c r="J501" s="118"/>
      <c r="K501" s="118"/>
      <c r="L501" s="118"/>
      <c r="M501" s="118"/>
      <c r="N501" s="118"/>
      <c r="O501" s="118"/>
      <c r="P501" s="118"/>
      <c r="Q501" s="118"/>
      <c r="R501" s="118"/>
      <c r="S501" s="118"/>
      <c r="T501" s="118"/>
      <c r="U501" s="118"/>
      <c r="V501" s="118"/>
      <c r="W501" s="118"/>
      <c r="X501" s="118"/>
      <c r="Y501" s="118"/>
      <c r="Z501" s="118"/>
      <c r="AA501" s="118"/>
      <c r="AB501" s="118"/>
      <c r="AC501" s="118"/>
      <c r="AD501" s="118"/>
      <c r="AE501" s="118"/>
      <c r="AF501" s="118"/>
      <c r="AG501" s="118"/>
      <c r="AH501" s="118"/>
      <c r="AI501" s="118"/>
      <c r="AJ501" s="118"/>
      <c r="AK501" s="118"/>
      <c r="AL501" s="118"/>
      <c r="AM501" s="118"/>
      <c r="AN501" s="118"/>
      <c r="AO501" s="118"/>
      <c r="AP501" s="118"/>
      <c r="AQ501" s="118"/>
      <c r="AR501" s="118"/>
      <c r="AS501" s="118"/>
      <c r="AT501" s="118"/>
      <c r="AU501" s="118"/>
      <c r="AV501" s="118"/>
      <c r="AW501" s="118"/>
      <c r="AX501" s="118"/>
      <c r="AY501" s="118"/>
      <c r="AZ501" s="118"/>
      <c r="BA501" s="118"/>
      <c r="BB501" s="118"/>
      <c r="BC501" s="118"/>
      <c r="BD501" s="118"/>
      <c r="BE501" s="118"/>
      <c r="BF501" s="118"/>
      <c r="BG501" s="118"/>
    </row>
    <row r="502">
      <c r="A502" s="118"/>
      <c r="B502" s="118"/>
      <c r="C502" s="118"/>
      <c r="D502" s="118"/>
      <c r="E502" s="118"/>
      <c r="F502" s="118"/>
      <c r="G502" s="118"/>
      <c r="H502" s="118"/>
      <c r="I502" s="118"/>
      <c r="J502" s="118"/>
      <c r="K502" s="118"/>
      <c r="L502" s="118"/>
      <c r="M502" s="118"/>
      <c r="N502" s="118"/>
      <c r="O502" s="118"/>
      <c r="P502" s="118"/>
      <c r="Q502" s="118"/>
      <c r="R502" s="118"/>
      <c r="S502" s="118"/>
      <c r="T502" s="118"/>
      <c r="U502" s="118"/>
      <c r="V502" s="118"/>
      <c r="W502" s="118"/>
      <c r="X502" s="118"/>
      <c r="Y502" s="118"/>
      <c r="Z502" s="118"/>
      <c r="AA502" s="118"/>
      <c r="AB502" s="118"/>
      <c r="AC502" s="118"/>
      <c r="AD502" s="118"/>
      <c r="AE502" s="118"/>
      <c r="AF502" s="118"/>
      <c r="AG502" s="118"/>
      <c r="AH502" s="118"/>
      <c r="AI502" s="118"/>
      <c r="AJ502" s="118"/>
      <c r="AK502" s="118"/>
      <c r="AL502" s="118"/>
      <c r="AM502" s="118"/>
      <c r="AN502" s="118"/>
      <c r="AO502" s="118"/>
      <c r="AP502" s="118"/>
      <c r="AQ502" s="118"/>
      <c r="AR502" s="118"/>
      <c r="AS502" s="118"/>
      <c r="AT502" s="118"/>
      <c r="AU502" s="118"/>
      <c r="AV502" s="118"/>
      <c r="AW502" s="118"/>
      <c r="AX502" s="118"/>
      <c r="AY502" s="118"/>
      <c r="AZ502" s="118"/>
      <c r="BA502" s="118"/>
      <c r="BB502" s="118"/>
      <c r="BC502" s="118"/>
      <c r="BD502" s="118"/>
      <c r="BE502" s="118"/>
      <c r="BF502" s="118"/>
      <c r="BG502" s="118"/>
    </row>
    <row r="503">
      <c r="A503" s="118"/>
      <c r="B503" s="118"/>
      <c r="C503" s="118"/>
      <c r="D503" s="118"/>
      <c r="E503" s="118"/>
      <c r="F503" s="118"/>
      <c r="G503" s="118"/>
      <c r="H503" s="118"/>
      <c r="I503" s="118"/>
      <c r="J503" s="118"/>
      <c r="K503" s="118"/>
      <c r="L503" s="118"/>
      <c r="M503" s="118"/>
      <c r="N503" s="118"/>
      <c r="O503" s="118"/>
      <c r="P503" s="118"/>
      <c r="Q503" s="118"/>
      <c r="R503" s="118"/>
      <c r="S503" s="118"/>
      <c r="T503" s="118"/>
      <c r="U503" s="118"/>
      <c r="V503" s="118"/>
      <c r="W503" s="118"/>
      <c r="X503" s="118"/>
      <c r="Y503" s="118"/>
      <c r="Z503" s="118"/>
      <c r="AA503" s="118"/>
      <c r="AB503" s="118"/>
      <c r="AC503" s="118"/>
      <c r="AD503" s="118"/>
      <c r="AE503" s="118"/>
      <c r="AF503" s="118"/>
      <c r="AG503" s="118"/>
      <c r="AH503" s="118"/>
      <c r="AI503" s="118"/>
      <c r="AJ503" s="118"/>
      <c r="AK503" s="118"/>
      <c r="AL503" s="118"/>
      <c r="AM503" s="118"/>
      <c r="AN503" s="118"/>
      <c r="AO503" s="118"/>
      <c r="AP503" s="118"/>
      <c r="AQ503" s="118"/>
      <c r="AR503" s="118"/>
      <c r="AS503" s="118"/>
      <c r="AT503" s="118"/>
      <c r="AU503" s="118"/>
      <c r="AV503" s="118"/>
      <c r="AW503" s="118"/>
      <c r="AX503" s="118"/>
      <c r="AY503" s="118"/>
      <c r="AZ503" s="118"/>
      <c r="BA503" s="118"/>
      <c r="BB503" s="118"/>
      <c r="BC503" s="118"/>
      <c r="BD503" s="118"/>
      <c r="BE503" s="118"/>
      <c r="BF503" s="118"/>
      <c r="BG503" s="118"/>
    </row>
    <row r="504">
      <c r="A504" s="118"/>
      <c r="B504" s="118"/>
      <c r="C504" s="118"/>
      <c r="D504" s="118"/>
      <c r="E504" s="118"/>
      <c r="F504" s="118"/>
      <c r="G504" s="118"/>
      <c r="H504" s="118"/>
      <c r="I504" s="118"/>
      <c r="J504" s="118"/>
      <c r="K504" s="118"/>
      <c r="L504" s="118"/>
      <c r="M504" s="118"/>
      <c r="N504" s="118"/>
      <c r="O504" s="118"/>
      <c r="P504" s="118"/>
      <c r="Q504" s="118"/>
      <c r="R504" s="118"/>
      <c r="S504" s="118"/>
      <c r="T504" s="118"/>
      <c r="U504" s="118"/>
      <c r="V504" s="118"/>
      <c r="W504" s="118"/>
      <c r="X504" s="118"/>
      <c r="Y504" s="118"/>
      <c r="Z504" s="118"/>
      <c r="AA504" s="118"/>
      <c r="AB504" s="118"/>
      <c r="AC504" s="118"/>
      <c r="AD504" s="118"/>
      <c r="AE504" s="118"/>
      <c r="AF504" s="118"/>
      <c r="AG504" s="118"/>
      <c r="AH504" s="118"/>
      <c r="AI504" s="118"/>
      <c r="AJ504" s="118"/>
      <c r="AK504" s="118"/>
      <c r="AL504" s="118"/>
      <c r="AM504" s="118"/>
      <c r="AN504" s="118"/>
      <c r="AO504" s="118"/>
      <c r="AP504" s="118"/>
      <c r="AQ504" s="118"/>
      <c r="AR504" s="118"/>
      <c r="AS504" s="118"/>
      <c r="AT504" s="118"/>
      <c r="AU504" s="118"/>
      <c r="AV504" s="118"/>
      <c r="AW504" s="118"/>
      <c r="AX504" s="118"/>
      <c r="AY504" s="118"/>
      <c r="AZ504" s="118"/>
      <c r="BA504" s="118"/>
      <c r="BB504" s="118"/>
      <c r="BC504" s="118"/>
      <c r="BD504" s="118"/>
      <c r="BE504" s="118"/>
      <c r="BF504" s="118"/>
      <c r="BG504" s="118"/>
    </row>
    <row r="505">
      <c r="A505" s="118"/>
      <c r="B505" s="118"/>
      <c r="C505" s="118"/>
      <c r="D505" s="118"/>
      <c r="E505" s="118"/>
      <c r="F505" s="118"/>
      <c r="G505" s="118"/>
      <c r="H505" s="118"/>
      <c r="I505" s="118"/>
      <c r="J505" s="118"/>
      <c r="K505" s="118"/>
      <c r="L505" s="118"/>
      <c r="M505" s="118"/>
      <c r="N505" s="118"/>
      <c r="O505" s="118"/>
      <c r="P505" s="118"/>
      <c r="Q505" s="118"/>
      <c r="R505" s="118"/>
      <c r="S505" s="118"/>
      <c r="T505" s="118"/>
      <c r="U505" s="118"/>
      <c r="V505" s="118"/>
      <c r="W505" s="118"/>
      <c r="X505" s="118"/>
      <c r="Y505" s="118"/>
      <c r="Z505" s="118"/>
      <c r="AA505" s="118"/>
      <c r="AB505" s="118"/>
      <c r="AC505" s="118"/>
      <c r="AD505" s="118"/>
      <c r="AE505" s="118"/>
      <c r="AF505" s="118"/>
      <c r="AG505" s="118"/>
      <c r="AH505" s="118"/>
      <c r="AI505" s="118"/>
      <c r="AJ505" s="118"/>
      <c r="AK505" s="118"/>
      <c r="AL505" s="118"/>
      <c r="AM505" s="118"/>
      <c r="AN505" s="118"/>
      <c r="AO505" s="118"/>
      <c r="AP505" s="118"/>
      <c r="AQ505" s="118"/>
      <c r="AR505" s="118"/>
      <c r="AS505" s="118"/>
      <c r="AT505" s="118"/>
      <c r="AU505" s="118"/>
      <c r="AV505" s="118"/>
      <c r="AW505" s="118"/>
      <c r="AX505" s="118"/>
      <c r="AY505" s="118"/>
      <c r="AZ505" s="118"/>
      <c r="BA505" s="118"/>
      <c r="BB505" s="118"/>
      <c r="BC505" s="118"/>
      <c r="BD505" s="118"/>
      <c r="BE505" s="118"/>
      <c r="BF505" s="118"/>
      <c r="BG505" s="118"/>
    </row>
    <row r="506">
      <c r="A506" s="118"/>
      <c r="B506" s="118"/>
      <c r="C506" s="118"/>
      <c r="D506" s="118"/>
      <c r="E506" s="118"/>
      <c r="F506" s="118"/>
      <c r="G506" s="118"/>
      <c r="H506" s="118"/>
      <c r="I506" s="118"/>
      <c r="J506" s="118"/>
      <c r="K506" s="118"/>
      <c r="L506" s="118"/>
      <c r="M506" s="118"/>
      <c r="N506" s="118"/>
      <c r="O506" s="118"/>
      <c r="P506" s="118"/>
      <c r="Q506" s="118"/>
      <c r="R506" s="118"/>
      <c r="S506" s="118"/>
      <c r="T506" s="118"/>
      <c r="U506" s="118"/>
      <c r="V506" s="118"/>
      <c r="W506" s="118"/>
      <c r="X506" s="118"/>
      <c r="Y506" s="118"/>
      <c r="Z506" s="118"/>
      <c r="AA506" s="118"/>
      <c r="AB506" s="118"/>
      <c r="AC506" s="118"/>
      <c r="AD506" s="118"/>
      <c r="AE506" s="118"/>
      <c r="AF506" s="118"/>
      <c r="AG506" s="118"/>
      <c r="AH506" s="118"/>
      <c r="AI506" s="118"/>
      <c r="AJ506" s="118"/>
      <c r="AK506" s="118"/>
      <c r="AL506" s="118"/>
      <c r="AM506" s="118"/>
      <c r="AN506" s="118"/>
      <c r="AO506" s="118"/>
      <c r="AP506" s="118"/>
      <c r="AQ506" s="118"/>
      <c r="AR506" s="118"/>
      <c r="AS506" s="118"/>
      <c r="AT506" s="118"/>
      <c r="AU506" s="118"/>
      <c r="AV506" s="118"/>
      <c r="AW506" s="118"/>
      <c r="AX506" s="118"/>
      <c r="AY506" s="118"/>
      <c r="AZ506" s="118"/>
      <c r="BA506" s="118"/>
      <c r="BB506" s="118"/>
      <c r="BC506" s="118"/>
      <c r="BD506" s="118"/>
      <c r="BE506" s="118"/>
      <c r="BF506" s="118"/>
      <c r="BG506" s="118"/>
    </row>
    <row r="507">
      <c r="A507" s="118"/>
      <c r="B507" s="118"/>
      <c r="C507" s="118"/>
      <c r="D507" s="118"/>
      <c r="E507" s="118"/>
      <c r="F507" s="118"/>
      <c r="G507" s="118"/>
      <c r="H507" s="118"/>
      <c r="I507" s="118"/>
      <c r="J507" s="118"/>
      <c r="K507" s="118"/>
      <c r="L507" s="118"/>
      <c r="M507" s="118"/>
      <c r="N507" s="118"/>
      <c r="O507" s="118"/>
      <c r="P507" s="118"/>
      <c r="Q507" s="118"/>
      <c r="R507" s="118"/>
      <c r="S507" s="118"/>
      <c r="T507" s="118"/>
      <c r="U507" s="118"/>
      <c r="V507" s="118"/>
      <c r="W507" s="118"/>
      <c r="X507" s="118"/>
      <c r="Y507" s="118"/>
      <c r="Z507" s="118"/>
      <c r="AA507" s="118"/>
      <c r="AB507" s="118"/>
      <c r="AC507" s="118"/>
      <c r="AD507" s="118"/>
      <c r="AE507" s="118"/>
      <c r="AF507" s="118"/>
      <c r="AG507" s="118"/>
      <c r="AH507" s="118"/>
      <c r="AI507" s="118"/>
      <c r="AJ507" s="118"/>
      <c r="AK507" s="118"/>
      <c r="AL507" s="118"/>
      <c r="AM507" s="118"/>
      <c r="AN507" s="118"/>
      <c r="AO507" s="118"/>
      <c r="AP507" s="118"/>
      <c r="AQ507" s="118"/>
      <c r="AR507" s="118"/>
      <c r="AS507" s="118"/>
      <c r="AT507" s="118"/>
      <c r="AU507" s="118"/>
      <c r="AV507" s="118"/>
      <c r="AW507" s="118"/>
      <c r="AX507" s="118"/>
      <c r="AY507" s="118"/>
      <c r="AZ507" s="118"/>
      <c r="BA507" s="118"/>
      <c r="BB507" s="118"/>
      <c r="BC507" s="118"/>
      <c r="BD507" s="118"/>
      <c r="BE507" s="118"/>
      <c r="BF507" s="118"/>
      <c r="BG507" s="118"/>
    </row>
    <row r="508">
      <c r="A508" s="118"/>
      <c r="B508" s="118"/>
      <c r="C508" s="118"/>
      <c r="D508" s="118"/>
      <c r="E508" s="118"/>
      <c r="F508" s="118"/>
      <c r="G508" s="118"/>
      <c r="H508" s="118"/>
      <c r="I508" s="118"/>
      <c r="J508" s="118"/>
      <c r="K508" s="118"/>
      <c r="L508" s="118"/>
      <c r="M508" s="118"/>
      <c r="N508" s="118"/>
      <c r="O508" s="118"/>
      <c r="P508" s="118"/>
      <c r="Q508" s="118"/>
      <c r="R508" s="118"/>
      <c r="S508" s="118"/>
      <c r="T508" s="118"/>
      <c r="U508" s="118"/>
      <c r="V508" s="118"/>
      <c r="W508" s="118"/>
      <c r="X508" s="118"/>
      <c r="Y508" s="118"/>
      <c r="Z508" s="118"/>
      <c r="AA508" s="118"/>
      <c r="AB508" s="118"/>
      <c r="AC508" s="118"/>
      <c r="AD508" s="118"/>
      <c r="AE508" s="118"/>
      <c r="AF508" s="118"/>
      <c r="AG508" s="118"/>
      <c r="AH508" s="118"/>
      <c r="AI508" s="118"/>
      <c r="AJ508" s="118"/>
      <c r="AK508" s="118"/>
      <c r="AL508" s="118"/>
      <c r="AM508" s="118"/>
      <c r="AN508" s="118"/>
      <c r="AO508" s="118"/>
      <c r="AP508" s="118"/>
      <c r="AQ508" s="118"/>
      <c r="AR508" s="118"/>
      <c r="AS508" s="118"/>
      <c r="AT508" s="118"/>
      <c r="AU508" s="118"/>
      <c r="AV508" s="118"/>
      <c r="AW508" s="118"/>
      <c r="AX508" s="118"/>
      <c r="AY508" s="118"/>
      <c r="AZ508" s="118"/>
      <c r="BA508" s="118"/>
      <c r="BB508" s="118"/>
      <c r="BC508" s="118"/>
      <c r="BD508" s="118"/>
      <c r="BE508" s="118"/>
      <c r="BF508" s="118"/>
      <c r="BG508" s="118"/>
    </row>
    <row r="509">
      <c r="A509" s="118"/>
      <c r="B509" s="118"/>
      <c r="C509" s="118"/>
      <c r="D509" s="118"/>
      <c r="E509" s="118"/>
      <c r="F509" s="118"/>
      <c r="G509" s="118"/>
      <c r="H509" s="118"/>
      <c r="I509" s="118"/>
      <c r="J509" s="118"/>
      <c r="K509" s="118"/>
      <c r="L509" s="118"/>
      <c r="M509" s="118"/>
      <c r="N509" s="118"/>
      <c r="O509" s="118"/>
      <c r="P509" s="118"/>
      <c r="Q509" s="118"/>
      <c r="R509" s="118"/>
      <c r="S509" s="118"/>
      <c r="T509" s="118"/>
      <c r="U509" s="118"/>
      <c r="V509" s="118"/>
      <c r="W509" s="118"/>
      <c r="X509" s="118"/>
      <c r="Y509" s="118"/>
      <c r="Z509" s="118"/>
      <c r="AA509" s="118"/>
      <c r="AB509" s="118"/>
      <c r="AC509" s="118"/>
      <c r="AD509" s="118"/>
      <c r="AE509" s="118"/>
      <c r="AF509" s="118"/>
      <c r="AG509" s="118"/>
      <c r="AH509" s="118"/>
      <c r="AI509" s="118"/>
      <c r="AJ509" s="118"/>
      <c r="AK509" s="118"/>
      <c r="AL509" s="118"/>
      <c r="AM509" s="118"/>
      <c r="AN509" s="118"/>
      <c r="AO509" s="118"/>
      <c r="AP509" s="118"/>
      <c r="AQ509" s="118"/>
      <c r="AR509" s="118"/>
      <c r="AS509" s="118"/>
      <c r="AT509" s="118"/>
      <c r="AU509" s="118"/>
      <c r="AV509" s="118"/>
      <c r="AW509" s="118"/>
      <c r="AX509" s="118"/>
      <c r="AY509" s="118"/>
      <c r="AZ509" s="118"/>
      <c r="BA509" s="118"/>
      <c r="BB509" s="118"/>
      <c r="BC509" s="118"/>
      <c r="BD509" s="118"/>
      <c r="BE509" s="118"/>
      <c r="BF509" s="118"/>
      <c r="BG509" s="118"/>
    </row>
    <row r="510">
      <c r="A510" s="118"/>
      <c r="B510" s="118"/>
      <c r="C510" s="118"/>
      <c r="D510" s="118"/>
      <c r="E510" s="118"/>
      <c r="F510" s="118"/>
      <c r="G510" s="118"/>
      <c r="H510" s="118"/>
      <c r="I510" s="118"/>
      <c r="J510" s="118"/>
      <c r="K510" s="118"/>
      <c r="L510" s="118"/>
      <c r="M510" s="118"/>
      <c r="N510" s="118"/>
      <c r="O510" s="118"/>
      <c r="P510" s="118"/>
      <c r="Q510" s="118"/>
      <c r="R510" s="118"/>
      <c r="S510" s="118"/>
      <c r="T510" s="118"/>
      <c r="U510" s="118"/>
      <c r="V510" s="118"/>
      <c r="W510" s="118"/>
      <c r="X510" s="118"/>
      <c r="Y510" s="118"/>
      <c r="Z510" s="118"/>
      <c r="AA510" s="118"/>
      <c r="AB510" s="118"/>
      <c r="AC510" s="118"/>
      <c r="AD510" s="118"/>
      <c r="AE510" s="118"/>
      <c r="AF510" s="118"/>
      <c r="AG510" s="118"/>
      <c r="AH510" s="118"/>
      <c r="AI510" s="118"/>
      <c r="AJ510" s="118"/>
      <c r="AK510" s="118"/>
      <c r="AL510" s="118"/>
      <c r="AM510" s="118"/>
      <c r="AN510" s="118"/>
      <c r="AO510" s="118"/>
      <c r="AP510" s="118"/>
      <c r="AQ510" s="118"/>
      <c r="AR510" s="118"/>
      <c r="AS510" s="118"/>
      <c r="AT510" s="118"/>
      <c r="AU510" s="118"/>
      <c r="AV510" s="118"/>
      <c r="AW510" s="118"/>
      <c r="AX510" s="118"/>
      <c r="AY510" s="118"/>
      <c r="AZ510" s="118"/>
      <c r="BA510" s="118"/>
      <c r="BB510" s="118"/>
      <c r="BC510" s="118"/>
      <c r="BD510" s="118"/>
      <c r="BE510" s="118"/>
      <c r="BF510" s="118"/>
      <c r="BG510" s="118"/>
    </row>
    <row r="511">
      <c r="A511" s="118"/>
      <c r="B511" s="118"/>
      <c r="C511" s="118"/>
      <c r="D511" s="118"/>
      <c r="E511" s="118"/>
      <c r="F511" s="118"/>
      <c r="G511" s="118"/>
      <c r="H511" s="118"/>
      <c r="I511" s="118"/>
      <c r="J511" s="118"/>
      <c r="K511" s="118"/>
      <c r="L511" s="118"/>
      <c r="M511" s="118"/>
      <c r="N511" s="118"/>
      <c r="O511" s="118"/>
      <c r="P511" s="118"/>
      <c r="Q511" s="118"/>
      <c r="R511" s="118"/>
      <c r="S511" s="118"/>
      <c r="T511" s="118"/>
      <c r="U511" s="118"/>
      <c r="V511" s="118"/>
      <c r="W511" s="118"/>
      <c r="X511" s="118"/>
      <c r="Y511" s="118"/>
      <c r="Z511" s="118"/>
      <c r="AA511" s="118"/>
      <c r="AB511" s="118"/>
      <c r="AC511" s="118"/>
      <c r="AD511" s="118"/>
      <c r="AE511" s="118"/>
      <c r="AF511" s="118"/>
      <c r="AG511" s="118"/>
      <c r="AH511" s="118"/>
      <c r="AI511" s="118"/>
      <c r="AJ511" s="118"/>
      <c r="AK511" s="118"/>
      <c r="AL511" s="118"/>
      <c r="AM511" s="118"/>
      <c r="AN511" s="118"/>
      <c r="AO511" s="118"/>
      <c r="AP511" s="118"/>
      <c r="AQ511" s="118"/>
      <c r="AR511" s="118"/>
      <c r="AS511" s="118"/>
      <c r="AT511" s="118"/>
      <c r="AU511" s="118"/>
      <c r="AV511" s="118"/>
      <c r="AW511" s="118"/>
      <c r="AX511" s="118"/>
      <c r="AY511" s="118"/>
      <c r="AZ511" s="118"/>
      <c r="BA511" s="118"/>
      <c r="BB511" s="118"/>
      <c r="BC511" s="118"/>
      <c r="BD511" s="118"/>
      <c r="BE511" s="118"/>
      <c r="BF511" s="118"/>
      <c r="BG511" s="118"/>
    </row>
    <row r="512">
      <c r="A512" s="118"/>
      <c r="B512" s="118"/>
      <c r="C512" s="118"/>
      <c r="D512" s="118"/>
      <c r="E512" s="118"/>
      <c r="F512" s="118"/>
      <c r="G512" s="118"/>
      <c r="H512" s="118"/>
      <c r="I512" s="118"/>
      <c r="J512" s="118"/>
      <c r="K512" s="118"/>
      <c r="L512" s="118"/>
      <c r="M512" s="118"/>
      <c r="N512" s="118"/>
      <c r="O512" s="118"/>
      <c r="P512" s="118"/>
      <c r="Q512" s="118"/>
      <c r="R512" s="118"/>
      <c r="S512" s="118"/>
      <c r="T512" s="118"/>
      <c r="U512" s="118"/>
      <c r="V512" s="118"/>
      <c r="W512" s="118"/>
      <c r="X512" s="118"/>
      <c r="Y512" s="118"/>
      <c r="Z512" s="118"/>
      <c r="AA512" s="118"/>
      <c r="AB512" s="118"/>
      <c r="AC512" s="118"/>
      <c r="AD512" s="118"/>
      <c r="AE512" s="118"/>
      <c r="AF512" s="118"/>
      <c r="AG512" s="118"/>
      <c r="AH512" s="118"/>
      <c r="AI512" s="118"/>
      <c r="AJ512" s="118"/>
      <c r="AK512" s="118"/>
      <c r="AL512" s="118"/>
      <c r="AM512" s="118"/>
      <c r="AN512" s="118"/>
      <c r="AO512" s="118"/>
      <c r="AP512" s="118"/>
      <c r="AQ512" s="118"/>
      <c r="AR512" s="118"/>
      <c r="AS512" s="118"/>
      <c r="AT512" s="118"/>
      <c r="AU512" s="118"/>
      <c r="AV512" s="118"/>
      <c r="AW512" s="118"/>
      <c r="AX512" s="118"/>
      <c r="AY512" s="118"/>
      <c r="AZ512" s="118"/>
      <c r="BA512" s="118"/>
      <c r="BB512" s="118"/>
      <c r="BC512" s="118"/>
      <c r="BD512" s="118"/>
      <c r="BE512" s="118"/>
      <c r="BF512" s="118"/>
      <c r="BG512" s="118"/>
    </row>
    <row r="513">
      <c r="A513" s="118"/>
      <c r="B513" s="118"/>
      <c r="C513" s="118"/>
      <c r="D513" s="118"/>
      <c r="E513" s="118"/>
      <c r="F513" s="118"/>
      <c r="G513" s="118"/>
      <c r="H513" s="118"/>
      <c r="I513" s="118"/>
      <c r="J513" s="118"/>
      <c r="K513" s="118"/>
      <c r="L513" s="118"/>
      <c r="M513" s="118"/>
      <c r="N513" s="118"/>
      <c r="O513" s="118"/>
      <c r="P513" s="118"/>
      <c r="Q513" s="118"/>
      <c r="R513" s="118"/>
      <c r="S513" s="118"/>
      <c r="T513" s="118"/>
      <c r="U513" s="118"/>
      <c r="V513" s="118"/>
      <c r="W513" s="118"/>
      <c r="X513" s="118"/>
      <c r="Y513" s="118"/>
      <c r="Z513" s="118"/>
      <c r="AA513" s="118"/>
      <c r="AB513" s="118"/>
      <c r="AC513" s="118"/>
      <c r="AD513" s="118"/>
      <c r="AE513" s="118"/>
      <c r="AF513" s="118"/>
      <c r="AG513" s="118"/>
      <c r="AH513" s="118"/>
      <c r="AI513" s="118"/>
      <c r="AJ513" s="118"/>
      <c r="AK513" s="118"/>
      <c r="AL513" s="118"/>
      <c r="AM513" s="118"/>
      <c r="AN513" s="118"/>
      <c r="AO513" s="118"/>
      <c r="AP513" s="118"/>
      <c r="AQ513" s="118"/>
      <c r="AR513" s="118"/>
      <c r="AS513" s="118"/>
      <c r="AT513" s="118"/>
      <c r="AU513" s="118"/>
      <c r="AV513" s="118"/>
      <c r="AW513" s="118"/>
      <c r="AX513" s="118"/>
      <c r="AY513" s="118"/>
      <c r="AZ513" s="118"/>
      <c r="BA513" s="118"/>
      <c r="BB513" s="118"/>
      <c r="BC513" s="118"/>
      <c r="BD513" s="118"/>
      <c r="BE513" s="118"/>
      <c r="BF513" s="118"/>
      <c r="BG513" s="118"/>
    </row>
    <row r="514">
      <c r="A514" s="118"/>
      <c r="B514" s="118"/>
      <c r="C514" s="118"/>
      <c r="D514" s="118"/>
      <c r="E514" s="118"/>
      <c r="F514" s="118"/>
      <c r="G514" s="118"/>
      <c r="H514" s="118"/>
      <c r="I514" s="118"/>
      <c r="J514" s="118"/>
      <c r="K514" s="118"/>
      <c r="L514" s="118"/>
      <c r="M514" s="118"/>
      <c r="N514" s="118"/>
      <c r="O514" s="118"/>
      <c r="P514" s="118"/>
      <c r="Q514" s="118"/>
      <c r="R514" s="118"/>
      <c r="S514" s="118"/>
      <c r="T514" s="118"/>
      <c r="U514" s="118"/>
      <c r="V514" s="118"/>
      <c r="W514" s="118"/>
      <c r="X514" s="118"/>
      <c r="Y514" s="118"/>
      <c r="Z514" s="118"/>
      <c r="AA514" s="118"/>
      <c r="AB514" s="118"/>
      <c r="AC514" s="118"/>
      <c r="AD514" s="118"/>
      <c r="AE514" s="118"/>
      <c r="AF514" s="118"/>
      <c r="AG514" s="118"/>
      <c r="AH514" s="118"/>
      <c r="AI514" s="118"/>
      <c r="AJ514" s="118"/>
      <c r="AK514" s="118"/>
      <c r="AL514" s="118"/>
      <c r="AM514" s="118"/>
      <c r="AN514" s="118"/>
      <c r="AO514" s="118"/>
      <c r="AP514" s="118"/>
      <c r="AQ514" s="118"/>
      <c r="AR514" s="118"/>
      <c r="AS514" s="118"/>
      <c r="AT514" s="118"/>
      <c r="AU514" s="118"/>
      <c r="AV514" s="118"/>
      <c r="AW514" s="118"/>
      <c r="AX514" s="118"/>
      <c r="AY514" s="118"/>
      <c r="AZ514" s="118"/>
      <c r="BA514" s="118"/>
      <c r="BB514" s="118"/>
      <c r="BC514" s="118"/>
      <c r="BD514" s="118"/>
      <c r="BE514" s="118"/>
      <c r="BF514" s="118"/>
      <c r="BG514" s="118"/>
    </row>
    <row r="515">
      <c r="A515" s="118"/>
      <c r="B515" s="118"/>
      <c r="C515" s="118"/>
      <c r="D515" s="118"/>
      <c r="E515" s="118"/>
      <c r="F515" s="118"/>
      <c r="G515" s="118"/>
      <c r="H515" s="118"/>
      <c r="I515" s="118"/>
      <c r="J515" s="118"/>
      <c r="K515" s="118"/>
      <c r="L515" s="118"/>
      <c r="M515" s="118"/>
      <c r="N515" s="118"/>
      <c r="O515" s="118"/>
      <c r="P515" s="118"/>
      <c r="Q515" s="118"/>
      <c r="R515" s="118"/>
      <c r="S515" s="118"/>
      <c r="T515" s="118"/>
      <c r="U515" s="118"/>
      <c r="V515" s="118"/>
      <c r="W515" s="118"/>
      <c r="X515" s="118"/>
      <c r="Y515" s="118"/>
      <c r="Z515" s="118"/>
      <c r="AA515" s="118"/>
      <c r="AB515" s="118"/>
      <c r="AC515" s="118"/>
      <c r="AD515" s="118"/>
      <c r="AE515" s="118"/>
      <c r="AF515" s="118"/>
      <c r="AG515" s="118"/>
      <c r="AH515" s="118"/>
      <c r="AI515" s="118"/>
      <c r="AJ515" s="118"/>
      <c r="AK515" s="118"/>
      <c r="AL515" s="118"/>
      <c r="AM515" s="118"/>
      <c r="AN515" s="118"/>
      <c r="AO515" s="118"/>
      <c r="AP515" s="118"/>
      <c r="AQ515" s="118"/>
      <c r="AR515" s="118"/>
      <c r="AS515" s="118"/>
      <c r="AT515" s="118"/>
      <c r="AU515" s="118"/>
      <c r="AV515" s="118"/>
      <c r="AW515" s="118"/>
      <c r="AX515" s="118"/>
      <c r="AY515" s="118"/>
      <c r="AZ515" s="118"/>
      <c r="BA515" s="118"/>
      <c r="BB515" s="118"/>
      <c r="BC515" s="118"/>
      <c r="BD515" s="118"/>
      <c r="BE515" s="118"/>
      <c r="BF515" s="118"/>
      <c r="BG515" s="118"/>
    </row>
    <row r="516">
      <c r="A516" s="118"/>
      <c r="B516" s="118"/>
      <c r="C516" s="118"/>
      <c r="D516" s="118"/>
      <c r="E516" s="118"/>
      <c r="F516" s="118"/>
      <c r="G516" s="118"/>
      <c r="H516" s="118"/>
      <c r="I516" s="118"/>
      <c r="J516" s="118"/>
      <c r="K516" s="118"/>
      <c r="L516" s="118"/>
      <c r="M516" s="118"/>
      <c r="N516" s="118"/>
      <c r="O516" s="118"/>
      <c r="P516" s="118"/>
      <c r="Q516" s="118"/>
      <c r="R516" s="118"/>
      <c r="S516" s="118"/>
      <c r="T516" s="118"/>
      <c r="U516" s="118"/>
      <c r="V516" s="118"/>
      <c r="W516" s="118"/>
      <c r="X516" s="118"/>
      <c r="Y516" s="118"/>
      <c r="Z516" s="118"/>
      <c r="AA516" s="118"/>
      <c r="AB516" s="118"/>
      <c r="AC516" s="118"/>
      <c r="AD516" s="118"/>
      <c r="AE516" s="118"/>
      <c r="AF516" s="118"/>
      <c r="AG516" s="118"/>
      <c r="AH516" s="118"/>
      <c r="AI516" s="118"/>
      <c r="AJ516" s="118"/>
      <c r="AK516" s="118"/>
      <c r="AL516" s="118"/>
      <c r="AM516" s="118"/>
      <c r="AN516" s="118"/>
      <c r="AO516" s="118"/>
      <c r="AP516" s="118"/>
      <c r="AQ516" s="118"/>
      <c r="AR516" s="118"/>
      <c r="AS516" s="118"/>
      <c r="AT516" s="118"/>
      <c r="AU516" s="118"/>
      <c r="AV516" s="118"/>
      <c r="AW516" s="118"/>
      <c r="AX516" s="118"/>
      <c r="AY516" s="118"/>
      <c r="AZ516" s="118"/>
      <c r="BA516" s="118"/>
      <c r="BB516" s="118"/>
      <c r="BC516" s="118"/>
      <c r="BD516" s="118"/>
      <c r="BE516" s="118"/>
      <c r="BF516" s="118"/>
      <c r="BG516" s="118"/>
    </row>
    <row r="517">
      <c r="A517" s="118"/>
      <c r="B517" s="118"/>
      <c r="C517" s="118"/>
      <c r="D517" s="118"/>
      <c r="E517" s="118"/>
      <c r="F517" s="118"/>
      <c r="G517" s="118"/>
      <c r="H517" s="118"/>
      <c r="I517" s="118"/>
      <c r="J517" s="118"/>
      <c r="K517" s="118"/>
      <c r="L517" s="118"/>
      <c r="M517" s="118"/>
      <c r="N517" s="118"/>
      <c r="O517" s="118"/>
      <c r="P517" s="118"/>
      <c r="Q517" s="118"/>
      <c r="R517" s="118"/>
      <c r="S517" s="118"/>
      <c r="T517" s="118"/>
      <c r="U517" s="118"/>
      <c r="V517" s="118"/>
      <c r="W517" s="118"/>
      <c r="X517" s="118"/>
      <c r="Y517" s="118"/>
      <c r="Z517" s="118"/>
      <c r="AA517" s="118"/>
      <c r="AB517" s="118"/>
      <c r="AC517" s="118"/>
      <c r="AD517" s="118"/>
      <c r="AE517" s="118"/>
      <c r="AF517" s="118"/>
      <c r="AG517" s="118"/>
      <c r="AH517" s="118"/>
      <c r="AI517" s="118"/>
      <c r="AJ517" s="118"/>
      <c r="AK517" s="118"/>
      <c r="AL517" s="118"/>
      <c r="AM517" s="118"/>
      <c r="AN517" s="118"/>
      <c r="AO517" s="118"/>
      <c r="AP517" s="118"/>
      <c r="AQ517" s="118"/>
      <c r="AR517" s="118"/>
      <c r="AS517" s="118"/>
      <c r="AT517" s="118"/>
      <c r="AU517" s="118"/>
      <c r="AV517" s="118"/>
      <c r="AW517" s="118"/>
      <c r="AX517" s="118"/>
      <c r="AY517" s="118"/>
      <c r="AZ517" s="118"/>
      <c r="BA517" s="118"/>
      <c r="BB517" s="118"/>
      <c r="BC517" s="118"/>
      <c r="BD517" s="118"/>
      <c r="BE517" s="118"/>
      <c r="BF517" s="118"/>
      <c r="BG517" s="118"/>
    </row>
    <row r="518">
      <c r="A518" s="118"/>
      <c r="B518" s="118"/>
      <c r="C518" s="118"/>
      <c r="D518" s="118"/>
      <c r="E518" s="118"/>
      <c r="F518" s="118"/>
      <c r="G518" s="118"/>
      <c r="H518" s="118"/>
      <c r="I518" s="118"/>
      <c r="J518" s="118"/>
      <c r="K518" s="118"/>
      <c r="L518" s="118"/>
      <c r="M518" s="118"/>
      <c r="N518" s="118"/>
      <c r="O518" s="118"/>
      <c r="P518" s="118"/>
      <c r="Q518" s="118"/>
      <c r="R518" s="118"/>
      <c r="S518" s="118"/>
      <c r="T518" s="118"/>
      <c r="U518" s="118"/>
      <c r="V518" s="118"/>
      <c r="W518" s="118"/>
      <c r="X518" s="118"/>
      <c r="Y518" s="118"/>
      <c r="Z518" s="118"/>
      <c r="AA518" s="118"/>
      <c r="AB518" s="118"/>
      <c r="AC518" s="118"/>
      <c r="AD518" s="118"/>
      <c r="AE518" s="118"/>
      <c r="AF518" s="118"/>
      <c r="AG518" s="118"/>
      <c r="AH518" s="118"/>
      <c r="AI518" s="118"/>
      <c r="AJ518" s="118"/>
      <c r="AK518" s="118"/>
      <c r="AL518" s="118"/>
      <c r="AM518" s="118"/>
      <c r="AN518" s="118"/>
      <c r="AO518" s="118"/>
      <c r="AP518" s="118"/>
      <c r="AQ518" s="118"/>
      <c r="AR518" s="118"/>
      <c r="AS518" s="118"/>
      <c r="AT518" s="118"/>
      <c r="AU518" s="118"/>
      <c r="AV518" s="118"/>
      <c r="AW518" s="118"/>
      <c r="AX518" s="118"/>
      <c r="AY518" s="118"/>
      <c r="AZ518" s="118"/>
      <c r="BA518" s="118"/>
      <c r="BB518" s="118"/>
      <c r="BC518" s="118"/>
      <c r="BD518" s="118"/>
      <c r="BE518" s="118"/>
      <c r="BF518" s="118"/>
      <c r="BG518" s="118"/>
    </row>
    <row r="519">
      <c r="A519" s="118"/>
      <c r="B519" s="118"/>
      <c r="C519" s="118"/>
      <c r="D519" s="118"/>
      <c r="E519" s="118"/>
      <c r="F519" s="118"/>
      <c r="G519" s="118"/>
      <c r="H519" s="118"/>
      <c r="I519" s="118"/>
      <c r="J519" s="118"/>
      <c r="K519" s="118"/>
      <c r="L519" s="118"/>
      <c r="M519" s="118"/>
      <c r="N519" s="118"/>
      <c r="O519" s="118"/>
      <c r="P519" s="118"/>
      <c r="Q519" s="118"/>
      <c r="R519" s="118"/>
      <c r="S519" s="118"/>
      <c r="T519" s="118"/>
      <c r="U519" s="118"/>
      <c r="V519" s="118"/>
      <c r="W519" s="118"/>
      <c r="X519" s="118"/>
      <c r="Y519" s="118"/>
      <c r="Z519" s="118"/>
      <c r="AA519" s="118"/>
      <c r="AB519" s="118"/>
      <c r="AC519" s="118"/>
      <c r="AD519" s="118"/>
      <c r="AE519" s="118"/>
      <c r="AF519" s="118"/>
      <c r="AG519" s="118"/>
      <c r="AH519" s="118"/>
      <c r="AI519" s="118"/>
      <c r="AJ519" s="118"/>
      <c r="AK519" s="118"/>
      <c r="AL519" s="118"/>
      <c r="AM519" s="118"/>
      <c r="AN519" s="118"/>
      <c r="AO519" s="118"/>
      <c r="AP519" s="118"/>
      <c r="AQ519" s="118"/>
      <c r="AR519" s="118"/>
      <c r="AS519" s="118"/>
      <c r="AT519" s="118"/>
      <c r="AU519" s="118"/>
      <c r="AV519" s="118"/>
      <c r="AW519" s="118"/>
      <c r="AX519" s="118"/>
      <c r="AY519" s="118"/>
      <c r="AZ519" s="118"/>
      <c r="BA519" s="118"/>
      <c r="BB519" s="118"/>
      <c r="BC519" s="118"/>
      <c r="BD519" s="118"/>
      <c r="BE519" s="118"/>
      <c r="BF519" s="118"/>
      <c r="BG519" s="118"/>
    </row>
    <row r="520">
      <c r="A520" s="118"/>
      <c r="B520" s="118"/>
      <c r="C520" s="118"/>
      <c r="D520" s="118"/>
      <c r="E520" s="118"/>
      <c r="F520" s="118"/>
      <c r="G520" s="118"/>
      <c r="H520" s="118"/>
      <c r="I520" s="118"/>
      <c r="J520" s="118"/>
      <c r="K520" s="118"/>
      <c r="L520" s="118"/>
      <c r="M520" s="118"/>
      <c r="N520" s="118"/>
      <c r="O520" s="118"/>
      <c r="P520" s="118"/>
      <c r="Q520" s="118"/>
      <c r="R520" s="118"/>
      <c r="S520" s="118"/>
      <c r="T520" s="118"/>
      <c r="U520" s="118"/>
      <c r="V520" s="118"/>
      <c r="W520" s="118"/>
      <c r="X520" s="118"/>
      <c r="Y520" s="118"/>
      <c r="Z520" s="118"/>
      <c r="AA520" s="118"/>
      <c r="AB520" s="118"/>
      <c r="AC520" s="118"/>
      <c r="AD520" s="118"/>
      <c r="AE520" s="118"/>
      <c r="AF520" s="118"/>
      <c r="AG520" s="118"/>
      <c r="AH520" s="118"/>
      <c r="AI520" s="118"/>
      <c r="AJ520" s="118"/>
      <c r="AK520" s="118"/>
      <c r="AL520" s="118"/>
      <c r="AM520" s="118"/>
      <c r="AN520" s="118"/>
      <c r="AO520" s="118"/>
      <c r="AP520" s="118"/>
      <c r="AQ520" s="118"/>
      <c r="AR520" s="118"/>
      <c r="AS520" s="118"/>
      <c r="AT520" s="118"/>
      <c r="AU520" s="118"/>
      <c r="AV520" s="118"/>
      <c r="AW520" s="118"/>
      <c r="AX520" s="118"/>
      <c r="AY520" s="118"/>
      <c r="AZ520" s="118"/>
      <c r="BA520" s="118"/>
      <c r="BB520" s="118"/>
      <c r="BC520" s="118"/>
      <c r="BD520" s="118"/>
      <c r="BE520" s="118"/>
      <c r="BF520" s="118"/>
      <c r="BG520" s="118"/>
    </row>
    <row r="521">
      <c r="A521" s="118"/>
      <c r="B521" s="118"/>
      <c r="C521" s="118"/>
      <c r="D521" s="118"/>
      <c r="E521" s="118"/>
      <c r="F521" s="118"/>
      <c r="G521" s="118"/>
      <c r="H521" s="118"/>
      <c r="I521" s="118"/>
      <c r="J521" s="118"/>
      <c r="K521" s="118"/>
      <c r="L521" s="118"/>
      <c r="M521" s="118"/>
      <c r="N521" s="118"/>
      <c r="O521" s="118"/>
      <c r="P521" s="118"/>
      <c r="Q521" s="118"/>
      <c r="R521" s="118"/>
      <c r="S521" s="118"/>
      <c r="T521" s="118"/>
      <c r="U521" s="118"/>
      <c r="V521" s="118"/>
      <c r="W521" s="118"/>
      <c r="X521" s="118"/>
      <c r="Y521" s="118"/>
      <c r="Z521" s="118"/>
      <c r="AA521" s="118"/>
      <c r="AB521" s="118"/>
      <c r="AC521" s="118"/>
      <c r="AD521" s="118"/>
      <c r="AE521" s="118"/>
      <c r="AF521" s="118"/>
      <c r="AG521" s="118"/>
      <c r="AH521" s="118"/>
      <c r="AI521" s="118"/>
      <c r="AJ521" s="118"/>
      <c r="AK521" s="118"/>
      <c r="AL521" s="118"/>
      <c r="AM521" s="118"/>
      <c r="AN521" s="118"/>
      <c r="AO521" s="118"/>
      <c r="AP521" s="118"/>
      <c r="AQ521" s="118"/>
      <c r="AR521" s="118"/>
      <c r="AS521" s="118"/>
      <c r="AT521" s="118"/>
      <c r="AU521" s="118"/>
      <c r="AV521" s="118"/>
      <c r="AW521" s="118"/>
      <c r="AX521" s="118"/>
      <c r="AY521" s="118"/>
      <c r="AZ521" s="118"/>
      <c r="BA521" s="118"/>
      <c r="BB521" s="118"/>
      <c r="BC521" s="118"/>
      <c r="BD521" s="118"/>
      <c r="BE521" s="118"/>
      <c r="BF521" s="118"/>
      <c r="BG521" s="118"/>
    </row>
    <row r="522">
      <c r="A522" s="118"/>
      <c r="B522" s="118"/>
      <c r="C522" s="118"/>
      <c r="D522" s="118"/>
      <c r="E522" s="118"/>
      <c r="F522" s="118"/>
      <c r="G522" s="118"/>
      <c r="H522" s="118"/>
      <c r="I522" s="118"/>
      <c r="J522" s="118"/>
      <c r="K522" s="118"/>
      <c r="L522" s="118"/>
      <c r="M522" s="118"/>
      <c r="N522" s="118"/>
      <c r="O522" s="118"/>
      <c r="P522" s="118"/>
      <c r="Q522" s="118"/>
      <c r="R522" s="118"/>
      <c r="S522" s="118"/>
      <c r="T522" s="118"/>
      <c r="U522" s="118"/>
      <c r="V522" s="118"/>
      <c r="W522" s="118"/>
      <c r="X522" s="118"/>
      <c r="Y522" s="118"/>
      <c r="Z522" s="118"/>
      <c r="AA522" s="118"/>
      <c r="AB522" s="118"/>
      <c r="AC522" s="118"/>
      <c r="AD522" s="118"/>
      <c r="AE522" s="118"/>
      <c r="AF522" s="118"/>
      <c r="AG522" s="118"/>
      <c r="AH522" s="118"/>
      <c r="AI522" s="118"/>
      <c r="AJ522" s="118"/>
      <c r="AK522" s="118"/>
      <c r="AL522" s="118"/>
      <c r="AM522" s="118"/>
      <c r="AN522" s="118"/>
      <c r="AO522" s="118"/>
      <c r="AP522" s="118"/>
      <c r="AQ522" s="118"/>
      <c r="AR522" s="118"/>
      <c r="AS522" s="118"/>
      <c r="AT522" s="118"/>
      <c r="AU522" s="118"/>
      <c r="AV522" s="118"/>
      <c r="AW522" s="118"/>
      <c r="AX522" s="118"/>
      <c r="AY522" s="118"/>
      <c r="AZ522" s="118"/>
      <c r="BA522" s="118"/>
      <c r="BB522" s="118"/>
      <c r="BC522" s="118"/>
      <c r="BD522" s="118"/>
      <c r="BE522" s="118"/>
      <c r="BF522" s="118"/>
      <c r="BG522" s="118"/>
    </row>
    <row r="523">
      <c r="A523" s="118"/>
      <c r="B523" s="118"/>
      <c r="C523" s="118"/>
      <c r="D523" s="118"/>
      <c r="E523" s="118"/>
      <c r="F523" s="118"/>
      <c r="G523" s="118"/>
      <c r="H523" s="118"/>
      <c r="I523" s="118"/>
      <c r="J523" s="118"/>
      <c r="K523" s="118"/>
      <c r="L523" s="118"/>
      <c r="M523" s="118"/>
      <c r="N523" s="118"/>
      <c r="O523" s="118"/>
      <c r="P523" s="118"/>
      <c r="Q523" s="118"/>
      <c r="R523" s="118"/>
      <c r="S523" s="118"/>
      <c r="T523" s="118"/>
      <c r="U523" s="118"/>
      <c r="V523" s="118"/>
      <c r="W523" s="118"/>
      <c r="X523" s="118"/>
      <c r="Y523" s="118"/>
      <c r="Z523" s="118"/>
      <c r="AA523" s="118"/>
      <c r="AB523" s="118"/>
      <c r="AC523" s="118"/>
      <c r="AD523" s="118"/>
      <c r="AE523" s="118"/>
      <c r="AF523" s="118"/>
      <c r="AG523" s="118"/>
      <c r="AH523" s="118"/>
      <c r="AI523" s="118"/>
      <c r="AJ523" s="118"/>
      <c r="AK523" s="118"/>
      <c r="AL523" s="118"/>
      <c r="AM523" s="118"/>
      <c r="AN523" s="118"/>
      <c r="AO523" s="118"/>
      <c r="AP523" s="118"/>
      <c r="AQ523" s="118"/>
      <c r="AR523" s="118"/>
      <c r="AS523" s="118"/>
      <c r="AT523" s="118"/>
      <c r="AU523" s="118"/>
      <c r="AV523" s="118"/>
      <c r="AW523" s="118"/>
      <c r="AX523" s="118"/>
      <c r="AY523" s="118"/>
      <c r="AZ523" s="118"/>
      <c r="BA523" s="118"/>
      <c r="BB523" s="118"/>
      <c r="BC523" s="118"/>
      <c r="BD523" s="118"/>
      <c r="BE523" s="118"/>
      <c r="BF523" s="118"/>
      <c r="BG523" s="118"/>
    </row>
    <row r="524">
      <c r="A524" s="118"/>
      <c r="B524" s="118"/>
      <c r="C524" s="118"/>
      <c r="D524" s="118"/>
      <c r="E524" s="118"/>
      <c r="F524" s="118"/>
      <c r="G524" s="118"/>
      <c r="H524" s="118"/>
      <c r="I524" s="118"/>
      <c r="J524" s="118"/>
      <c r="K524" s="118"/>
      <c r="L524" s="118"/>
      <c r="M524" s="118"/>
      <c r="N524" s="118"/>
      <c r="O524" s="118"/>
      <c r="P524" s="118"/>
      <c r="Q524" s="118"/>
      <c r="R524" s="118"/>
      <c r="S524" s="118"/>
      <c r="T524" s="118"/>
      <c r="U524" s="118"/>
      <c r="V524" s="118"/>
      <c r="W524" s="118"/>
      <c r="X524" s="118"/>
      <c r="Y524" s="118"/>
      <c r="Z524" s="118"/>
      <c r="AA524" s="118"/>
      <c r="AB524" s="118"/>
      <c r="AC524" s="118"/>
      <c r="AD524" s="118"/>
      <c r="AE524" s="118"/>
      <c r="AF524" s="118"/>
      <c r="AG524" s="118"/>
      <c r="AH524" s="118"/>
      <c r="AI524" s="118"/>
      <c r="AJ524" s="118"/>
      <c r="AK524" s="118"/>
      <c r="AL524" s="118"/>
      <c r="AM524" s="118"/>
      <c r="AN524" s="118"/>
      <c r="AO524" s="118"/>
      <c r="AP524" s="118"/>
      <c r="AQ524" s="118"/>
      <c r="AR524" s="118"/>
      <c r="AS524" s="118"/>
      <c r="AT524" s="118"/>
      <c r="AU524" s="118"/>
      <c r="AV524" s="118"/>
      <c r="AW524" s="118"/>
      <c r="AX524" s="118"/>
      <c r="AY524" s="118"/>
      <c r="AZ524" s="118"/>
      <c r="BA524" s="118"/>
      <c r="BB524" s="118"/>
      <c r="BC524" s="118"/>
      <c r="BD524" s="118"/>
      <c r="BE524" s="118"/>
      <c r="BF524" s="118"/>
      <c r="BG524" s="118"/>
    </row>
    <row r="525">
      <c r="A525" s="118"/>
      <c r="B525" s="118"/>
      <c r="C525" s="118"/>
      <c r="D525" s="118"/>
      <c r="E525" s="118"/>
      <c r="F525" s="118"/>
      <c r="G525" s="118"/>
      <c r="H525" s="118"/>
      <c r="I525" s="118"/>
      <c r="J525" s="118"/>
      <c r="K525" s="118"/>
      <c r="L525" s="118"/>
      <c r="M525" s="118"/>
      <c r="N525" s="118"/>
      <c r="O525" s="118"/>
      <c r="P525" s="118"/>
      <c r="Q525" s="118"/>
      <c r="R525" s="118"/>
      <c r="S525" s="118"/>
      <c r="T525" s="118"/>
      <c r="U525" s="118"/>
      <c r="V525" s="118"/>
      <c r="W525" s="118"/>
      <c r="X525" s="118"/>
      <c r="Y525" s="118"/>
      <c r="Z525" s="118"/>
      <c r="AA525" s="118"/>
      <c r="AB525" s="118"/>
      <c r="AC525" s="118"/>
      <c r="AD525" s="118"/>
      <c r="AE525" s="118"/>
      <c r="AF525" s="118"/>
      <c r="AG525" s="118"/>
      <c r="AH525" s="118"/>
      <c r="AI525" s="118"/>
      <c r="AJ525" s="118"/>
      <c r="AK525" s="118"/>
      <c r="AL525" s="118"/>
      <c r="AM525" s="118"/>
      <c r="AN525" s="118"/>
      <c r="AO525" s="118"/>
      <c r="AP525" s="118"/>
      <c r="AQ525" s="118"/>
      <c r="AR525" s="118"/>
      <c r="AS525" s="118"/>
      <c r="AT525" s="118"/>
      <c r="AU525" s="118"/>
      <c r="AV525" s="118"/>
      <c r="AW525" s="118"/>
      <c r="AX525" s="118"/>
      <c r="AY525" s="118"/>
      <c r="AZ525" s="118"/>
      <c r="BA525" s="118"/>
      <c r="BB525" s="118"/>
      <c r="BC525" s="118"/>
      <c r="BD525" s="118"/>
      <c r="BE525" s="118"/>
      <c r="BF525" s="118"/>
      <c r="BG525" s="118"/>
    </row>
    <row r="526">
      <c r="A526" s="118"/>
      <c r="B526" s="118"/>
      <c r="C526" s="118"/>
      <c r="D526" s="118"/>
      <c r="E526" s="118"/>
      <c r="F526" s="118"/>
      <c r="G526" s="118"/>
      <c r="H526" s="118"/>
      <c r="I526" s="118"/>
      <c r="J526" s="118"/>
      <c r="K526" s="118"/>
      <c r="L526" s="118"/>
      <c r="M526" s="118"/>
      <c r="N526" s="118"/>
      <c r="O526" s="118"/>
      <c r="P526" s="118"/>
      <c r="Q526" s="118"/>
      <c r="R526" s="118"/>
      <c r="S526" s="118"/>
      <c r="T526" s="118"/>
      <c r="U526" s="118"/>
      <c r="V526" s="118"/>
      <c r="W526" s="118"/>
      <c r="X526" s="118"/>
      <c r="Y526" s="118"/>
      <c r="Z526" s="118"/>
      <c r="AA526" s="118"/>
      <c r="AB526" s="118"/>
      <c r="AC526" s="118"/>
      <c r="AD526" s="118"/>
      <c r="AE526" s="118"/>
      <c r="AF526" s="118"/>
      <c r="AG526" s="118"/>
      <c r="AH526" s="118"/>
      <c r="AI526" s="118"/>
      <c r="AJ526" s="118"/>
      <c r="AK526" s="118"/>
      <c r="AL526" s="118"/>
      <c r="AM526" s="118"/>
      <c r="AN526" s="118"/>
      <c r="AO526" s="118"/>
      <c r="AP526" s="118"/>
      <c r="AQ526" s="118"/>
      <c r="AR526" s="118"/>
      <c r="AS526" s="118"/>
      <c r="AT526" s="118"/>
      <c r="AU526" s="118"/>
      <c r="AV526" s="118"/>
      <c r="AW526" s="118"/>
      <c r="AX526" s="118"/>
      <c r="AY526" s="118"/>
      <c r="AZ526" s="118"/>
      <c r="BA526" s="118"/>
      <c r="BB526" s="118"/>
      <c r="BC526" s="118"/>
      <c r="BD526" s="118"/>
      <c r="BE526" s="118"/>
      <c r="BF526" s="118"/>
      <c r="BG526" s="118"/>
    </row>
    <row r="527">
      <c r="A527" s="118"/>
      <c r="B527" s="118"/>
      <c r="C527" s="118"/>
      <c r="D527" s="118"/>
      <c r="E527" s="118"/>
      <c r="F527" s="118"/>
      <c r="G527" s="118"/>
      <c r="H527" s="118"/>
      <c r="I527" s="118"/>
      <c r="J527" s="118"/>
      <c r="K527" s="118"/>
      <c r="L527" s="118"/>
      <c r="M527" s="118"/>
      <c r="N527" s="118"/>
      <c r="O527" s="118"/>
      <c r="P527" s="118"/>
      <c r="Q527" s="118"/>
      <c r="R527" s="118"/>
      <c r="S527" s="118"/>
      <c r="T527" s="118"/>
      <c r="U527" s="118"/>
      <c r="V527" s="118"/>
      <c r="W527" s="118"/>
      <c r="X527" s="118"/>
      <c r="Y527" s="118"/>
      <c r="Z527" s="118"/>
      <c r="AA527" s="118"/>
      <c r="AB527" s="118"/>
      <c r="AC527" s="118"/>
      <c r="AD527" s="118"/>
      <c r="AE527" s="118"/>
      <c r="AF527" s="118"/>
      <c r="AG527" s="118"/>
      <c r="AH527" s="118"/>
      <c r="AI527" s="118"/>
      <c r="AJ527" s="118"/>
      <c r="AK527" s="118"/>
      <c r="AL527" s="118"/>
      <c r="AM527" s="118"/>
      <c r="AN527" s="118"/>
      <c r="AO527" s="118"/>
      <c r="AP527" s="118"/>
      <c r="AQ527" s="118"/>
      <c r="AR527" s="118"/>
      <c r="AS527" s="118"/>
      <c r="AT527" s="118"/>
      <c r="AU527" s="118"/>
      <c r="AV527" s="118"/>
      <c r="AW527" s="118"/>
      <c r="AX527" s="118"/>
      <c r="AY527" s="118"/>
      <c r="AZ527" s="118"/>
      <c r="BA527" s="118"/>
      <c r="BB527" s="118"/>
      <c r="BC527" s="118"/>
      <c r="BD527" s="118"/>
      <c r="BE527" s="118"/>
      <c r="BF527" s="118"/>
      <c r="BG527" s="118"/>
    </row>
    <row r="528">
      <c r="A528" s="118"/>
      <c r="B528" s="118"/>
      <c r="C528" s="118"/>
      <c r="D528" s="118"/>
      <c r="E528" s="118"/>
      <c r="F528" s="118"/>
      <c r="G528" s="118"/>
      <c r="H528" s="118"/>
      <c r="I528" s="118"/>
      <c r="J528" s="118"/>
      <c r="K528" s="118"/>
      <c r="L528" s="118"/>
      <c r="M528" s="118"/>
      <c r="N528" s="118"/>
      <c r="O528" s="118"/>
      <c r="P528" s="118"/>
      <c r="Q528" s="118"/>
      <c r="R528" s="118"/>
      <c r="S528" s="118"/>
      <c r="T528" s="118"/>
      <c r="U528" s="118"/>
      <c r="V528" s="118"/>
      <c r="W528" s="118"/>
      <c r="X528" s="118"/>
      <c r="Y528" s="118"/>
      <c r="Z528" s="118"/>
      <c r="AA528" s="118"/>
      <c r="AB528" s="118"/>
      <c r="AC528" s="118"/>
      <c r="AD528" s="118"/>
      <c r="AE528" s="118"/>
      <c r="AF528" s="118"/>
      <c r="AG528" s="118"/>
      <c r="AH528" s="118"/>
      <c r="AI528" s="118"/>
      <c r="AJ528" s="118"/>
      <c r="AK528" s="118"/>
      <c r="AL528" s="118"/>
      <c r="AM528" s="118"/>
      <c r="AN528" s="118"/>
      <c r="AO528" s="118"/>
      <c r="AP528" s="118"/>
      <c r="AQ528" s="118"/>
      <c r="AR528" s="118"/>
      <c r="AS528" s="118"/>
      <c r="AT528" s="118"/>
      <c r="AU528" s="118"/>
      <c r="AV528" s="118"/>
      <c r="AW528" s="118"/>
      <c r="AX528" s="118"/>
      <c r="AY528" s="118"/>
      <c r="AZ528" s="118"/>
      <c r="BA528" s="118"/>
      <c r="BB528" s="118"/>
      <c r="BC528" s="118"/>
      <c r="BD528" s="118"/>
      <c r="BE528" s="118"/>
      <c r="BF528" s="118"/>
      <c r="BG528" s="118"/>
    </row>
    <row r="529">
      <c r="A529" s="118"/>
      <c r="B529" s="118"/>
      <c r="C529" s="118"/>
      <c r="D529" s="118"/>
      <c r="E529" s="118"/>
      <c r="F529" s="118"/>
      <c r="G529" s="118"/>
      <c r="H529" s="118"/>
      <c r="I529" s="118"/>
      <c r="J529" s="118"/>
      <c r="K529" s="118"/>
      <c r="L529" s="118"/>
      <c r="M529" s="118"/>
      <c r="N529" s="118"/>
      <c r="O529" s="118"/>
      <c r="P529" s="118"/>
      <c r="Q529" s="118"/>
      <c r="R529" s="118"/>
      <c r="S529" s="118"/>
      <c r="T529" s="118"/>
      <c r="U529" s="118"/>
      <c r="V529" s="118"/>
      <c r="W529" s="118"/>
      <c r="X529" s="118"/>
      <c r="Y529" s="118"/>
      <c r="Z529" s="118"/>
      <c r="AA529" s="118"/>
      <c r="AB529" s="118"/>
      <c r="AC529" s="118"/>
      <c r="AD529" s="118"/>
      <c r="AE529" s="118"/>
      <c r="AF529" s="118"/>
      <c r="AG529" s="118"/>
      <c r="AH529" s="118"/>
      <c r="AI529" s="118"/>
      <c r="AJ529" s="118"/>
      <c r="AK529" s="118"/>
      <c r="AL529" s="118"/>
      <c r="AM529" s="118"/>
      <c r="AN529" s="118"/>
      <c r="AO529" s="118"/>
      <c r="AP529" s="118"/>
      <c r="AQ529" s="118"/>
      <c r="AR529" s="118"/>
      <c r="AS529" s="118"/>
      <c r="AT529" s="118"/>
      <c r="AU529" s="118"/>
      <c r="AV529" s="118"/>
      <c r="AW529" s="118"/>
      <c r="AX529" s="118"/>
      <c r="AY529" s="118"/>
      <c r="AZ529" s="118"/>
      <c r="BA529" s="118"/>
      <c r="BB529" s="118"/>
      <c r="BC529" s="118"/>
      <c r="BD529" s="118"/>
      <c r="BE529" s="118"/>
      <c r="BF529" s="118"/>
      <c r="BG529" s="118"/>
    </row>
    <row r="530">
      <c r="A530" s="118"/>
      <c r="B530" s="118"/>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8"/>
      <c r="AA530" s="118"/>
      <c r="AB530" s="118"/>
      <c r="AC530" s="118"/>
      <c r="AD530" s="118"/>
      <c r="AE530" s="118"/>
      <c r="AF530" s="118"/>
      <c r="AG530" s="118"/>
      <c r="AH530" s="118"/>
      <c r="AI530" s="118"/>
      <c r="AJ530" s="118"/>
      <c r="AK530" s="118"/>
      <c r="AL530" s="118"/>
      <c r="AM530" s="118"/>
      <c r="AN530" s="118"/>
      <c r="AO530" s="118"/>
      <c r="AP530" s="118"/>
      <c r="AQ530" s="118"/>
      <c r="AR530" s="118"/>
      <c r="AS530" s="118"/>
      <c r="AT530" s="118"/>
      <c r="AU530" s="118"/>
      <c r="AV530" s="118"/>
      <c r="AW530" s="118"/>
      <c r="AX530" s="118"/>
      <c r="AY530" s="118"/>
      <c r="AZ530" s="118"/>
      <c r="BA530" s="118"/>
      <c r="BB530" s="118"/>
      <c r="BC530" s="118"/>
      <c r="BD530" s="118"/>
      <c r="BE530" s="118"/>
      <c r="BF530" s="118"/>
      <c r="BG530" s="118"/>
    </row>
    <row r="531">
      <c r="A531" s="118"/>
      <c r="B531" s="118"/>
      <c r="C531" s="118"/>
      <c r="D531" s="118"/>
      <c r="E531" s="118"/>
      <c r="F531" s="118"/>
      <c r="G531" s="118"/>
      <c r="H531" s="118"/>
      <c r="I531" s="118"/>
      <c r="J531" s="118"/>
      <c r="K531" s="118"/>
      <c r="L531" s="118"/>
      <c r="M531" s="118"/>
      <c r="N531" s="118"/>
      <c r="O531" s="118"/>
      <c r="P531" s="118"/>
      <c r="Q531" s="118"/>
      <c r="R531" s="118"/>
      <c r="S531" s="118"/>
      <c r="T531" s="118"/>
      <c r="U531" s="118"/>
      <c r="V531" s="118"/>
      <c r="W531" s="118"/>
      <c r="X531" s="118"/>
      <c r="Y531" s="118"/>
      <c r="Z531" s="118"/>
      <c r="AA531" s="118"/>
      <c r="AB531" s="118"/>
      <c r="AC531" s="118"/>
      <c r="AD531" s="118"/>
      <c r="AE531" s="118"/>
      <c r="AF531" s="118"/>
      <c r="AG531" s="118"/>
      <c r="AH531" s="118"/>
      <c r="AI531" s="118"/>
      <c r="AJ531" s="118"/>
      <c r="AK531" s="118"/>
      <c r="AL531" s="118"/>
      <c r="AM531" s="118"/>
      <c r="AN531" s="118"/>
      <c r="AO531" s="118"/>
      <c r="AP531" s="118"/>
      <c r="AQ531" s="118"/>
      <c r="AR531" s="118"/>
      <c r="AS531" s="118"/>
      <c r="AT531" s="118"/>
      <c r="AU531" s="118"/>
      <c r="AV531" s="118"/>
      <c r="AW531" s="118"/>
      <c r="AX531" s="118"/>
      <c r="AY531" s="118"/>
      <c r="AZ531" s="118"/>
      <c r="BA531" s="118"/>
      <c r="BB531" s="118"/>
      <c r="BC531" s="118"/>
      <c r="BD531" s="118"/>
      <c r="BE531" s="118"/>
      <c r="BF531" s="118"/>
      <c r="BG531" s="118"/>
    </row>
    <row r="532">
      <c r="A532" s="118"/>
      <c r="B532" s="118"/>
      <c r="C532" s="118"/>
      <c r="D532" s="118"/>
      <c r="E532" s="118"/>
      <c r="F532" s="118"/>
      <c r="G532" s="118"/>
      <c r="H532" s="118"/>
      <c r="I532" s="118"/>
      <c r="J532" s="118"/>
      <c r="K532" s="118"/>
      <c r="L532" s="118"/>
      <c r="M532" s="118"/>
      <c r="N532" s="118"/>
      <c r="O532" s="118"/>
      <c r="P532" s="118"/>
      <c r="Q532" s="118"/>
      <c r="R532" s="118"/>
      <c r="S532" s="118"/>
      <c r="T532" s="118"/>
      <c r="U532" s="118"/>
      <c r="V532" s="118"/>
      <c r="W532" s="118"/>
      <c r="X532" s="118"/>
      <c r="Y532" s="118"/>
      <c r="Z532" s="118"/>
      <c r="AA532" s="118"/>
      <c r="AB532" s="118"/>
      <c r="AC532" s="118"/>
      <c r="AD532" s="118"/>
      <c r="AE532" s="118"/>
      <c r="AF532" s="118"/>
      <c r="AG532" s="118"/>
      <c r="AH532" s="118"/>
      <c r="AI532" s="118"/>
      <c r="AJ532" s="118"/>
      <c r="AK532" s="118"/>
      <c r="AL532" s="118"/>
      <c r="AM532" s="118"/>
      <c r="AN532" s="118"/>
      <c r="AO532" s="118"/>
      <c r="AP532" s="118"/>
      <c r="AQ532" s="118"/>
      <c r="AR532" s="118"/>
      <c r="AS532" s="118"/>
      <c r="AT532" s="118"/>
      <c r="AU532" s="118"/>
      <c r="AV532" s="118"/>
      <c r="AW532" s="118"/>
      <c r="AX532" s="118"/>
      <c r="AY532" s="118"/>
      <c r="AZ532" s="118"/>
      <c r="BA532" s="118"/>
      <c r="BB532" s="118"/>
      <c r="BC532" s="118"/>
      <c r="BD532" s="118"/>
      <c r="BE532" s="118"/>
      <c r="BF532" s="118"/>
      <c r="BG532" s="118"/>
    </row>
    <row r="533">
      <c r="A533" s="118"/>
      <c r="B533" s="118"/>
      <c r="C533" s="118"/>
      <c r="D533" s="118"/>
      <c r="E533" s="118"/>
      <c r="F533" s="118"/>
      <c r="G533" s="118"/>
      <c r="H533" s="118"/>
      <c r="I533" s="118"/>
      <c r="J533" s="118"/>
      <c r="K533" s="118"/>
      <c r="L533" s="118"/>
      <c r="M533" s="118"/>
      <c r="N533" s="118"/>
      <c r="O533" s="118"/>
      <c r="P533" s="118"/>
      <c r="Q533" s="118"/>
      <c r="R533" s="118"/>
      <c r="S533" s="118"/>
      <c r="T533" s="118"/>
      <c r="U533" s="118"/>
      <c r="V533" s="118"/>
      <c r="W533" s="118"/>
      <c r="X533" s="118"/>
      <c r="Y533" s="118"/>
      <c r="Z533" s="118"/>
      <c r="AA533" s="118"/>
      <c r="AB533" s="118"/>
      <c r="AC533" s="118"/>
      <c r="AD533" s="118"/>
      <c r="AE533" s="118"/>
      <c r="AF533" s="118"/>
      <c r="AG533" s="118"/>
      <c r="AH533" s="118"/>
      <c r="AI533" s="118"/>
      <c r="AJ533" s="118"/>
      <c r="AK533" s="118"/>
      <c r="AL533" s="118"/>
      <c r="AM533" s="118"/>
      <c r="AN533" s="118"/>
      <c r="AO533" s="118"/>
      <c r="AP533" s="118"/>
      <c r="AQ533" s="118"/>
      <c r="AR533" s="118"/>
      <c r="AS533" s="118"/>
      <c r="AT533" s="118"/>
      <c r="AU533" s="118"/>
      <c r="AV533" s="118"/>
      <c r="AW533" s="118"/>
      <c r="AX533" s="118"/>
      <c r="AY533" s="118"/>
      <c r="AZ533" s="118"/>
      <c r="BA533" s="118"/>
      <c r="BB533" s="118"/>
      <c r="BC533" s="118"/>
      <c r="BD533" s="118"/>
      <c r="BE533" s="118"/>
      <c r="BF533" s="118"/>
      <c r="BG533" s="118"/>
    </row>
    <row r="534">
      <c r="A534" s="118"/>
      <c r="B534" s="118"/>
      <c r="C534" s="118"/>
      <c r="D534" s="118"/>
      <c r="E534" s="118"/>
      <c r="F534" s="118"/>
      <c r="G534" s="118"/>
      <c r="H534" s="118"/>
      <c r="I534" s="118"/>
      <c r="J534" s="118"/>
      <c r="K534" s="118"/>
      <c r="L534" s="118"/>
      <c r="M534" s="118"/>
      <c r="N534" s="118"/>
      <c r="O534" s="118"/>
      <c r="P534" s="118"/>
      <c r="Q534" s="118"/>
      <c r="R534" s="118"/>
      <c r="S534" s="118"/>
      <c r="T534" s="118"/>
      <c r="U534" s="118"/>
      <c r="V534" s="118"/>
      <c r="W534" s="118"/>
      <c r="X534" s="118"/>
      <c r="Y534" s="118"/>
      <c r="Z534" s="118"/>
      <c r="AA534" s="118"/>
      <c r="AB534" s="118"/>
      <c r="AC534" s="118"/>
      <c r="AD534" s="118"/>
      <c r="AE534" s="118"/>
      <c r="AF534" s="118"/>
      <c r="AG534" s="118"/>
      <c r="AH534" s="118"/>
      <c r="AI534" s="118"/>
      <c r="AJ534" s="118"/>
      <c r="AK534" s="118"/>
      <c r="AL534" s="118"/>
      <c r="AM534" s="118"/>
      <c r="AN534" s="118"/>
      <c r="AO534" s="118"/>
      <c r="AP534" s="118"/>
      <c r="AQ534" s="118"/>
      <c r="AR534" s="118"/>
      <c r="AS534" s="118"/>
      <c r="AT534" s="118"/>
      <c r="AU534" s="118"/>
      <c r="AV534" s="118"/>
      <c r="AW534" s="118"/>
      <c r="AX534" s="118"/>
      <c r="AY534" s="118"/>
      <c r="AZ534" s="118"/>
      <c r="BA534" s="118"/>
      <c r="BB534" s="118"/>
      <c r="BC534" s="118"/>
      <c r="BD534" s="118"/>
      <c r="BE534" s="118"/>
      <c r="BF534" s="118"/>
      <c r="BG534" s="118"/>
    </row>
    <row r="535">
      <c r="A535" s="118"/>
      <c r="B535" s="118"/>
      <c r="C535" s="118"/>
      <c r="D535" s="118"/>
      <c r="E535" s="118"/>
      <c r="F535" s="118"/>
      <c r="G535" s="118"/>
      <c r="H535" s="118"/>
      <c r="I535" s="118"/>
      <c r="J535" s="118"/>
      <c r="K535" s="118"/>
      <c r="L535" s="118"/>
      <c r="M535" s="118"/>
      <c r="N535" s="118"/>
      <c r="O535" s="118"/>
      <c r="P535" s="118"/>
      <c r="Q535" s="118"/>
      <c r="R535" s="118"/>
      <c r="S535" s="118"/>
      <c r="T535" s="118"/>
      <c r="U535" s="118"/>
      <c r="V535" s="118"/>
      <c r="W535" s="118"/>
      <c r="X535" s="118"/>
      <c r="Y535" s="118"/>
      <c r="Z535" s="118"/>
      <c r="AA535" s="118"/>
      <c r="AB535" s="118"/>
      <c r="AC535" s="118"/>
      <c r="AD535" s="118"/>
      <c r="AE535" s="118"/>
      <c r="AF535" s="118"/>
      <c r="AG535" s="118"/>
      <c r="AH535" s="118"/>
      <c r="AI535" s="118"/>
      <c r="AJ535" s="118"/>
      <c r="AK535" s="118"/>
      <c r="AL535" s="118"/>
      <c r="AM535" s="118"/>
      <c r="AN535" s="118"/>
      <c r="AO535" s="118"/>
      <c r="AP535" s="118"/>
      <c r="AQ535" s="118"/>
      <c r="AR535" s="118"/>
      <c r="AS535" s="118"/>
      <c r="AT535" s="118"/>
      <c r="AU535" s="118"/>
      <c r="AV535" s="118"/>
      <c r="AW535" s="118"/>
      <c r="AX535" s="118"/>
      <c r="AY535" s="118"/>
      <c r="AZ535" s="118"/>
      <c r="BA535" s="118"/>
      <c r="BB535" s="118"/>
      <c r="BC535" s="118"/>
      <c r="BD535" s="118"/>
      <c r="BE535" s="118"/>
      <c r="BF535" s="118"/>
      <c r="BG535" s="118"/>
    </row>
    <row r="536">
      <c r="A536" s="118"/>
      <c r="B536" s="118"/>
      <c r="C536" s="118"/>
      <c r="D536" s="118"/>
      <c r="E536" s="118"/>
      <c r="F536" s="118"/>
      <c r="G536" s="118"/>
      <c r="H536" s="118"/>
      <c r="I536" s="118"/>
      <c r="J536" s="118"/>
      <c r="K536" s="118"/>
      <c r="L536" s="118"/>
      <c r="M536" s="118"/>
      <c r="N536" s="118"/>
      <c r="O536" s="118"/>
      <c r="P536" s="118"/>
      <c r="Q536" s="118"/>
      <c r="R536" s="118"/>
      <c r="S536" s="118"/>
      <c r="T536" s="118"/>
      <c r="U536" s="118"/>
      <c r="V536" s="118"/>
      <c r="W536" s="118"/>
      <c r="X536" s="118"/>
      <c r="Y536" s="118"/>
      <c r="Z536" s="118"/>
      <c r="AA536" s="118"/>
      <c r="AB536" s="118"/>
      <c r="AC536" s="118"/>
      <c r="AD536" s="118"/>
      <c r="AE536" s="118"/>
      <c r="AF536" s="118"/>
      <c r="AG536" s="118"/>
      <c r="AH536" s="118"/>
      <c r="AI536" s="118"/>
      <c r="AJ536" s="118"/>
      <c r="AK536" s="118"/>
      <c r="AL536" s="118"/>
      <c r="AM536" s="118"/>
      <c r="AN536" s="118"/>
      <c r="AO536" s="118"/>
      <c r="AP536" s="118"/>
      <c r="AQ536" s="118"/>
      <c r="AR536" s="118"/>
      <c r="AS536" s="118"/>
      <c r="AT536" s="118"/>
      <c r="AU536" s="118"/>
      <c r="AV536" s="118"/>
      <c r="AW536" s="118"/>
      <c r="AX536" s="118"/>
      <c r="AY536" s="118"/>
      <c r="AZ536" s="118"/>
      <c r="BA536" s="118"/>
      <c r="BB536" s="118"/>
      <c r="BC536" s="118"/>
      <c r="BD536" s="118"/>
      <c r="BE536" s="118"/>
      <c r="BF536" s="118"/>
      <c r="BG536" s="118"/>
    </row>
    <row r="537">
      <c r="A537" s="118"/>
      <c r="B537" s="118"/>
      <c r="C537" s="118"/>
      <c r="D537" s="118"/>
      <c r="E537" s="118"/>
      <c r="F537" s="118"/>
      <c r="G537" s="118"/>
      <c r="H537" s="118"/>
      <c r="I537" s="118"/>
      <c r="J537" s="118"/>
      <c r="K537" s="118"/>
      <c r="L537" s="118"/>
      <c r="M537" s="118"/>
      <c r="N537" s="118"/>
      <c r="O537" s="118"/>
      <c r="P537" s="118"/>
      <c r="Q537" s="118"/>
      <c r="R537" s="118"/>
      <c r="S537" s="118"/>
      <c r="T537" s="118"/>
      <c r="U537" s="118"/>
      <c r="V537" s="118"/>
      <c r="W537" s="118"/>
      <c r="X537" s="118"/>
      <c r="Y537" s="118"/>
      <c r="Z537" s="118"/>
      <c r="AA537" s="118"/>
      <c r="AB537" s="118"/>
      <c r="AC537" s="118"/>
      <c r="AD537" s="118"/>
      <c r="AE537" s="118"/>
      <c r="AF537" s="118"/>
      <c r="AG537" s="118"/>
      <c r="AH537" s="118"/>
      <c r="AI537" s="118"/>
      <c r="AJ537" s="118"/>
      <c r="AK537" s="118"/>
      <c r="AL537" s="118"/>
      <c r="AM537" s="118"/>
      <c r="AN537" s="118"/>
      <c r="AO537" s="118"/>
      <c r="AP537" s="118"/>
      <c r="AQ537" s="118"/>
      <c r="AR537" s="118"/>
      <c r="AS537" s="118"/>
      <c r="AT537" s="118"/>
      <c r="AU537" s="118"/>
      <c r="AV537" s="118"/>
      <c r="AW537" s="118"/>
      <c r="AX537" s="118"/>
      <c r="AY537" s="118"/>
      <c r="AZ537" s="118"/>
      <c r="BA537" s="118"/>
      <c r="BB537" s="118"/>
      <c r="BC537" s="118"/>
      <c r="BD537" s="118"/>
      <c r="BE537" s="118"/>
      <c r="BF537" s="118"/>
      <c r="BG537" s="118"/>
    </row>
    <row r="538">
      <c r="A538" s="118"/>
      <c r="B538" s="118"/>
      <c r="C538" s="118"/>
      <c r="D538" s="118"/>
      <c r="E538" s="118"/>
      <c r="F538" s="118"/>
      <c r="G538" s="118"/>
      <c r="H538" s="118"/>
      <c r="I538" s="118"/>
      <c r="J538" s="118"/>
      <c r="K538" s="118"/>
      <c r="L538" s="118"/>
      <c r="M538" s="118"/>
      <c r="N538" s="118"/>
      <c r="O538" s="118"/>
      <c r="P538" s="118"/>
      <c r="Q538" s="118"/>
      <c r="R538" s="118"/>
      <c r="S538" s="118"/>
      <c r="T538" s="118"/>
      <c r="U538" s="118"/>
      <c r="V538" s="118"/>
      <c r="W538" s="118"/>
      <c r="X538" s="118"/>
      <c r="Y538" s="118"/>
      <c r="Z538" s="118"/>
      <c r="AA538" s="118"/>
      <c r="AB538" s="118"/>
      <c r="AC538" s="118"/>
      <c r="AD538" s="118"/>
      <c r="AE538" s="118"/>
      <c r="AF538" s="118"/>
      <c r="AG538" s="118"/>
      <c r="AH538" s="118"/>
      <c r="AI538" s="118"/>
      <c r="AJ538" s="118"/>
      <c r="AK538" s="118"/>
      <c r="AL538" s="118"/>
      <c r="AM538" s="118"/>
      <c r="AN538" s="118"/>
      <c r="AO538" s="118"/>
      <c r="AP538" s="118"/>
      <c r="AQ538" s="118"/>
      <c r="AR538" s="118"/>
      <c r="AS538" s="118"/>
      <c r="AT538" s="118"/>
      <c r="AU538" s="118"/>
      <c r="AV538" s="118"/>
      <c r="AW538" s="118"/>
      <c r="AX538" s="118"/>
      <c r="AY538" s="118"/>
      <c r="AZ538" s="118"/>
      <c r="BA538" s="118"/>
      <c r="BB538" s="118"/>
      <c r="BC538" s="118"/>
      <c r="BD538" s="118"/>
      <c r="BE538" s="118"/>
      <c r="BF538" s="118"/>
      <c r="BG538" s="118"/>
    </row>
    <row r="539">
      <c r="A539" s="118"/>
      <c r="B539" s="118"/>
      <c r="C539" s="118"/>
      <c r="D539" s="118"/>
      <c r="E539" s="118"/>
      <c r="F539" s="118"/>
      <c r="G539" s="118"/>
      <c r="H539" s="118"/>
      <c r="I539" s="118"/>
      <c r="J539" s="118"/>
      <c r="K539" s="118"/>
      <c r="L539" s="118"/>
      <c r="M539" s="118"/>
      <c r="N539" s="118"/>
      <c r="O539" s="118"/>
      <c r="P539" s="118"/>
      <c r="Q539" s="118"/>
      <c r="R539" s="118"/>
      <c r="S539" s="118"/>
      <c r="T539" s="118"/>
      <c r="U539" s="118"/>
      <c r="V539" s="118"/>
      <c r="W539" s="118"/>
      <c r="X539" s="118"/>
      <c r="Y539" s="118"/>
      <c r="Z539" s="118"/>
      <c r="AA539" s="118"/>
      <c r="AB539" s="118"/>
      <c r="AC539" s="118"/>
      <c r="AD539" s="118"/>
      <c r="AE539" s="118"/>
      <c r="AF539" s="118"/>
      <c r="AG539" s="118"/>
      <c r="AH539" s="118"/>
      <c r="AI539" s="118"/>
      <c r="AJ539" s="118"/>
      <c r="AK539" s="118"/>
      <c r="AL539" s="118"/>
      <c r="AM539" s="118"/>
      <c r="AN539" s="118"/>
      <c r="AO539" s="118"/>
      <c r="AP539" s="118"/>
      <c r="AQ539" s="118"/>
      <c r="AR539" s="118"/>
      <c r="AS539" s="118"/>
      <c r="AT539" s="118"/>
      <c r="AU539" s="118"/>
      <c r="AV539" s="118"/>
      <c r="AW539" s="118"/>
      <c r="AX539" s="118"/>
      <c r="AY539" s="118"/>
      <c r="AZ539" s="118"/>
      <c r="BA539" s="118"/>
      <c r="BB539" s="118"/>
      <c r="BC539" s="118"/>
      <c r="BD539" s="118"/>
      <c r="BE539" s="118"/>
      <c r="BF539" s="118"/>
      <c r="BG539" s="118"/>
    </row>
    <row r="540">
      <c r="A540" s="118"/>
      <c r="B540" s="118"/>
      <c r="C540" s="118"/>
      <c r="D540" s="118"/>
      <c r="E540" s="118"/>
      <c r="F540" s="118"/>
      <c r="G540" s="118"/>
      <c r="H540" s="118"/>
      <c r="I540" s="118"/>
      <c r="J540" s="118"/>
      <c r="K540" s="118"/>
      <c r="L540" s="118"/>
      <c r="M540" s="118"/>
      <c r="N540" s="118"/>
      <c r="O540" s="118"/>
      <c r="P540" s="118"/>
      <c r="Q540" s="118"/>
      <c r="R540" s="118"/>
      <c r="S540" s="118"/>
      <c r="T540" s="118"/>
      <c r="U540" s="118"/>
      <c r="V540" s="118"/>
      <c r="W540" s="118"/>
      <c r="X540" s="118"/>
      <c r="Y540" s="118"/>
      <c r="Z540" s="118"/>
      <c r="AA540" s="118"/>
      <c r="AB540" s="118"/>
      <c r="AC540" s="118"/>
      <c r="AD540" s="118"/>
      <c r="AE540" s="118"/>
      <c r="AF540" s="118"/>
      <c r="AG540" s="118"/>
      <c r="AH540" s="118"/>
      <c r="AI540" s="118"/>
      <c r="AJ540" s="118"/>
      <c r="AK540" s="118"/>
      <c r="AL540" s="118"/>
      <c r="AM540" s="118"/>
      <c r="AN540" s="118"/>
      <c r="AO540" s="118"/>
      <c r="AP540" s="118"/>
      <c r="AQ540" s="118"/>
      <c r="AR540" s="118"/>
      <c r="AS540" s="118"/>
      <c r="AT540" s="118"/>
      <c r="AU540" s="118"/>
      <c r="AV540" s="118"/>
      <c r="AW540" s="118"/>
      <c r="AX540" s="118"/>
      <c r="AY540" s="118"/>
      <c r="AZ540" s="118"/>
      <c r="BA540" s="118"/>
      <c r="BB540" s="118"/>
      <c r="BC540" s="118"/>
      <c r="BD540" s="118"/>
      <c r="BE540" s="118"/>
      <c r="BF540" s="118"/>
      <c r="BG540" s="118"/>
    </row>
    <row r="541">
      <c r="A541" s="118"/>
      <c r="B541" s="118"/>
      <c r="C541" s="118"/>
      <c r="D541" s="118"/>
      <c r="E541" s="118"/>
      <c r="F541" s="118"/>
      <c r="G541" s="118"/>
      <c r="H541" s="118"/>
      <c r="I541" s="118"/>
      <c r="J541" s="118"/>
      <c r="K541" s="118"/>
      <c r="L541" s="118"/>
      <c r="M541" s="118"/>
      <c r="N541" s="118"/>
      <c r="O541" s="118"/>
      <c r="P541" s="118"/>
      <c r="Q541" s="118"/>
      <c r="R541" s="118"/>
      <c r="S541" s="118"/>
      <c r="T541" s="118"/>
      <c r="U541" s="118"/>
      <c r="V541" s="118"/>
      <c r="W541" s="118"/>
      <c r="X541" s="118"/>
      <c r="Y541" s="118"/>
      <c r="Z541" s="118"/>
      <c r="AA541" s="118"/>
      <c r="AB541" s="118"/>
      <c r="AC541" s="118"/>
      <c r="AD541" s="118"/>
      <c r="AE541" s="118"/>
      <c r="AF541" s="118"/>
      <c r="AG541" s="118"/>
      <c r="AH541" s="118"/>
      <c r="AI541" s="118"/>
      <c r="AJ541" s="118"/>
      <c r="AK541" s="118"/>
      <c r="AL541" s="118"/>
      <c r="AM541" s="118"/>
      <c r="AN541" s="118"/>
      <c r="AO541" s="118"/>
      <c r="AP541" s="118"/>
      <c r="AQ541" s="118"/>
      <c r="AR541" s="118"/>
      <c r="AS541" s="118"/>
      <c r="AT541" s="118"/>
      <c r="AU541" s="118"/>
      <c r="AV541" s="118"/>
      <c r="AW541" s="118"/>
      <c r="AX541" s="118"/>
      <c r="AY541" s="118"/>
      <c r="AZ541" s="118"/>
      <c r="BA541" s="118"/>
      <c r="BB541" s="118"/>
      <c r="BC541" s="118"/>
      <c r="BD541" s="118"/>
      <c r="BE541" s="118"/>
      <c r="BF541" s="118"/>
      <c r="BG541" s="118"/>
    </row>
    <row r="542">
      <c r="A542" s="118"/>
      <c r="B542" s="118"/>
      <c r="C542" s="118"/>
      <c r="D542" s="118"/>
      <c r="E542" s="118"/>
      <c r="F542" s="118"/>
      <c r="G542" s="118"/>
      <c r="H542" s="118"/>
      <c r="I542" s="118"/>
      <c r="J542" s="118"/>
      <c r="K542" s="118"/>
      <c r="L542" s="118"/>
      <c r="M542" s="118"/>
      <c r="N542" s="118"/>
      <c r="O542" s="118"/>
      <c r="P542" s="118"/>
      <c r="Q542" s="118"/>
      <c r="R542" s="118"/>
      <c r="S542" s="118"/>
      <c r="T542" s="118"/>
      <c r="U542" s="118"/>
      <c r="V542" s="118"/>
      <c r="W542" s="118"/>
      <c r="X542" s="118"/>
      <c r="Y542" s="118"/>
      <c r="Z542" s="118"/>
      <c r="AA542" s="118"/>
      <c r="AB542" s="118"/>
      <c r="AC542" s="118"/>
      <c r="AD542" s="118"/>
      <c r="AE542" s="118"/>
      <c r="AF542" s="118"/>
      <c r="AG542" s="118"/>
      <c r="AH542" s="118"/>
      <c r="AI542" s="118"/>
      <c r="AJ542" s="118"/>
      <c r="AK542" s="118"/>
      <c r="AL542" s="118"/>
      <c r="AM542" s="118"/>
      <c r="AN542" s="118"/>
      <c r="AO542" s="118"/>
      <c r="AP542" s="118"/>
      <c r="AQ542" s="118"/>
      <c r="AR542" s="118"/>
      <c r="AS542" s="118"/>
      <c r="AT542" s="118"/>
      <c r="AU542" s="118"/>
      <c r="AV542" s="118"/>
      <c r="AW542" s="118"/>
      <c r="AX542" s="118"/>
      <c r="AY542" s="118"/>
      <c r="AZ542" s="118"/>
      <c r="BA542" s="118"/>
      <c r="BB542" s="118"/>
      <c r="BC542" s="118"/>
      <c r="BD542" s="118"/>
      <c r="BE542" s="118"/>
      <c r="BF542" s="118"/>
      <c r="BG542" s="118"/>
    </row>
    <row r="543">
      <c r="A543" s="118"/>
      <c r="B543" s="118"/>
      <c r="C543" s="118"/>
      <c r="D543" s="118"/>
      <c r="E543" s="118"/>
      <c r="F543" s="118"/>
      <c r="G543" s="118"/>
      <c r="H543" s="118"/>
      <c r="I543" s="118"/>
      <c r="J543" s="118"/>
      <c r="K543" s="118"/>
      <c r="L543" s="118"/>
      <c r="M543" s="118"/>
      <c r="N543" s="118"/>
      <c r="O543" s="118"/>
      <c r="P543" s="118"/>
      <c r="Q543" s="118"/>
      <c r="R543" s="118"/>
      <c r="S543" s="118"/>
      <c r="T543" s="118"/>
      <c r="U543" s="118"/>
      <c r="V543" s="118"/>
      <c r="W543" s="118"/>
      <c r="X543" s="118"/>
      <c r="Y543" s="118"/>
      <c r="Z543" s="118"/>
      <c r="AA543" s="118"/>
      <c r="AB543" s="118"/>
      <c r="AC543" s="118"/>
      <c r="AD543" s="118"/>
      <c r="AE543" s="118"/>
      <c r="AF543" s="118"/>
      <c r="AG543" s="118"/>
      <c r="AH543" s="118"/>
      <c r="AI543" s="118"/>
      <c r="AJ543" s="118"/>
      <c r="AK543" s="118"/>
      <c r="AL543" s="118"/>
      <c r="AM543" s="118"/>
      <c r="AN543" s="118"/>
      <c r="AO543" s="118"/>
      <c r="AP543" s="118"/>
      <c r="AQ543" s="118"/>
      <c r="AR543" s="118"/>
      <c r="AS543" s="118"/>
      <c r="AT543" s="118"/>
      <c r="AU543" s="118"/>
      <c r="AV543" s="118"/>
      <c r="AW543" s="118"/>
      <c r="AX543" s="118"/>
      <c r="AY543" s="118"/>
      <c r="AZ543" s="118"/>
      <c r="BA543" s="118"/>
      <c r="BB543" s="118"/>
      <c r="BC543" s="118"/>
      <c r="BD543" s="118"/>
      <c r="BE543" s="118"/>
      <c r="BF543" s="118"/>
      <c r="BG543" s="118"/>
    </row>
    <row r="544">
      <c r="A544" s="118"/>
      <c r="B544" s="118"/>
      <c r="C544" s="118"/>
      <c r="D544" s="118"/>
      <c r="E544" s="118"/>
      <c r="F544" s="118"/>
      <c r="G544" s="118"/>
      <c r="H544" s="118"/>
      <c r="I544" s="118"/>
      <c r="J544" s="118"/>
      <c r="K544" s="118"/>
      <c r="L544" s="118"/>
      <c r="M544" s="118"/>
      <c r="N544" s="118"/>
      <c r="O544" s="118"/>
      <c r="P544" s="118"/>
      <c r="Q544" s="118"/>
      <c r="R544" s="118"/>
      <c r="S544" s="118"/>
      <c r="T544" s="118"/>
      <c r="U544" s="118"/>
      <c r="V544" s="118"/>
      <c r="W544" s="118"/>
      <c r="X544" s="118"/>
      <c r="Y544" s="118"/>
      <c r="Z544" s="118"/>
      <c r="AA544" s="118"/>
      <c r="AB544" s="118"/>
      <c r="AC544" s="118"/>
      <c r="AD544" s="118"/>
      <c r="AE544" s="118"/>
      <c r="AF544" s="118"/>
      <c r="AG544" s="118"/>
      <c r="AH544" s="118"/>
      <c r="AI544" s="118"/>
      <c r="AJ544" s="118"/>
      <c r="AK544" s="118"/>
      <c r="AL544" s="118"/>
      <c r="AM544" s="118"/>
      <c r="AN544" s="118"/>
      <c r="AO544" s="118"/>
      <c r="AP544" s="118"/>
      <c r="AQ544" s="118"/>
      <c r="AR544" s="118"/>
      <c r="AS544" s="118"/>
      <c r="AT544" s="118"/>
      <c r="AU544" s="118"/>
      <c r="AV544" s="118"/>
      <c r="AW544" s="118"/>
      <c r="AX544" s="118"/>
      <c r="AY544" s="118"/>
      <c r="AZ544" s="118"/>
      <c r="BA544" s="118"/>
      <c r="BB544" s="118"/>
      <c r="BC544" s="118"/>
      <c r="BD544" s="118"/>
      <c r="BE544" s="118"/>
      <c r="BF544" s="118"/>
      <c r="BG544" s="118"/>
    </row>
    <row r="545">
      <c r="A545" s="118"/>
      <c r="B545" s="118"/>
      <c r="C545" s="118"/>
      <c r="D545" s="118"/>
      <c r="E545" s="118"/>
      <c r="F545" s="118"/>
      <c r="G545" s="118"/>
      <c r="H545" s="118"/>
      <c r="I545" s="118"/>
      <c r="J545" s="118"/>
      <c r="K545" s="118"/>
      <c r="L545" s="118"/>
      <c r="M545" s="118"/>
      <c r="N545" s="118"/>
      <c r="O545" s="118"/>
      <c r="P545" s="118"/>
      <c r="Q545" s="118"/>
      <c r="R545" s="118"/>
      <c r="S545" s="118"/>
      <c r="T545" s="118"/>
      <c r="U545" s="118"/>
      <c r="V545" s="118"/>
      <c r="W545" s="118"/>
      <c r="X545" s="118"/>
      <c r="Y545" s="118"/>
      <c r="Z545" s="118"/>
      <c r="AA545" s="118"/>
      <c r="AB545" s="118"/>
      <c r="AC545" s="118"/>
      <c r="AD545" s="118"/>
      <c r="AE545" s="118"/>
      <c r="AF545" s="118"/>
      <c r="AG545" s="118"/>
      <c r="AH545" s="118"/>
      <c r="AI545" s="118"/>
      <c r="AJ545" s="118"/>
      <c r="AK545" s="118"/>
      <c r="AL545" s="118"/>
      <c r="AM545" s="118"/>
      <c r="AN545" s="118"/>
      <c r="AO545" s="118"/>
      <c r="AP545" s="118"/>
      <c r="AQ545" s="118"/>
      <c r="AR545" s="118"/>
      <c r="AS545" s="118"/>
      <c r="AT545" s="118"/>
      <c r="AU545" s="118"/>
      <c r="AV545" s="118"/>
      <c r="AW545" s="118"/>
      <c r="AX545" s="118"/>
      <c r="AY545" s="118"/>
      <c r="AZ545" s="118"/>
      <c r="BA545" s="118"/>
      <c r="BB545" s="118"/>
      <c r="BC545" s="118"/>
      <c r="BD545" s="118"/>
      <c r="BE545" s="118"/>
      <c r="BF545" s="118"/>
      <c r="BG545" s="118"/>
    </row>
    <row r="546">
      <c r="A546" s="118"/>
      <c r="B546" s="118"/>
      <c r="C546" s="118"/>
      <c r="D546" s="118"/>
      <c r="E546" s="118"/>
      <c r="F546" s="118"/>
      <c r="G546" s="118"/>
      <c r="H546" s="118"/>
      <c r="I546" s="118"/>
      <c r="J546" s="118"/>
      <c r="K546" s="118"/>
      <c r="L546" s="118"/>
      <c r="M546" s="118"/>
      <c r="N546" s="118"/>
      <c r="O546" s="118"/>
      <c r="P546" s="118"/>
      <c r="Q546" s="118"/>
      <c r="R546" s="118"/>
      <c r="S546" s="118"/>
      <c r="T546" s="118"/>
      <c r="U546" s="118"/>
      <c r="V546" s="118"/>
      <c r="W546" s="118"/>
      <c r="X546" s="118"/>
      <c r="Y546" s="118"/>
      <c r="Z546" s="118"/>
      <c r="AA546" s="118"/>
      <c r="AB546" s="118"/>
      <c r="AC546" s="118"/>
      <c r="AD546" s="118"/>
      <c r="AE546" s="118"/>
      <c r="AF546" s="118"/>
      <c r="AG546" s="118"/>
      <c r="AH546" s="118"/>
      <c r="AI546" s="118"/>
      <c r="AJ546" s="118"/>
      <c r="AK546" s="118"/>
      <c r="AL546" s="118"/>
      <c r="AM546" s="118"/>
      <c r="AN546" s="118"/>
      <c r="AO546" s="118"/>
      <c r="AP546" s="118"/>
      <c r="AQ546" s="118"/>
      <c r="AR546" s="118"/>
      <c r="AS546" s="118"/>
      <c r="AT546" s="118"/>
      <c r="AU546" s="118"/>
      <c r="AV546" s="118"/>
      <c r="AW546" s="118"/>
      <c r="AX546" s="118"/>
      <c r="AY546" s="118"/>
      <c r="AZ546" s="118"/>
      <c r="BA546" s="118"/>
      <c r="BB546" s="118"/>
      <c r="BC546" s="118"/>
      <c r="BD546" s="118"/>
      <c r="BE546" s="118"/>
      <c r="BF546" s="118"/>
      <c r="BG546" s="118"/>
    </row>
    <row r="547">
      <c r="A547" s="118"/>
      <c r="B547" s="118"/>
      <c r="C547" s="118"/>
      <c r="D547" s="118"/>
      <c r="E547" s="118"/>
      <c r="F547" s="118"/>
      <c r="G547" s="118"/>
      <c r="H547" s="118"/>
      <c r="I547" s="118"/>
      <c r="J547" s="118"/>
      <c r="K547" s="118"/>
      <c r="L547" s="118"/>
      <c r="M547" s="118"/>
      <c r="N547" s="118"/>
      <c r="O547" s="118"/>
      <c r="P547" s="118"/>
      <c r="Q547" s="118"/>
      <c r="R547" s="118"/>
      <c r="S547" s="118"/>
      <c r="T547" s="118"/>
      <c r="U547" s="118"/>
      <c r="V547" s="118"/>
      <c r="W547" s="118"/>
      <c r="X547" s="118"/>
      <c r="Y547" s="118"/>
      <c r="Z547" s="118"/>
      <c r="AA547" s="118"/>
      <c r="AB547" s="118"/>
      <c r="AC547" s="118"/>
      <c r="AD547" s="118"/>
      <c r="AE547" s="118"/>
      <c r="AF547" s="118"/>
      <c r="AG547" s="118"/>
      <c r="AH547" s="118"/>
      <c r="AI547" s="118"/>
      <c r="AJ547" s="118"/>
      <c r="AK547" s="118"/>
      <c r="AL547" s="118"/>
      <c r="AM547" s="118"/>
      <c r="AN547" s="118"/>
      <c r="AO547" s="118"/>
      <c r="AP547" s="118"/>
      <c r="AQ547" s="118"/>
      <c r="AR547" s="118"/>
      <c r="AS547" s="118"/>
      <c r="AT547" s="118"/>
      <c r="AU547" s="118"/>
      <c r="AV547" s="118"/>
      <c r="AW547" s="118"/>
      <c r="AX547" s="118"/>
      <c r="AY547" s="118"/>
      <c r="AZ547" s="118"/>
      <c r="BA547" s="118"/>
      <c r="BB547" s="118"/>
      <c r="BC547" s="118"/>
      <c r="BD547" s="118"/>
      <c r="BE547" s="118"/>
      <c r="BF547" s="118"/>
      <c r="BG547" s="118"/>
    </row>
    <row r="548">
      <c r="A548" s="118"/>
      <c r="B548" s="118"/>
      <c r="C548" s="118"/>
      <c r="D548" s="118"/>
      <c r="E548" s="118"/>
      <c r="F548" s="118"/>
      <c r="G548" s="118"/>
      <c r="H548" s="118"/>
      <c r="I548" s="118"/>
      <c r="J548" s="118"/>
      <c r="K548" s="118"/>
      <c r="L548" s="118"/>
      <c r="M548" s="118"/>
      <c r="N548" s="118"/>
      <c r="O548" s="118"/>
      <c r="P548" s="118"/>
      <c r="Q548" s="118"/>
      <c r="R548" s="118"/>
      <c r="S548" s="118"/>
      <c r="T548" s="118"/>
      <c r="U548" s="118"/>
      <c r="V548" s="118"/>
      <c r="W548" s="118"/>
      <c r="X548" s="118"/>
      <c r="Y548" s="118"/>
      <c r="Z548" s="118"/>
      <c r="AA548" s="118"/>
      <c r="AB548" s="118"/>
      <c r="AC548" s="118"/>
      <c r="AD548" s="118"/>
      <c r="AE548" s="118"/>
      <c r="AF548" s="118"/>
      <c r="AG548" s="118"/>
      <c r="AH548" s="118"/>
      <c r="AI548" s="118"/>
      <c r="AJ548" s="118"/>
      <c r="AK548" s="118"/>
      <c r="AL548" s="118"/>
      <c r="AM548" s="118"/>
      <c r="AN548" s="118"/>
      <c r="AO548" s="118"/>
      <c r="AP548" s="118"/>
      <c r="AQ548" s="118"/>
      <c r="AR548" s="118"/>
      <c r="AS548" s="118"/>
      <c r="AT548" s="118"/>
      <c r="AU548" s="118"/>
      <c r="AV548" s="118"/>
      <c r="AW548" s="118"/>
      <c r="AX548" s="118"/>
      <c r="AY548" s="118"/>
      <c r="AZ548" s="118"/>
      <c r="BA548" s="118"/>
      <c r="BB548" s="118"/>
      <c r="BC548" s="118"/>
      <c r="BD548" s="118"/>
      <c r="BE548" s="118"/>
      <c r="BF548" s="118"/>
      <c r="BG548" s="118"/>
    </row>
    <row r="549">
      <c r="A549" s="118"/>
      <c r="B549" s="118"/>
      <c r="C549" s="118"/>
      <c r="D549" s="118"/>
      <c r="E549" s="118"/>
      <c r="F549" s="118"/>
      <c r="G549" s="118"/>
      <c r="H549" s="118"/>
      <c r="I549" s="118"/>
      <c r="J549" s="118"/>
      <c r="K549" s="118"/>
      <c r="L549" s="118"/>
      <c r="M549" s="118"/>
      <c r="N549" s="118"/>
      <c r="O549" s="118"/>
      <c r="P549" s="118"/>
      <c r="Q549" s="118"/>
      <c r="R549" s="118"/>
      <c r="S549" s="118"/>
      <c r="T549" s="118"/>
      <c r="U549" s="118"/>
      <c r="V549" s="118"/>
      <c r="W549" s="118"/>
      <c r="X549" s="118"/>
      <c r="Y549" s="118"/>
      <c r="Z549" s="118"/>
      <c r="AA549" s="118"/>
      <c r="AB549" s="118"/>
      <c r="AC549" s="118"/>
      <c r="AD549" s="118"/>
      <c r="AE549" s="118"/>
      <c r="AF549" s="118"/>
      <c r="AG549" s="118"/>
      <c r="AH549" s="118"/>
      <c r="AI549" s="118"/>
      <c r="AJ549" s="118"/>
      <c r="AK549" s="118"/>
      <c r="AL549" s="118"/>
      <c r="AM549" s="118"/>
      <c r="AN549" s="118"/>
      <c r="AO549" s="118"/>
      <c r="AP549" s="118"/>
      <c r="AQ549" s="118"/>
      <c r="AR549" s="118"/>
      <c r="AS549" s="118"/>
      <c r="AT549" s="118"/>
      <c r="AU549" s="118"/>
      <c r="AV549" s="118"/>
      <c r="AW549" s="118"/>
      <c r="AX549" s="118"/>
      <c r="AY549" s="118"/>
      <c r="AZ549" s="118"/>
      <c r="BA549" s="118"/>
      <c r="BB549" s="118"/>
      <c r="BC549" s="118"/>
      <c r="BD549" s="118"/>
      <c r="BE549" s="118"/>
      <c r="BF549" s="118"/>
      <c r="BG549" s="118"/>
    </row>
    <row r="550">
      <c r="A550" s="118"/>
      <c r="B550" s="118"/>
      <c r="C550" s="118"/>
      <c r="D550" s="118"/>
      <c r="E550" s="118"/>
      <c r="F550" s="118"/>
      <c r="G550" s="118"/>
      <c r="H550" s="118"/>
      <c r="I550" s="118"/>
      <c r="J550" s="118"/>
      <c r="K550" s="118"/>
      <c r="L550" s="118"/>
      <c r="M550" s="118"/>
      <c r="N550" s="118"/>
      <c r="O550" s="118"/>
      <c r="P550" s="118"/>
      <c r="Q550" s="118"/>
      <c r="R550" s="118"/>
      <c r="S550" s="118"/>
      <c r="T550" s="118"/>
      <c r="U550" s="118"/>
      <c r="V550" s="118"/>
      <c r="W550" s="118"/>
      <c r="X550" s="118"/>
      <c r="Y550" s="118"/>
      <c r="Z550" s="118"/>
      <c r="AA550" s="118"/>
      <c r="AB550" s="118"/>
      <c r="AC550" s="118"/>
      <c r="AD550" s="118"/>
      <c r="AE550" s="118"/>
      <c r="AF550" s="118"/>
      <c r="AG550" s="118"/>
      <c r="AH550" s="118"/>
      <c r="AI550" s="118"/>
      <c r="AJ550" s="118"/>
      <c r="AK550" s="118"/>
      <c r="AL550" s="118"/>
      <c r="AM550" s="118"/>
      <c r="AN550" s="118"/>
      <c r="AO550" s="118"/>
      <c r="AP550" s="118"/>
      <c r="AQ550" s="118"/>
      <c r="AR550" s="118"/>
      <c r="AS550" s="118"/>
      <c r="AT550" s="118"/>
      <c r="AU550" s="118"/>
      <c r="AV550" s="118"/>
      <c r="AW550" s="118"/>
      <c r="AX550" s="118"/>
      <c r="AY550" s="118"/>
      <c r="AZ550" s="118"/>
      <c r="BA550" s="118"/>
      <c r="BB550" s="118"/>
      <c r="BC550" s="118"/>
      <c r="BD550" s="118"/>
      <c r="BE550" s="118"/>
      <c r="BF550" s="118"/>
      <c r="BG550" s="118"/>
    </row>
    <row r="551">
      <c r="A551" s="118"/>
      <c r="B551" s="118"/>
      <c r="C551" s="118"/>
      <c r="D551" s="118"/>
      <c r="E551" s="118"/>
      <c r="F551" s="118"/>
      <c r="G551" s="118"/>
      <c r="H551" s="118"/>
      <c r="I551" s="118"/>
      <c r="J551" s="118"/>
      <c r="K551" s="118"/>
      <c r="L551" s="118"/>
      <c r="M551" s="118"/>
      <c r="N551" s="118"/>
      <c r="O551" s="118"/>
      <c r="P551" s="118"/>
      <c r="Q551" s="118"/>
      <c r="R551" s="118"/>
      <c r="S551" s="118"/>
      <c r="T551" s="118"/>
      <c r="U551" s="118"/>
      <c r="V551" s="118"/>
      <c r="W551" s="118"/>
      <c r="X551" s="118"/>
      <c r="Y551" s="118"/>
      <c r="Z551" s="118"/>
      <c r="AA551" s="118"/>
      <c r="AB551" s="118"/>
      <c r="AC551" s="118"/>
      <c r="AD551" s="118"/>
      <c r="AE551" s="118"/>
      <c r="AF551" s="118"/>
      <c r="AG551" s="118"/>
      <c r="AH551" s="118"/>
      <c r="AI551" s="118"/>
      <c r="AJ551" s="118"/>
      <c r="AK551" s="118"/>
      <c r="AL551" s="118"/>
      <c r="AM551" s="118"/>
      <c r="AN551" s="118"/>
      <c r="AO551" s="118"/>
      <c r="AP551" s="118"/>
      <c r="AQ551" s="118"/>
      <c r="AR551" s="118"/>
      <c r="AS551" s="118"/>
      <c r="AT551" s="118"/>
      <c r="AU551" s="118"/>
      <c r="AV551" s="118"/>
      <c r="AW551" s="118"/>
      <c r="AX551" s="118"/>
      <c r="AY551" s="118"/>
      <c r="AZ551" s="118"/>
      <c r="BA551" s="118"/>
      <c r="BB551" s="118"/>
      <c r="BC551" s="118"/>
      <c r="BD551" s="118"/>
      <c r="BE551" s="118"/>
      <c r="BF551" s="118"/>
      <c r="BG551" s="118"/>
    </row>
    <row r="552">
      <c r="A552" s="118"/>
      <c r="B552" s="118"/>
      <c r="C552" s="118"/>
      <c r="D552" s="118"/>
      <c r="E552" s="118"/>
      <c r="F552" s="118"/>
      <c r="G552" s="118"/>
      <c r="H552" s="118"/>
      <c r="I552" s="118"/>
      <c r="J552" s="118"/>
      <c r="K552" s="118"/>
      <c r="L552" s="118"/>
      <c r="M552" s="118"/>
      <c r="N552" s="118"/>
      <c r="O552" s="118"/>
      <c r="P552" s="118"/>
      <c r="Q552" s="118"/>
      <c r="R552" s="118"/>
      <c r="S552" s="118"/>
      <c r="T552" s="118"/>
      <c r="U552" s="118"/>
      <c r="V552" s="118"/>
      <c r="W552" s="118"/>
      <c r="X552" s="118"/>
      <c r="Y552" s="118"/>
      <c r="Z552" s="118"/>
      <c r="AA552" s="118"/>
      <c r="AB552" s="118"/>
      <c r="AC552" s="118"/>
      <c r="AD552" s="118"/>
      <c r="AE552" s="118"/>
      <c r="AF552" s="118"/>
      <c r="AG552" s="118"/>
      <c r="AH552" s="118"/>
      <c r="AI552" s="118"/>
      <c r="AJ552" s="118"/>
      <c r="AK552" s="118"/>
      <c r="AL552" s="118"/>
      <c r="AM552" s="118"/>
      <c r="AN552" s="118"/>
      <c r="AO552" s="118"/>
      <c r="AP552" s="118"/>
      <c r="AQ552" s="118"/>
      <c r="AR552" s="118"/>
      <c r="AS552" s="118"/>
      <c r="AT552" s="118"/>
      <c r="AU552" s="118"/>
      <c r="AV552" s="118"/>
      <c r="AW552" s="118"/>
      <c r="AX552" s="118"/>
      <c r="AY552" s="118"/>
      <c r="AZ552" s="118"/>
      <c r="BA552" s="118"/>
      <c r="BB552" s="118"/>
      <c r="BC552" s="118"/>
      <c r="BD552" s="118"/>
      <c r="BE552" s="118"/>
      <c r="BF552" s="118"/>
      <c r="BG552" s="118"/>
    </row>
    <row r="553">
      <c r="A553" s="118"/>
      <c r="B553" s="118"/>
      <c r="C553" s="118"/>
      <c r="D553" s="118"/>
      <c r="E553" s="118"/>
      <c r="F553" s="118"/>
      <c r="G553" s="118"/>
      <c r="H553" s="118"/>
      <c r="I553" s="118"/>
      <c r="J553" s="118"/>
      <c r="K553" s="118"/>
      <c r="L553" s="118"/>
      <c r="M553" s="118"/>
      <c r="N553" s="118"/>
      <c r="O553" s="118"/>
      <c r="P553" s="118"/>
      <c r="Q553" s="118"/>
      <c r="R553" s="118"/>
      <c r="S553" s="118"/>
      <c r="T553" s="118"/>
      <c r="U553" s="118"/>
      <c r="V553" s="118"/>
      <c r="W553" s="118"/>
      <c r="X553" s="118"/>
      <c r="Y553" s="118"/>
      <c r="Z553" s="118"/>
      <c r="AA553" s="118"/>
      <c r="AB553" s="118"/>
      <c r="AC553" s="118"/>
      <c r="AD553" s="118"/>
      <c r="AE553" s="118"/>
      <c r="AF553" s="118"/>
      <c r="AG553" s="118"/>
      <c r="AH553" s="118"/>
      <c r="AI553" s="118"/>
      <c r="AJ553" s="118"/>
      <c r="AK553" s="118"/>
      <c r="AL553" s="118"/>
      <c r="AM553" s="118"/>
      <c r="AN553" s="118"/>
      <c r="AO553" s="118"/>
      <c r="AP553" s="118"/>
      <c r="AQ553" s="118"/>
      <c r="AR553" s="118"/>
      <c r="AS553" s="118"/>
      <c r="AT553" s="118"/>
      <c r="AU553" s="118"/>
      <c r="AV553" s="118"/>
      <c r="AW553" s="118"/>
      <c r="AX553" s="118"/>
      <c r="AY553" s="118"/>
      <c r="AZ553" s="118"/>
      <c r="BA553" s="118"/>
      <c r="BB553" s="118"/>
      <c r="BC553" s="118"/>
      <c r="BD553" s="118"/>
      <c r="BE553" s="118"/>
      <c r="BF553" s="118"/>
      <c r="BG553" s="118"/>
    </row>
    <row r="554">
      <c r="A554" s="118"/>
      <c r="B554" s="118"/>
      <c r="C554" s="118"/>
      <c r="D554" s="118"/>
      <c r="E554" s="118"/>
      <c r="F554" s="118"/>
      <c r="G554" s="118"/>
      <c r="H554" s="118"/>
      <c r="I554" s="118"/>
      <c r="J554" s="118"/>
      <c r="K554" s="118"/>
      <c r="L554" s="118"/>
      <c r="M554" s="118"/>
      <c r="N554" s="118"/>
      <c r="O554" s="118"/>
      <c r="P554" s="118"/>
      <c r="Q554" s="118"/>
      <c r="R554" s="118"/>
      <c r="S554" s="118"/>
      <c r="T554" s="118"/>
      <c r="U554" s="118"/>
      <c r="V554" s="118"/>
      <c r="W554" s="118"/>
      <c r="X554" s="118"/>
      <c r="Y554" s="118"/>
      <c r="Z554" s="118"/>
      <c r="AA554" s="118"/>
      <c r="AB554" s="118"/>
      <c r="AC554" s="118"/>
      <c r="AD554" s="118"/>
      <c r="AE554" s="118"/>
      <c r="AF554" s="118"/>
      <c r="AG554" s="118"/>
      <c r="AH554" s="118"/>
      <c r="AI554" s="118"/>
      <c r="AJ554" s="118"/>
      <c r="AK554" s="118"/>
      <c r="AL554" s="118"/>
      <c r="AM554" s="118"/>
      <c r="AN554" s="118"/>
      <c r="AO554" s="118"/>
      <c r="AP554" s="118"/>
      <c r="AQ554" s="118"/>
      <c r="AR554" s="118"/>
      <c r="AS554" s="118"/>
      <c r="AT554" s="118"/>
      <c r="AU554" s="118"/>
      <c r="AV554" s="118"/>
      <c r="AW554" s="118"/>
      <c r="AX554" s="118"/>
      <c r="AY554" s="118"/>
      <c r="AZ554" s="118"/>
      <c r="BA554" s="118"/>
      <c r="BB554" s="118"/>
      <c r="BC554" s="118"/>
      <c r="BD554" s="118"/>
      <c r="BE554" s="118"/>
      <c r="BF554" s="118"/>
      <c r="BG554" s="118"/>
    </row>
    <row r="555">
      <c r="A555" s="118"/>
      <c r="B555" s="118"/>
      <c r="C555" s="118"/>
      <c r="D555" s="118"/>
      <c r="E555" s="118"/>
      <c r="F555" s="118"/>
      <c r="G555" s="118"/>
      <c r="H555" s="118"/>
      <c r="I555" s="118"/>
      <c r="J555" s="118"/>
      <c r="K555" s="118"/>
      <c r="L555" s="118"/>
      <c r="M555" s="118"/>
      <c r="N555" s="118"/>
      <c r="O555" s="118"/>
      <c r="P555" s="118"/>
      <c r="Q555" s="118"/>
      <c r="R555" s="118"/>
      <c r="S555" s="118"/>
      <c r="T555" s="118"/>
      <c r="U555" s="118"/>
      <c r="V555" s="118"/>
      <c r="W555" s="118"/>
      <c r="X555" s="118"/>
      <c r="Y555" s="118"/>
      <c r="Z555" s="118"/>
      <c r="AA555" s="118"/>
      <c r="AB555" s="118"/>
      <c r="AC555" s="118"/>
      <c r="AD555" s="118"/>
      <c r="AE555" s="118"/>
      <c r="AF555" s="118"/>
      <c r="AG555" s="118"/>
      <c r="AH555" s="118"/>
      <c r="AI555" s="118"/>
      <c r="AJ555" s="118"/>
      <c r="AK555" s="118"/>
      <c r="AL555" s="118"/>
      <c r="AM555" s="118"/>
      <c r="AN555" s="118"/>
      <c r="AO555" s="118"/>
      <c r="AP555" s="118"/>
      <c r="AQ555" s="118"/>
      <c r="AR555" s="118"/>
      <c r="AS555" s="118"/>
      <c r="AT555" s="118"/>
      <c r="AU555" s="118"/>
      <c r="AV555" s="118"/>
      <c r="AW555" s="118"/>
      <c r="AX555" s="118"/>
      <c r="AY555" s="118"/>
      <c r="AZ555" s="118"/>
      <c r="BA555" s="118"/>
      <c r="BB555" s="118"/>
      <c r="BC555" s="118"/>
      <c r="BD555" s="118"/>
      <c r="BE555" s="118"/>
      <c r="BF555" s="118"/>
      <c r="BG555" s="118"/>
    </row>
    <row r="556">
      <c r="A556" s="118"/>
      <c r="B556" s="118"/>
      <c r="C556" s="118"/>
      <c r="D556" s="118"/>
      <c r="E556" s="118"/>
      <c r="F556" s="118"/>
      <c r="G556" s="118"/>
      <c r="H556" s="118"/>
      <c r="I556" s="118"/>
      <c r="J556" s="118"/>
      <c r="K556" s="118"/>
      <c r="L556" s="118"/>
      <c r="M556" s="118"/>
      <c r="N556" s="118"/>
      <c r="O556" s="118"/>
      <c r="P556" s="118"/>
      <c r="Q556" s="118"/>
      <c r="R556" s="118"/>
      <c r="S556" s="118"/>
      <c r="T556" s="118"/>
      <c r="U556" s="118"/>
      <c r="V556" s="118"/>
      <c r="W556" s="118"/>
      <c r="X556" s="118"/>
      <c r="Y556" s="118"/>
      <c r="Z556" s="118"/>
      <c r="AA556" s="118"/>
      <c r="AB556" s="118"/>
      <c r="AC556" s="118"/>
      <c r="AD556" s="118"/>
      <c r="AE556" s="118"/>
      <c r="AF556" s="118"/>
      <c r="AG556" s="118"/>
      <c r="AH556" s="118"/>
      <c r="AI556" s="118"/>
      <c r="AJ556" s="118"/>
      <c r="AK556" s="118"/>
      <c r="AL556" s="118"/>
      <c r="AM556" s="118"/>
      <c r="AN556" s="118"/>
      <c r="AO556" s="118"/>
      <c r="AP556" s="118"/>
      <c r="AQ556" s="118"/>
      <c r="AR556" s="118"/>
      <c r="AS556" s="118"/>
      <c r="AT556" s="118"/>
      <c r="AU556" s="118"/>
      <c r="AV556" s="118"/>
      <c r="AW556" s="118"/>
      <c r="AX556" s="118"/>
      <c r="AY556" s="118"/>
      <c r="AZ556" s="118"/>
      <c r="BA556" s="118"/>
      <c r="BB556" s="118"/>
      <c r="BC556" s="118"/>
      <c r="BD556" s="118"/>
      <c r="BE556" s="118"/>
      <c r="BF556" s="118"/>
      <c r="BG556" s="118"/>
    </row>
    <row r="557">
      <c r="A557" s="118"/>
      <c r="B557" s="118"/>
      <c r="C557" s="118"/>
      <c r="D557" s="118"/>
      <c r="E557" s="118"/>
      <c r="F557" s="118"/>
      <c r="G557" s="118"/>
      <c r="H557" s="118"/>
      <c r="I557" s="118"/>
      <c r="J557" s="118"/>
      <c r="K557" s="118"/>
      <c r="L557" s="118"/>
      <c r="M557" s="118"/>
      <c r="N557" s="118"/>
      <c r="O557" s="118"/>
      <c r="P557" s="118"/>
      <c r="Q557" s="118"/>
      <c r="R557" s="118"/>
      <c r="S557" s="118"/>
      <c r="T557" s="118"/>
      <c r="U557" s="118"/>
      <c r="V557" s="118"/>
      <c r="W557" s="118"/>
      <c r="X557" s="118"/>
      <c r="Y557" s="118"/>
      <c r="Z557" s="118"/>
      <c r="AA557" s="118"/>
      <c r="AB557" s="118"/>
      <c r="AC557" s="118"/>
      <c r="AD557" s="118"/>
      <c r="AE557" s="118"/>
      <c r="AF557" s="118"/>
      <c r="AG557" s="118"/>
      <c r="AH557" s="118"/>
      <c r="AI557" s="118"/>
      <c r="AJ557" s="118"/>
      <c r="AK557" s="118"/>
      <c r="AL557" s="118"/>
      <c r="AM557" s="118"/>
      <c r="AN557" s="118"/>
      <c r="AO557" s="118"/>
      <c r="AP557" s="118"/>
      <c r="AQ557" s="118"/>
      <c r="AR557" s="118"/>
      <c r="AS557" s="118"/>
      <c r="AT557" s="118"/>
      <c r="AU557" s="118"/>
      <c r="AV557" s="118"/>
      <c r="AW557" s="118"/>
      <c r="AX557" s="118"/>
      <c r="AY557" s="118"/>
      <c r="AZ557" s="118"/>
      <c r="BA557" s="118"/>
      <c r="BB557" s="118"/>
      <c r="BC557" s="118"/>
      <c r="BD557" s="118"/>
      <c r="BE557" s="118"/>
      <c r="BF557" s="118"/>
      <c r="BG557" s="118"/>
    </row>
    <row r="558">
      <c r="A558" s="118"/>
      <c r="B558" s="118"/>
      <c r="C558" s="118"/>
      <c r="D558" s="118"/>
      <c r="E558" s="118"/>
      <c r="F558" s="118"/>
      <c r="G558" s="118"/>
      <c r="H558" s="118"/>
      <c r="I558" s="118"/>
      <c r="J558" s="118"/>
      <c r="K558" s="118"/>
      <c r="L558" s="118"/>
      <c r="M558" s="118"/>
      <c r="N558" s="118"/>
      <c r="O558" s="118"/>
      <c r="P558" s="118"/>
      <c r="Q558" s="118"/>
      <c r="R558" s="118"/>
      <c r="S558" s="118"/>
      <c r="T558" s="118"/>
      <c r="U558" s="118"/>
      <c r="V558" s="118"/>
      <c r="W558" s="118"/>
      <c r="X558" s="118"/>
      <c r="Y558" s="118"/>
      <c r="Z558" s="118"/>
      <c r="AA558" s="118"/>
      <c r="AB558" s="118"/>
      <c r="AC558" s="118"/>
      <c r="AD558" s="118"/>
      <c r="AE558" s="118"/>
      <c r="AF558" s="118"/>
      <c r="AG558" s="118"/>
      <c r="AH558" s="118"/>
      <c r="AI558" s="118"/>
      <c r="AJ558" s="118"/>
      <c r="AK558" s="118"/>
      <c r="AL558" s="118"/>
      <c r="AM558" s="118"/>
      <c r="AN558" s="118"/>
      <c r="AO558" s="118"/>
      <c r="AP558" s="118"/>
      <c r="AQ558" s="118"/>
      <c r="AR558" s="118"/>
      <c r="AS558" s="118"/>
      <c r="AT558" s="118"/>
      <c r="AU558" s="118"/>
      <c r="AV558" s="118"/>
      <c r="AW558" s="118"/>
      <c r="AX558" s="118"/>
      <c r="AY558" s="118"/>
      <c r="AZ558" s="118"/>
      <c r="BA558" s="118"/>
      <c r="BB558" s="118"/>
      <c r="BC558" s="118"/>
      <c r="BD558" s="118"/>
      <c r="BE558" s="118"/>
      <c r="BF558" s="118"/>
      <c r="BG558" s="118"/>
    </row>
    <row r="559">
      <c r="A559" s="118"/>
      <c r="B559" s="118"/>
      <c r="C559" s="118"/>
      <c r="D559" s="118"/>
      <c r="E559" s="118"/>
      <c r="F559" s="118"/>
      <c r="G559" s="118"/>
      <c r="H559" s="118"/>
      <c r="I559" s="118"/>
      <c r="J559" s="118"/>
      <c r="K559" s="118"/>
      <c r="L559" s="118"/>
      <c r="M559" s="118"/>
      <c r="N559" s="118"/>
      <c r="O559" s="118"/>
      <c r="P559" s="118"/>
      <c r="Q559" s="118"/>
      <c r="R559" s="118"/>
      <c r="S559" s="118"/>
      <c r="T559" s="118"/>
      <c r="U559" s="118"/>
      <c r="V559" s="118"/>
      <c r="W559" s="118"/>
      <c r="X559" s="118"/>
      <c r="Y559" s="118"/>
      <c r="Z559" s="118"/>
      <c r="AA559" s="118"/>
      <c r="AB559" s="118"/>
      <c r="AC559" s="118"/>
      <c r="AD559" s="118"/>
      <c r="AE559" s="118"/>
      <c r="AF559" s="118"/>
      <c r="AG559" s="118"/>
      <c r="AH559" s="118"/>
      <c r="AI559" s="118"/>
      <c r="AJ559" s="118"/>
      <c r="AK559" s="118"/>
      <c r="AL559" s="118"/>
      <c r="AM559" s="118"/>
      <c r="AN559" s="118"/>
      <c r="AO559" s="118"/>
      <c r="AP559" s="118"/>
      <c r="AQ559" s="118"/>
      <c r="AR559" s="118"/>
      <c r="AS559" s="118"/>
      <c r="AT559" s="118"/>
      <c r="AU559" s="118"/>
      <c r="AV559" s="118"/>
      <c r="AW559" s="118"/>
      <c r="AX559" s="118"/>
      <c r="AY559" s="118"/>
      <c r="AZ559" s="118"/>
      <c r="BA559" s="118"/>
      <c r="BB559" s="118"/>
      <c r="BC559" s="118"/>
      <c r="BD559" s="118"/>
      <c r="BE559" s="118"/>
      <c r="BF559" s="118"/>
      <c r="BG559" s="118"/>
    </row>
    <row r="560">
      <c r="A560" s="118"/>
      <c r="B560" s="118"/>
      <c r="C560" s="118"/>
      <c r="D560" s="118"/>
      <c r="E560" s="118"/>
      <c r="F560" s="118"/>
      <c r="G560" s="118"/>
      <c r="H560" s="118"/>
      <c r="I560" s="118"/>
      <c r="J560" s="118"/>
      <c r="K560" s="118"/>
      <c r="L560" s="118"/>
      <c r="M560" s="118"/>
      <c r="N560" s="118"/>
      <c r="O560" s="118"/>
      <c r="P560" s="118"/>
      <c r="Q560" s="118"/>
      <c r="R560" s="118"/>
      <c r="S560" s="118"/>
      <c r="T560" s="118"/>
      <c r="U560" s="118"/>
      <c r="V560" s="118"/>
      <c r="W560" s="118"/>
      <c r="X560" s="118"/>
      <c r="Y560" s="118"/>
      <c r="Z560" s="118"/>
      <c r="AA560" s="118"/>
      <c r="AB560" s="118"/>
      <c r="AC560" s="118"/>
      <c r="AD560" s="118"/>
      <c r="AE560" s="118"/>
      <c r="AF560" s="118"/>
      <c r="AG560" s="118"/>
      <c r="AH560" s="118"/>
      <c r="AI560" s="118"/>
      <c r="AJ560" s="118"/>
      <c r="AK560" s="118"/>
      <c r="AL560" s="118"/>
      <c r="AM560" s="118"/>
      <c r="AN560" s="118"/>
      <c r="AO560" s="118"/>
      <c r="AP560" s="118"/>
      <c r="AQ560" s="118"/>
      <c r="AR560" s="118"/>
      <c r="AS560" s="118"/>
      <c r="AT560" s="118"/>
      <c r="AU560" s="118"/>
      <c r="AV560" s="118"/>
      <c r="AW560" s="118"/>
      <c r="AX560" s="118"/>
      <c r="AY560" s="118"/>
      <c r="AZ560" s="118"/>
      <c r="BA560" s="118"/>
      <c r="BB560" s="118"/>
      <c r="BC560" s="118"/>
      <c r="BD560" s="118"/>
      <c r="BE560" s="118"/>
      <c r="BF560" s="118"/>
      <c r="BG560" s="118"/>
    </row>
    <row r="561">
      <c r="A561" s="118"/>
      <c r="B561" s="118"/>
      <c r="C561" s="118"/>
      <c r="D561" s="118"/>
      <c r="E561" s="118"/>
      <c r="F561" s="118"/>
      <c r="G561" s="118"/>
      <c r="H561" s="118"/>
      <c r="I561" s="118"/>
      <c r="J561" s="118"/>
      <c r="K561" s="118"/>
      <c r="L561" s="118"/>
      <c r="M561" s="118"/>
      <c r="N561" s="118"/>
      <c r="O561" s="118"/>
      <c r="P561" s="118"/>
      <c r="Q561" s="118"/>
      <c r="R561" s="118"/>
      <c r="S561" s="118"/>
      <c r="T561" s="118"/>
      <c r="U561" s="118"/>
      <c r="V561" s="118"/>
      <c r="W561" s="118"/>
      <c r="X561" s="118"/>
      <c r="Y561" s="118"/>
      <c r="Z561" s="118"/>
      <c r="AA561" s="118"/>
      <c r="AB561" s="118"/>
      <c r="AC561" s="118"/>
      <c r="AD561" s="118"/>
      <c r="AE561" s="118"/>
      <c r="AF561" s="118"/>
      <c r="AG561" s="118"/>
      <c r="AH561" s="118"/>
      <c r="AI561" s="118"/>
      <c r="AJ561" s="118"/>
      <c r="AK561" s="118"/>
      <c r="AL561" s="118"/>
      <c r="AM561" s="118"/>
      <c r="AN561" s="118"/>
      <c r="AO561" s="118"/>
      <c r="AP561" s="118"/>
      <c r="AQ561" s="118"/>
      <c r="AR561" s="118"/>
      <c r="AS561" s="118"/>
      <c r="AT561" s="118"/>
      <c r="AU561" s="118"/>
      <c r="AV561" s="118"/>
      <c r="AW561" s="118"/>
      <c r="AX561" s="118"/>
      <c r="AY561" s="118"/>
      <c r="AZ561" s="118"/>
      <c r="BA561" s="118"/>
      <c r="BB561" s="118"/>
      <c r="BC561" s="118"/>
      <c r="BD561" s="118"/>
      <c r="BE561" s="118"/>
      <c r="BF561" s="118"/>
      <c r="BG561" s="118"/>
    </row>
    <row r="562">
      <c r="A562" s="118"/>
      <c r="B562" s="118"/>
      <c r="C562" s="118"/>
      <c r="D562" s="118"/>
      <c r="E562" s="118"/>
      <c r="F562" s="118"/>
      <c r="G562" s="118"/>
      <c r="H562" s="118"/>
      <c r="I562" s="118"/>
      <c r="J562" s="118"/>
      <c r="K562" s="118"/>
      <c r="L562" s="118"/>
      <c r="M562" s="118"/>
      <c r="N562" s="118"/>
      <c r="O562" s="118"/>
      <c r="P562" s="118"/>
      <c r="Q562" s="118"/>
      <c r="R562" s="118"/>
      <c r="S562" s="118"/>
      <c r="T562" s="118"/>
      <c r="U562" s="118"/>
      <c r="V562" s="118"/>
      <c r="W562" s="118"/>
      <c r="X562" s="118"/>
      <c r="Y562" s="118"/>
      <c r="Z562" s="118"/>
      <c r="AA562" s="118"/>
      <c r="AB562" s="118"/>
      <c r="AC562" s="118"/>
      <c r="AD562" s="118"/>
      <c r="AE562" s="118"/>
      <c r="AF562" s="118"/>
      <c r="AG562" s="118"/>
      <c r="AH562" s="118"/>
      <c r="AI562" s="118"/>
      <c r="AJ562" s="118"/>
      <c r="AK562" s="118"/>
      <c r="AL562" s="118"/>
      <c r="AM562" s="118"/>
      <c r="AN562" s="118"/>
      <c r="AO562" s="118"/>
      <c r="AP562" s="118"/>
      <c r="AQ562" s="118"/>
      <c r="AR562" s="118"/>
      <c r="AS562" s="118"/>
      <c r="AT562" s="118"/>
      <c r="AU562" s="118"/>
      <c r="AV562" s="118"/>
      <c r="AW562" s="118"/>
      <c r="AX562" s="118"/>
      <c r="AY562" s="118"/>
      <c r="AZ562" s="118"/>
      <c r="BA562" s="118"/>
      <c r="BB562" s="118"/>
      <c r="BC562" s="118"/>
      <c r="BD562" s="118"/>
      <c r="BE562" s="118"/>
      <c r="BF562" s="118"/>
      <c r="BG562" s="118"/>
    </row>
    <row r="563">
      <c r="A563" s="118"/>
      <c r="B563" s="118"/>
      <c r="C563" s="118"/>
      <c r="D563" s="118"/>
      <c r="E563" s="118"/>
      <c r="F563" s="118"/>
      <c r="G563" s="118"/>
      <c r="H563" s="118"/>
      <c r="I563" s="118"/>
      <c r="J563" s="118"/>
      <c r="K563" s="118"/>
      <c r="L563" s="118"/>
      <c r="M563" s="118"/>
      <c r="N563" s="118"/>
      <c r="O563" s="118"/>
      <c r="P563" s="118"/>
      <c r="Q563" s="118"/>
      <c r="R563" s="118"/>
      <c r="S563" s="118"/>
      <c r="T563" s="118"/>
      <c r="U563" s="118"/>
      <c r="V563" s="118"/>
      <c r="W563" s="118"/>
      <c r="X563" s="118"/>
      <c r="Y563" s="118"/>
      <c r="Z563" s="118"/>
      <c r="AA563" s="118"/>
      <c r="AB563" s="118"/>
      <c r="AC563" s="118"/>
      <c r="AD563" s="118"/>
      <c r="AE563" s="118"/>
      <c r="AF563" s="118"/>
      <c r="AG563" s="118"/>
      <c r="AH563" s="118"/>
      <c r="AI563" s="118"/>
      <c r="AJ563" s="118"/>
      <c r="AK563" s="118"/>
      <c r="AL563" s="118"/>
      <c r="AM563" s="118"/>
      <c r="AN563" s="118"/>
      <c r="AO563" s="118"/>
      <c r="AP563" s="118"/>
      <c r="AQ563" s="118"/>
      <c r="AR563" s="118"/>
      <c r="AS563" s="118"/>
      <c r="AT563" s="118"/>
      <c r="AU563" s="118"/>
      <c r="AV563" s="118"/>
      <c r="AW563" s="118"/>
      <c r="AX563" s="118"/>
      <c r="AY563" s="118"/>
      <c r="AZ563" s="118"/>
      <c r="BA563" s="118"/>
      <c r="BB563" s="118"/>
      <c r="BC563" s="118"/>
      <c r="BD563" s="118"/>
      <c r="BE563" s="118"/>
      <c r="BF563" s="118"/>
      <c r="BG563" s="118"/>
    </row>
    <row r="564">
      <c r="A564" s="118"/>
      <c r="B564" s="118"/>
      <c r="C564" s="118"/>
      <c r="D564" s="118"/>
      <c r="E564" s="118"/>
      <c r="F564" s="118"/>
      <c r="G564" s="118"/>
      <c r="H564" s="118"/>
      <c r="I564" s="118"/>
      <c r="J564" s="118"/>
      <c r="K564" s="118"/>
      <c r="L564" s="118"/>
      <c r="M564" s="118"/>
      <c r="N564" s="118"/>
      <c r="O564" s="118"/>
      <c r="P564" s="118"/>
      <c r="Q564" s="118"/>
      <c r="R564" s="118"/>
      <c r="S564" s="118"/>
      <c r="T564" s="118"/>
      <c r="U564" s="118"/>
      <c r="V564" s="118"/>
      <c r="W564" s="118"/>
      <c r="X564" s="118"/>
      <c r="Y564" s="118"/>
      <c r="Z564" s="118"/>
      <c r="AA564" s="118"/>
      <c r="AB564" s="118"/>
      <c r="AC564" s="118"/>
      <c r="AD564" s="118"/>
      <c r="AE564" s="118"/>
      <c r="AF564" s="118"/>
      <c r="AG564" s="118"/>
      <c r="AH564" s="118"/>
      <c r="AI564" s="118"/>
      <c r="AJ564" s="118"/>
      <c r="AK564" s="118"/>
      <c r="AL564" s="118"/>
      <c r="AM564" s="118"/>
      <c r="AN564" s="118"/>
      <c r="AO564" s="118"/>
      <c r="AP564" s="118"/>
      <c r="AQ564" s="118"/>
      <c r="AR564" s="118"/>
      <c r="AS564" s="118"/>
      <c r="AT564" s="118"/>
      <c r="AU564" s="118"/>
      <c r="AV564" s="118"/>
      <c r="AW564" s="118"/>
      <c r="AX564" s="118"/>
      <c r="AY564" s="118"/>
      <c r="AZ564" s="118"/>
      <c r="BA564" s="118"/>
      <c r="BB564" s="118"/>
      <c r="BC564" s="118"/>
      <c r="BD564" s="118"/>
      <c r="BE564" s="118"/>
      <c r="BF564" s="118"/>
      <c r="BG564" s="118"/>
    </row>
    <row r="565">
      <c r="A565" s="118"/>
      <c r="B565" s="118"/>
      <c r="C565" s="118"/>
      <c r="D565" s="118"/>
      <c r="E565" s="118"/>
      <c r="F565" s="118"/>
      <c r="G565" s="118"/>
      <c r="H565" s="118"/>
      <c r="I565" s="118"/>
      <c r="J565" s="118"/>
      <c r="K565" s="118"/>
      <c r="L565" s="118"/>
      <c r="M565" s="118"/>
      <c r="N565" s="118"/>
      <c r="O565" s="118"/>
      <c r="P565" s="118"/>
      <c r="Q565" s="118"/>
      <c r="R565" s="118"/>
      <c r="S565" s="118"/>
      <c r="T565" s="118"/>
      <c r="U565" s="118"/>
      <c r="V565" s="118"/>
      <c r="W565" s="118"/>
      <c r="X565" s="118"/>
      <c r="Y565" s="118"/>
      <c r="Z565" s="118"/>
      <c r="AA565" s="118"/>
      <c r="AB565" s="118"/>
      <c r="AC565" s="118"/>
      <c r="AD565" s="118"/>
      <c r="AE565" s="118"/>
      <c r="AF565" s="118"/>
      <c r="AG565" s="118"/>
      <c r="AH565" s="118"/>
      <c r="AI565" s="118"/>
      <c r="AJ565" s="118"/>
      <c r="AK565" s="118"/>
      <c r="AL565" s="118"/>
      <c r="AM565" s="118"/>
      <c r="AN565" s="118"/>
      <c r="AO565" s="118"/>
      <c r="AP565" s="118"/>
      <c r="AQ565" s="118"/>
      <c r="AR565" s="118"/>
      <c r="AS565" s="118"/>
      <c r="AT565" s="118"/>
      <c r="AU565" s="118"/>
      <c r="AV565" s="118"/>
      <c r="AW565" s="118"/>
      <c r="AX565" s="118"/>
      <c r="AY565" s="118"/>
      <c r="AZ565" s="118"/>
      <c r="BA565" s="118"/>
      <c r="BB565" s="118"/>
      <c r="BC565" s="118"/>
      <c r="BD565" s="118"/>
      <c r="BE565" s="118"/>
      <c r="BF565" s="118"/>
      <c r="BG565" s="118"/>
    </row>
    <row r="566">
      <c r="A566" s="118"/>
      <c r="B566" s="118"/>
      <c r="C566" s="118"/>
      <c r="D566" s="118"/>
      <c r="E566" s="118"/>
      <c r="F566" s="118"/>
      <c r="G566" s="118"/>
      <c r="H566" s="118"/>
      <c r="I566" s="118"/>
      <c r="J566" s="118"/>
      <c r="K566" s="118"/>
      <c r="L566" s="118"/>
      <c r="M566" s="118"/>
      <c r="N566" s="118"/>
      <c r="O566" s="118"/>
      <c r="P566" s="118"/>
      <c r="Q566" s="118"/>
      <c r="R566" s="118"/>
      <c r="S566" s="118"/>
      <c r="T566" s="118"/>
      <c r="U566" s="118"/>
      <c r="V566" s="118"/>
      <c r="W566" s="118"/>
      <c r="X566" s="118"/>
      <c r="Y566" s="118"/>
      <c r="Z566" s="118"/>
      <c r="AA566" s="118"/>
      <c r="AB566" s="118"/>
      <c r="AC566" s="118"/>
      <c r="AD566" s="118"/>
      <c r="AE566" s="118"/>
      <c r="AF566" s="118"/>
      <c r="AG566" s="118"/>
      <c r="AH566" s="118"/>
      <c r="AI566" s="118"/>
      <c r="AJ566" s="118"/>
      <c r="AK566" s="118"/>
      <c r="AL566" s="118"/>
      <c r="AM566" s="118"/>
      <c r="AN566" s="118"/>
      <c r="AO566" s="118"/>
      <c r="AP566" s="118"/>
      <c r="AQ566" s="118"/>
      <c r="AR566" s="118"/>
      <c r="AS566" s="118"/>
      <c r="AT566" s="118"/>
      <c r="AU566" s="118"/>
      <c r="AV566" s="118"/>
      <c r="AW566" s="118"/>
      <c r="AX566" s="118"/>
      <c r="AY566" s="118"/>
      <c r="AZ566" s="118"/>
      <c r="BA566" s="118"/>
      <c r="BB566" s="118"/>
      <c r="BC566" s="118"/>
      <c r="BD566" s="118"/>
      <c r="BE566" s="118"/>
      <c r="BF566" s="118"/>
      <c r="BG566" s="118"/>
    </row>
    <row r="567">
      <c r="A567" s="118"/>
      <c r="B567" s="118"/>
      <c r="C567" s="118"/>
      <c r="D567" s="118"/>
      <c r="E567" s="118"/>
      <c r="F567" s="118"/>
      <c r="G567" s="118"/>
      <c r="H567" s="118"/>
      <c r="I567" s="118"/>
      <c r="J567" s="118"/>
      <c r="K567" s="118"/>
      <c r="L567" s="118"/>
      <c r="M567" s="118"/>
      <c r="N567" s="118"/>
      <c r="O567" s="118"/>
      <c r="P567" s="118"/>
      <c r="Q567" s="118"/>
      <c r="R567" s="118"/>
      <c r="S567" s="118"/>
      <c r="T567" s="118"/>
      <c r="U567" s="118"/>
      <c r="V567" s="118"/>
      <c r="W567" s="118"/>
      <c r="X567" s="118"/>
      <c r="Y567" s="118"/>
      <c r="Z567" s="118"/>
      <c r="AA567" s="118"/>
      <c r="AB567" s="118"/>
      <c r="AC567" s="118"/>
      <c r="AD567" s="118"/>
      <c r="AE567" s="118"/>
      <c r="AF567" s="118"/>
      <c r="AG567" s="118"/>
      <c r="AH567" s="118"/>
      <c r="AI567" s="118"/>
      <c r="AJ567" s="118"/>
      <c r="AK567" s="118"/>
      <c r="AL567" s="118"/>
      <c r="AM567" s="118"/>
      <c r="AN567" s="118"/>
      <c r="AO567" s="118"/>
      <c r="AP567" s="118"/>
      <c r="AQ567" s="118"/>
      <c r="AR567" s="118"/>
      <c r="AS567" s="118"/>
      <c r="AT567" s="118"/>
      <c r="AU567" s="118"/>
      <c r="AV567" s="118"/>
      <c r="AW567" s="118"/>
      <c r="AX567" s="118"/>
      <c r="AY567" s="118"/>
      <c r="AZ567" s="118"/>
      <c r="BA567" s="118"/>
      <c r="BB567" s="118"/>
      <c r="BC567" s="118"/>
      <c r="BD567" s="118"/>
      <c r="BE567" s="118"/>
      <c r="BF567" s="118"/>
      <c r="BG567" s="118"/>
    </row>
    <row r="568">
      <c r="A568" s="118"/>
      <c r="B568" s="118"/>
      <c r="C568" s="118"/>
      <c r="D568" s="118"/>
      <c r="E568" s="118"/>
      <c r="F568" s="118"/>
      <c r="G568" s="118"/>
      <c r="H568" s="118"/>
      <c r="I568" s="118"/>
      <c r="J568" s="118"/>
      <c r="K568" s="118"/>
      <c r="L568" s="118"/>
      <c r="M568" s="118"/>
      <c r="N568" s="118"/>
      <c r="O568" s="118"/>
      <c r="P568" s="118"/>
      <c r="Q568" s="118"/>
      <c r="R568" s="118"/>
      <c r="S568" s="118"/>
      <c r="T568" s="118"/>
      <c r="U568" s="118"/>
      <c r="V568" s="118"/>
      <c r="W568" s="118"/>
      <c r="X568" s="118"/>
      <c r="Y568" s="118"/>
      <c r="Z568" s="118"/>
      <c r="AA568" s="118"/>
      <c r="AB568" s="118"/>
      <c r="AC568" s="118"/>
      <c r="AD568" s="118"/>
      <c r="AE568" s="118"/>
      <c r="AF568" s="118"/>
      <c r="AG568" s="118"/>
      <c r="AH568" s="118"/>
      <c r="AI568" s="118"/>
      <c r="AJ568" s="118"/>
      <c r="AK568" s="118"/>
      <c r="AL568" s="118"/>
      <c r="AM568" s="118"/>
      <c r="AN568" s="118"/>
      <c r="AO568" s="118"/>
      <c r="AP568" s="118"/>
      <c r="AQ568" s="118"/>
      <c r="AR568" s="118"/>
      <c r="AS568" s="118"/>
      <c r="AT568" s="118"/>
      <c r="AU568" s="118"/>
      <c r="AV568" s="118"/>
      <c r="AW568" s="118"/>
      <c r="AX568" s="118"/>
      <c r="AY568" s="118"/>
      <c r="AZ568" s="118"/>
      <c r="BA568" s="118"/>
      <c r="BB568" s="118"/>
      <c r="BC568" s="118"/>
      <c r="BD568" s="118"/>
      <c r="BE568" s="118"/>
      <c r="BF568" s="118"/>
      <c r="BG568" s="118"/>
    </row>
    <row r="569">
      <c r="A569" s="118"/>
      <c r="B569" s="118"/>
      <c r="C569" s="118"/>
      <c r="D569" s="118"/>
      <c r="E569" s="118"/>
      <c r="F569" s="118"/>
      <c r="G569" s="118"/>
      <c r="H569" s="118"/>
      <c r="I569" s="118"/>
      <c r="J569" s="118"/>
      <c r="K569" s="118"/>
      <c r="L569" s="118"/>
      <c r="M569" s="118"/>
      <c r="N569" s="118"/>
      <c r="O569" s="118"/>
      <c r="P569" s="118"/>
      <c r="Q569" s="118"/>
      <c r="R569" s="118"/>
      <c r="S569" s="118"/>
      <c r="T569" s="118"/>
      <c r="U569" s="118"/>
      <c r="V569" s="118"/>
      <c r="W569" s="118"/>
      <c r="X569" s="118"/>
      <c r="Y569" s="118"/>
      <c r="Z569" s="118"/>
      <c r="AA569" s="118"/>
      <c r="AB569" s="118"/>
      <c r="AC569" s="118"/>
      <c r="AD569" s="118"/>
      <c r="AE569" s="118"/>
      <c r="AF569" s="118"/>
      <c r="AG569" s="118"/>
      <c r="AH569" s="118"/>
      <c r="AI569" s="118"/>
      <c r="AJ569" s="118"/>
      <c r="AK569" s="118"/>
      <c r="AL569" s="118"/>
      <c r="AM569" s="118"/>
      <c r="AN569" s="118"/>
      <c r="AO569" s="118"/>
      <c r="AP569" s="118"/>
      <c r="AQ569" s="118"/>
      <c r="AR569" s="118"/>
      <c r="AS569" s="118"/>
      <c r="AT569" s="118"/>
      <c r="AU569" s="118"/>
      <c r="AV569" s="118"/>
      <c r="AW569" s="118"/>
      <c r="AX569" s="118"/>
      <c r="AY569" s="118"/>
      <c r="AZ569" s="118"/>
      <c r="BA569" s="118"/>
      <c r="BB569" s="118"/>
      <c r="BC569" s="118"/>
      <c r="BD569" s="118"/>
      <c r="BE569" s="118"/>
      <c r="BF569" s="118"/>
      <c r="BG569" s="118"/>
    </row>
    <row r="570">
      <c r="A570" s="118"/>
      <c r="B570" s="118"/>
      <c r="C570" s="118"/>
      <c r="D570" s="118"/>
      <c r="E570" s="118"/>
      <c r="F570" s="118"/>
      <c r="G570" s="118"/>
      <c r="H570" s="118"/>
      <c r="I570" s="118"/>
      <c r="J570" s="118"/>
      <c r="K570" s="118"/>
      <c r="L570" s="118"/>
      <c r="M570" s="118"/>
      <c r="N570" s="118"/>
      <c r="O570" s="118"/>
      <c r="P570" s="118"/>
      <c r="Q570" s="118"/>
      <c r="R570" s="118"/>
      <c r="S570" s="118"/>
      <c r="T570" s="118"/>
      <c r="U570" s="118"/>
      <c r="V570" s="118"/>
      <c r="W570" s="118"/>
      <c r="X570" s="118"/>
      <c r="Y570" s="118"/>
      <c r="Z570" s="118"/>
      <c r="AA570" s="118"/>
      <c r="AB570" s="118"/>
      <c r="AC570" s="118"/>
      <c r="AD570" s="118"/>
      <c r="AE570" s="118"/>
      <c r="AF570" s="118"/>
      <c r="AG570" s="118"/>
      <c r="AH570" s="118"/>
      <c r="AI570" s="118"/>
      <c r="AJ570" s="118"/>
      <c r="AK570" s="118"/>
      <c r="AL570" s="118"/>
      <c r="AM570" s="118"/>
      <c r="AN570" s="118"/>
      <c r="AO570" s="118"/>
      <c r="AP570" s="118"/>
      <c r="AQ570" s="118"/>
      <c r="AR570" s="118"/>
      <c r="AS570" s="118"/>
      <c r="AT570" s="118"/>
      <c r="AU570" s="118"/>
      <c r="AV570" s="118"/>
      <c r="AW570" s="118"/>
      <c r="AX570" s="118"/>
      <c r="AY570" s="118"/>
      <c r="AZ570" s="118"/>
      <c r="BA570" s="118"/>
      <c r="BB570" s="118"/>
      <c r="BC570" s="118"/>
      <c r="BD570" s="118"/>
      <c r="BE570" s="118"/>
      <c r="BF570" s="118"/>
      <c r="BG570" s="118"/>
    </row>
    <row r="571">
      <c r="A571" s="118"/>
      <c r="B571" s="118"/>
      <c r="C571" s="118"/>
      <c r="D571" s="118"/>
      <c r="E571" s="118"/>
      <c r="F571" s="118"/>
      <c r="G571" s="118"/>
      <c r="H571" s="118"/>
      <c r="I571" s="118"/>
      <c r="J571" s="118"/>
      <c r="K571" s="118"/>
      <c r="L571" s="118"/>
      <c r="M571" s="118"/>
      <c r="N571" s="118"/>
      <c r="O571" s="118"/>
      <c r="P571" s="118"/>
      <c r="Q571" s="118"/>
      <c r="R571" s="118"/>
      <c r="S571" s="118"/>
      <c r="T571" s="118"/>
      <c r="U571" s="118"/>
      <c r="V571" s="118"/>
      <c r="W571" s="118"/>
      <c r="X571" s="118"/>
      <c r="Y571" s="118"/>
      <c r="Z571" s="118"/>
      <c r="AA571" s="118"/>
      <c r="AB571" s="118"/>
      <c r="AC571" s="118"/>
      <c r="AD571" s="118"/>
      <c r="AE571" s="118"/>
      <c r="AF571" s="118"/>
      <c r="AG571" s="118"/>
      <c r="AH571" s="118"/>
      <c r="AI571" s="118"/>
      <c r="AJ571" s="118"/>
      <c r="AK571" s="118"/>
      <c r="AL571" s="118"/>
      <c r="AM571" s="118"/>
      <c r="AN571" s="118"/>
      <c r="AO571" s="118"/>
      <c r="AP571" s="118"/>
      <c r="AQ571" s="118"/>
      <c r="AR571" s="118"/>
      <c r="AS571" s="118"/>
      <c r="AT571" s="118"/>
      <c r="AU571" s="118"/>
      <c r="AV571" s="118"/>
      <c r="AW571" s="118"/>
      <c r="AX571" s="118"/>
      <c r="AY571" s="118"/>
      <c r="AZ571" s="118"/>
      <c r="BA571" s="118"/>
      <c r="BB571" s="118"/>
      <c r="BC571" s="118"/>
      <c r="BD571" s="118"/>
      <c r="BE571" s="118"/>
      <c r="BF571" s="118"/>
      <c r="BG571" s="118"/>
    </row>
    <row r="572">
      <c r="A572" s="118"/>
      <c r="B572" s="118"/>
      <c r="C572" s="118"/>
      <c r="D572" s="118"/>
      <c r="E572" s="118"/>
      <c r="F572" s="118"/>
      <c r="G572" s="118"/>
      <c r="H572" s="118"/>
      <c r="I572" s="118"/>
      <c r="J572" s="118"/>
      <c r="K572" s="118"/>
      <c r="L572" s="118"/>
      <c r="M572" s="118"/>
      <c r="N572" s="118"/>
      <c r="O572" s="118"/>
      <c r="P572" s="118"/>
      <c r="Q572" s="118"/>
      <c r="R572" s="118"/>
      <c r="S572" s="118"/>
      <c r="T572" s="118"/>
      <c r="U572" s="118"/>
      <c r="V572" s="118"/>
      <c r="W572" s="118"/>
      <c r="X572" s="118"/>
      <c r="Y572" s="118"/>
      <c r="Z572" s="118"/>
      <c r="AA572" s="118"/>
      <c r="AB572" s="118"/>
      <c r="AC572" s="118"/>
      <c r="AD572" s="118"/>
      <c r="AE572" s="118"/>
      <c r="AF572" s="118"/>
      <c r="AG572" s="118"/>
      <c r="AH572" s="118"/>
      <c r="AI572" s="118"/>
      <c r="AJ572" s="118"/>
      <c r="AK572" s="118"/>
      <c r="AL572" s="118"/>
      <c r="AM572" s="118"/>
      <c r="AN572" s="118"/>
      <c r="AO572" s="118"/>
      <c r="AP572" s="118"/>
      <c r="AQ572" s="118"/>
      <c r="AR572" s="118"/>
      <c r="AS572" s="118"/>
      <c r="AT572" s="118"/>
      <c r="AU572" s="118"/>
      <c r="AV572" s="118"/>
      <c r="AW572" s="118"/>
      <c r="AX572" s="118"/>
      <c r="AY572" s="118"/>
      <c r="AZ572" s="118"/>
      <c r="BA572" s="118"/>
      <c r="BB572" s="118"/>
      <c r="BC572" s="118"/>
      <c r="BD572" s="118"/>
      <c r="BE572" s="118"/>
      <c r="BF572" s="118"/>
      <c r="BG572" s="118"/>
    </row>
    <row r="573">
      <c r="A573" s="118"/>
      <c r="B573" s="118"/>
      <c r="C573" s="118"/>
      <c r="D573" s="118"/>
      <c r="E573" s="118"/>
      <c r="F573" s="118"/>
      <c r="G573" s="118"/>
      <c r="H573" s="118"/>
      <c r="I573" s="118"/>
      <c r="J573" s="118"/>
      <c r="K573" s="118"/>
      <c r="L573" s="118"/>
      <c r="M573" s="118"/>
      <c r="N573" s="118"/>
      <c r="O573" s="118"/>
      <c r="P573" s="118"/>
      <c r="Q573" s="118"/>
      <c r="R573" s="118"/>
      <c r="S573" s="118"/>
      <c r="T573" s="118"/>
      <c r="U573" s="118"/>
      <c r="V573" s="118"/>
      <c r="W573" s="118"/>
      <c r="X573" s="118"/>
      <c r="Y573" s="118"/>
      <c r="Z573" s="118"/>
      <c r="AA573" s="118"/>
      <c r="AB573" s="118"/>
      <c r="AC573" s="118"/>
      <c r="AD573" s="118"/>
      <c r="AE573" s="118"/>
      <c r="AF573" s="118"/>
      <c r="AG573" s="118"/>
      <c r="AH573" s="118"/>
      <c r="AI573" s="118"/>
      <c r="AJ573" s="118"/>
      <c r="AK573" s="118"/>
      <c r="AL573" s="118"/>
      <c r="AM573" s="118"/>
      <c r="AN573" s="118"/>
      <c r="AO573" s="118"/>
      <c r="AP573" s="118"/>
      <c r="AQ573" s="118"/>
      <c r="AR573" s="118"/>
      <c r="AS573" s="118"/>
      <c r="AT573" s="118"/>
      <c r="AU573" s="118"/>
      <c r="AV573" s="118"/>
      <c r="AW573" s="118"/>
      <c r="AX573" s="118"/>
      <c r="AY573" s="118"/>
      <c r="AZ573" s="118"/>
      <c r="BA573" s="118"/>
      <c r="BB573" s="118"/>
      <c r="BC573" s="118"/>
      <c r="BD573" s="118"/>
      <c r="BE573" s="118"/>
      <c r="BF573" s="118"/>
      <c r="BG573" s="118"/>
    </row>
    <row r="574">
      <c r="A574" s="118"/>
      <c r="B574" s="118"/>
      <c r="C574" s="118"/>
      <c r="D574" s="118"/>
      <c r="E574" s="118"/>
      <c r="F574" s="118"/>
      <c r="G574" s="118"/>
      <c r="H574" s="118"/>
      <c r="I574" s="118"/>
      <c r="J574" s="118"/>
      <c r="K574" s="118"/>
      <c r="L574" s="118"/>
      <c r="M574" s="118"/>
      <c r="N574" s="118"/>
      <c r="O574" s="118"/>
      <c r="P574" s="118"/>
      <c r="Q574" s="118"/>
      <c r="R574" s="118"/>
      <c r="S574" s="118"/>
      <c r="T574" s="118"/>
      <c r="U574" s="118"/>
      <c r="V574" s="118"/>
      <c r="W574" s="118"/>
      <c r="X574" s="118"/>
      <c r="Y574" s="118"/>
      <c r="Z574" s="118"/>
      <c r="AA574" s="118"/>
      <c r="AB574" s="118"/>
      <c r="AC574" s="118"/>
      <c r="AD574" s="118"/>
      <c r="AE574" s="118"/>
      <c r="AF574" s="118"/>
      <c r="AG574" s="118"/>
      <c r="AH574" s="118"/>
      <c r="AI574" s="118"/>
      <c r="AJ574" s="118"/>
      <c r="AK574" s="118"/>
      <c r="AL574" s="118"/>
      <c r="AM574" s="118"/>
      <c r="AN574" s="118"/>
      <c r="AO574" s="118"/>
      <c r="AP574" s="118"/>
      <c r="AQ574" s="118"/>
      <c r="AR574" s="118"/>
      <c r="AS574" s="118"/>
      <c r="AT574" s="118"/>
      <c r="AU574" s="118"/>
      <c r="AV574" s="118"/>
      <c r="AW574" s="118"/>
      <c r="AX574" s="118"/>
      <c r="AY574" s="118"/>
      <c r="AZ574" s="118"/>
      <c r="BA574" s="118"/>
      <c r="BB574" s="118"/>
      <c r="BC574" s="118"/>
      <c r="BD574" s="118"/>
      <c r="BE574" s="118"/>
      <c r="BF574" s="118"/>
      <c r="BG574" s="118"/>
    </row>
    <row r="575">
      <c r="A575" s="118"/>
      <c r="B575" s="118"/>
      <c r="C575" s="118"/>
      <c r="D575" s="118"/>
      <c r="E575" s="118"/>
      <c r="F575" s="118"/>
      <c r="G575" s="118"/>
      <c r="H575" s="118"/>
      <c r="I575" s="118"/>
      <c r="J575" s="118"/>
      <c r="K575" s="118"/>
      <c r="L575" s="118"/>
      <c r="M575" s="118"/>
      <c r="N575" s="118"/>
      <c r="O575" s="118"/>
      <c r="P575" s="118"/>
      <c r="Q575" s="118"/>
      <c r="R575" s="118"/>
      <c r="S575" s="118"/>
      <c r="T575" s="118"/>
      <c r="U575" s="118"/>
      <c r="V575" s="118"/>
      <c r="W575" s="118"/>
      <c r="X575" s="118"/>
      <c r="Y575" s="118"/>
      <c r="Z575" s="118"/>
      <c r="AA575" s="118"/>
      <c r="AB575" s="118"/>
      <c r="AC575" s="118"/>
      <c r="AD575" s="118"/>
      <c r="AE575" s="118"/>
      <c r="AF575" s="118"/>
      <c r="AG575" s="118"/>
      <c r="AH575" s="118"/>
      <c r="AI575" s="118"/>
      <c r="AJ575" s="118"/>
      <c r="AK575" s="118"/>
      <c r="AL575" s="118"/>
      <c r="AM575" s="118"/>
      <c r="AN575" s="118"/>
      <c r="AO575" s="118"/>
      <c r="AP575" s="118"/>
      <c r="AQ575" s="118"/>
      <c r="AR575" s="118"/>
      <c r="AS575" s="118"/>
      <c r="AT575" s="118"/>
      <c r="AU575" s="118"/>
      <c r="AV575" s="118"/>
      <c r="AW575" s="118"/>
      <c r="AX575" s="118"/>
      <c r="AY575" s="118"/>
      <c r="AZ575" s="118"/>
      <c r="BA575" s="118"/>
      <c r="BB575" s="118"/>
      <c r="BC575" s="118"/>
      <c r="BD575" s="118"/>
      <c r="BE575" s="118"/>
      <c r="BF575" s="118"/>
      <c r="BG575" s="118"/>
    </row>
    <row r="576">
      <c r="A576" s="118"/>
      <c r="B576" s="118"/>
      <c r="C576" s="118"/>
      <c r="D576" s="118"/>
      <c r="E576" s="118"/>
      <c r="F576" s="118"/>
      <c r="G576" s="118"/>
      <c r="H576" s="118"/>
      <c r="I576" s="118"/>
      <c r="J576" s="118"/>
      <c r="K576" s="118"/>
      <c r="L576" s="118"/>
      <c r="M576" s="118"/>
      <c r="N576" s="118"/>
      <c r="O576" s="118"/>
      <c r="P576" s="118"/>
      <c r="Q576" s="118"/>
      <c r="R576" s="118"/>
      <c r="S576" s="118"/>
      <c r="T576" s="118"/>
      <c r="U576" s="118"/>
      <c r="V576" s="118"/>
      <c r="W576" s="118"/>
      <c r="X576" s="118"/>
      <c r="Y576" s="118"/>
      <c r="Z576" s="118"/>
      <c r="AA576" s="118"/>
      <c r="AB576" s="118"/>
      <c r="AC576" s="118"/>
      <c r="AD576" s="118"/>
      <c r="AE576" s="118"/>
      <c r="AF576" s="118"/>
      <c r="AG576" s="118"/>
      <c r="AH576" s="118"/>
      <c r="AI576" s="118"/>
      <c r="AJ576" s="118"/>
      <c r="AK576" s="118"/>
      <c r="AL576" s="118"/>
      <c r="AM576" s="118"/>
      <c r="AN576" s="118"/>
      <c r="AO576" s="118"/>
      <c r="AP576" s="118"/>
      <c r="AQ576" s="118"/>
      <c r="AR576" s="118"/>
      <c r="AS576" s="118"/>
      <c r="AT576" s="118"/>
      <c r="AU576" s="118"/>
      <c r="AV576" s="118"/>
      <c r="AW576" s="118"/>
      <c r="AX576" s="118"/>
      <c r="AY576" s="118"/>
      <c r="AZ576" s="118"/>
      <c r="BA576" s="118"/>
      <c r="BB576" s="118"/>
      <c r="BC576" s="118"/>
      <c r="BD576" s="118"/>
      <c r="BE576" s="118"/>
      <c r="BF576" s="118"/>
      <c r="BG576" s="118"/>
    </row>
    <row r="577">
      <c r="A577" s="118"/>
      <c r="B577" s="118"/>
      <c r="C577" s="118"/>
      <c r="D577" s="118"/>
      <c r="E577" s="118"/>
      <c r="F577" s="118"/>
      <c r="G577" s="118"/>
      <c r="H577" s="118"/>
      <c r="I577" s="118"/>
      <c r="J577" s="118"/>
      <c r="K577" s="118"/>
      <c r="L577" s="118"/>
      <c r="M577" s="118"/>
      <c r="N577" s="118"/>
      <c r="O577" s="118"/>
      <c r="P577" s="118"/>
      <c r="Q577" s="118"/>
      <c r="R577" s="118"/>
      <c r="S577" s="118"/>
      <c r="T577" s="118"/>
      <c r="U577" s="118"/>
      <c r="V577" s="118"/>
      <c r="W577" s="118"/>
      <c r="X577" s="118"/>
      <c r="Y577" s="118"/>
      <c r="Z577" s="118"/>
      <c r="AA577" s="118"/>
      <c r="AB577" s="118"/>
      <c r="AC577" s="118"/>
      <c r="AD577" s="118"/>
      <c r="AE577" s="118"/>
      <c r="AF577" s="118"/>
      <c r="AG577" s="118"/>
      <c r="AH577" s="118"/>
      <c r="AI577" s="118"/>
      <c r="AJ577" s="118"/>
      <c r="AK577" s="118"/>
      <c r="AL577" s="118"/>
      <c r="AM577" s="118"/>
      <c r="AN577" s="118"/>
      <c r="AO577" s="118"/>
      <c r="AP577" s="118"/>
      <c r="AQ577" s="118"/>
      <c r="AR577" s="118"/>
      <c r="AS577" s="118"/>
      <c r="AT577" s="118"/>
      <c r="AU577" s="118"/>
      <c r="AV577" s="118"/>
      <c r="AW577" s="118"/>
      <c r="AX577" s="118"/>
      <c r="AY577" s="118"/>
      <c r="AZ577" s="118"/>
      <c r="BA577" s="118"/>
      <c r="BB577" s="118"/>
      <c r="BC577" s="118"/>
      <c r="BD577" s="118"/>
      <c r="BE577" s="118"/>
      <c r="BF577" s="118"/>
      <c r="BG577" s="118"/>
    </row>
    <row r="578">
      <c r="A578" s="118"/>
      <c r="B578" s="118"/>
      <c r="C578" s="118"/>
      <c r="D578" s="118"/>
      <c r="E578" s="118"/>
      <c r="F578" s="118"/>
      <c r="G578" s="118"/>
      <c r="H578" s="118"/>
      <c r="I578" s="118"/>
      <c r="J578" s="118"/>
      <c r="K578" s="118"/>
      <c r="L578" s="118"/>
      <c r="M578" s="118"/>
      <c r="N578" s="118"/>
      <c r="O578" s="118"/>
      <c r="P578" s="118"/>
      <c r="Q578" s="118"/>
      <c r="R578" s="118"/>
      <c r="S578" s="118"/>
      <c r="T578" s="118"/>
      <c r="U578" s="118"/>
      <c r="V578" s="118"/>
      <c r="W578" s="118"/>
      <c r="X578" s="118"/>
      <c r="Y578" s="118"/>
      <c r="Z578" s="118"/>
      <c r="AA578" s="118"/>
      <c r="AB578" s="118"/>
      <c r="AC578" s="118"/>
      <c r="AD578" s="118"/>
      <c r="AE578" s="118"/>
      <c r="AF578" s="118"/>
      <c r="AG578" s="118"/>
      <c r="AH578" s="118"/>
      <c r="AI578" s="118"/>
      <c r="AJ578" s="118"/>
      <c r="AK578" s="118"/>
      <c r="AL578" s="118"/>
      <c r="AM578" s="118"/>
      <c r="AN578" s="118"/>
      <c r="AO578" s="118"/>
      <c r="AP578" s="118"/>
      <c r="AQ578" s="118"/>
      <c r="AR578" s="118"/>
      <c r="AS578" s="118"/>
      <c r="AT578" s="118"/>
      <c r="AU578" s="118"/>
      <c r="AV578" s="118"/>
      <c r="AW578" s="118"/>
      <c r="AX578" s="118"/>
      <c r="AY578" s="118"/>
      <c r="AZ578" s="118"/>
      <c r="BA578" s="118"/>
      <c r="BB578" s="118"/>
      <c r="BC578" s="118"/>
      <c r="BD578" s="118"/>
      <c r="BE578" s="118"/>
      <c r="BF578" s="118"/>
      <c r="BG578" s="118"/>
    </row>
    <row r="579">
      <c r="A579" s="118"/>
      <c r="B579" s="118"/>
      <c r="C579" s="118"/>
      <c r="D579" s="118"/>
      <c r="E579" s="118"/>
      <c r="F579" s="118"/>
      <c r="G579" s="118"/>
      <c r="H579" s="118"/>
      <c r="I579" s="118"/>
      <c r="J579" s="118"/>
      <c r="K579" s="118"/>
      <c r="L579" s="118"/>
      <c r="M579" s="118"/>
      <c r="N579" s="118"/>
      <c r="O579" s="118"/>
      <c r="P579" s="118"/>
      <c r="Q579" s="118"/>
      <c r="R579" s="118"/>
      <c r="S579" s="118"/>
      <c r="T579" s="118"/>
      <c r="U579" s="118"/>
      <c r="V579" s="118"/>
      <c r="W579" s="118"/>
      <c r="X579" s="118"/>
      <c r="Y579" s="118"/>
      <c r="Z579" s="118"/>
      <c r="AA579" s="118"/>
      <c r="AB579" s="118"/>
      <c r="AC579" s="118"/>
      <c r="AD579" s="118"/>
      <c r="AE579" s="118"/>
      <c r="AF579" s="118"/>
      <c r="AG579" s="118"/>
      <c r="AH579" s="118"/>
      <c r="AI579" s="118"/>
      <c r="AJ579" s="118"/>
      <c r="AK579" s="118"/>
      <c r="AL579" s="118"/>
      <c r="AM579" s="118"/>
      <c r="AN579" s="118"/>
      <c r="AO579" s="118"/>
      <c r="AP579" s="118"/>
      <c r="AQ579" s="118"/>
      <c r="AR579" s="118"/>
      <c r="AS579" s="118"/>
      <c r="AT579" s="118"/>
      <c r="AU579" s="118"/>
      <c r="AV579" s="118"/>
      <c r="AW579" s="118"/>
      <c r="AX579" s="118"/>
      <c r="AY579" s="118"/>
      <c r="AZ579" s="118"/>
      <c r="BA579" s="118"/>
      <c r="BB579" s="118"/>
      <c r="BC579" s="118"/>
      <c r="BD579" s="118"/>
      <c r="BE579" s="118"/>
      <c r="BF579" s="118"/>
      <c r="BG579" s="118"/>
    </row>
    <row r="580">
      <c r="A580" s="118"/>
      <c r="B580" s="118"/>
      <c r="C580" s="118"/>
      <c r="D580" s="118"/>
      <c r="E580" s="118"/>
      <c r="F580" s="118"/>
      <c r="G580" s="118"/>
      <c r="H580" s="118"/>
      <c r="I580" s="118"/>
      <c r="J580" s="118"/>
      <c r="K580" s="118"/>
      <c r="L580" s="118"/>
      <c r="M580" s="118"/>
      <c r="N580" s="118"/>
      <c r="O580" s="118"/>
      <c r="P580" s="118"/>
      <c r="Q580" s="118"/>
      <c r="R580" s="118"/>
      <c r="S580" s="118"/>
      <c r="T580" s="118"/>
      <c r="U580" s="118"/>
      <c r="V580" s="118"/>
      <c r="W580" s="118"/>
      <c r="X580" s="118"/>
      <c r="Y580" s="118"/>
      <c r="Z580" s="118"/>
      <c r="AA580" s="118"/>
      <c r="AB580" s="118"/>
      <c r="AC580" s="118"/>
      <c r="AD580" s="118"/>
      <c r="AE580" s="118"/>
      <c r="AF580" s="118"/>
      <c r="AG580" s="118"/>
      <c r="AH580" s="118"/>
      <c r="AI580" s="118"/>
      <c r="AJ580" s="118"/>
      <c r="AK580" s="118"/>
      <c r="AL580" s="118"/>
      <c r="AM580" s="118"/>
      <c r="AN580" s="118"/>
      <c r="AO580" s="118"/>
      <c r="AP580" s="118"/>
      <c r="AQ580" s="118"/>
      <c r="AR580" s="118"/>
      <c r="AS580" s="118"/>
      <c r="AT580" s="118"/>
      <c r="AU580" s="118"/>
      <c r="AV580" s="118"/>
      <c r="AW580" s="118"/>
      <c r="AX580" s="118"/>
      <c r="AY580" s="118"/>
      <c r="AZ580" s="118"/>
      <c r="BA580" s="118"/>
      <c r="BB580" s="118"/>
      <c r="BC580" s="118"/>
      <c r="BD580" s="118"/>
      <c r="BE580" s="118"/>
      <c r="BF580" s="118"/>
      <c r="BG580" s="118"/>
    </row>
    <row r="581">
      <c r="A581" s="118"/>
      <c r="B581" s="118"/>
      <c r="C581" s="118"/>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8"/>
      <c r="Z581" s="118"/>
      <c r="AA581" s="118"/>
      <c r="AB581" s="118"/>
      <c r="AC581" s="118"/>
      <c r="AD581" s="118"/>
      <c r="AE581" s="118"/>
      <c r="AF581" s="118"/>
      <c r="AG581" s="118"/>
      <c r="AH581" s="118"/>
      <c r="AI581" s="118"/>
      <c r="AJ581" s="118"/>
      <c r="AK581" s="118"/>
      <c r="AL581" s="118"/>
      <c r="AM581" s="118"/>
      <c r="AN581" s="118"/>
      <c r="AO581" s="118"/>
      <c r="AP581" s="118"/>
      <c r="AQ581" s="118"/>
      <c r="AR581" s="118"/>
      <c r="AS581" s="118"/>
      <c r="AT581" s="118"/>
      <c r="AU581" s="118"/>
      <c r="AV581" s="118"/>
      <c r="AW581" s="118"/>
      <c r="AX581" s="118"/>
      <c r="AY581" s="118"/>
      <c r="AZ581" s="118"/>
      <c r="BA581" s="118"/>
      <c r="BB581" s="118"/>
      <c r="BC581" s="118"/>
      <c r="BD581" s="118"/>
      <c r="BE581" s="118"/>
      <c r="BF581" s="118"/>
      <c r="BG581" s="118"/>
    </row>
    <row r="582">
      <c r="A582" s="118"/>
      <c r="B582" s="118"/>
      <c r="C582" s="118"/>
      <c r="D582" s="118"/>
      <c r="E582" s="118"/>
      <c r="F582" s="118"/>
      <c r="G582" s="118"/>
      <c r="H582" s="118"/>
      <c r="I582" s="118"/>
      <c r="J582" s="118"/>
      <c r="K582" s="118"/>
      <c r="L582" s="118"/>
      <c r="M582" s="118"/>
      <c r="N582" s="118"/>
      <c r="O582" s="118"/>
      <c r="P582" s="118"/>
      <c r="Q582" s="118"/>
      <c r="R582" s="118"/>
      <c r="S582" s="118"/>
      <c r="T582" s="118"/>
      <c r="U582" s="118"/>
      <c r="V582" s="118"/>
      <c r="W582" s="118"/>
      <c r="X582" s="118"/>
      <c r="Y582" s="118"/>
      <c r="Z582" s="118"/>
      <c r="AA582" s="118"/>
      <c r="AB582" s="118"/>
      <c r="AC582" s="118"/>
      <c r="AD582" s="118"/>
      <c r="AE582" s="118"/>
      <c r="AF582" s="118"/>
      <c r="AG582" s="118"/>
      <c r="AH582" s="118"/>
      <c r="AI582" s="118"/>
      <c r="AJ582" s="118"/>
      <c r="AK582" s="118"/>
      <c r="AL582" s="118"/>
      <c r="AM582" s="118"/>
      <c r="AN582" s="118"/>
      <c r="AO582" s="118"/>
      <c r="AP582" s="118"/>
      <c r="AQ582" s="118"/>
      <c r="AR582" s="118"/>
      <c r="AS582" s="118"/>
      <c r="AT582" s="118"/>
      <c r="AU582" s="118"/>
      <c r="AV582" s="118"/>
      <c r="AW582" s="118"/>
      <c r="AX582" s="118"/>
      <c r="AY582" s="118"/>
      <c r="AZ582" s="118"/>
      <c r="BA582" s="118"/>
      <c r="BB582" s="118"/>
      <c r="BC582" s="118"/>
      <c r="BD582" s="118"/>
      <c r="BE582" s="118"/>
      <c r="BF582" s="118"/>
      <c r="BG582" s="118"/>
    </row>
    <row r="583">
      <c r="A583" s="118"/>
      <c r="B583" s="118"/>
      <c r="C583" s="118"/>
      <c r="D583" s="118"/>
      <c r="E583" s="118"/>
      <c r="F583" s="118"/>
      <c r="G583" s="118"/>
      <c r="H583" s="118"/>
      <c r="I583" s="118"/>
      <c r="J583" s="118"/>
      <c r="K583" s="118"/>
      <c r="L583" s="118"/>
      <c r="M583" s="118"/>
      <c r="N583" s="118"/>
      <c r="O583" s="118"/>
      <c r="P583" s="118"/>
      <c r="Q583" s="118"/>
      <c r="R583" s="118"/>
      <c r="S583" s="118"/>
      <c r="T583" s="118"/>
      <c r="U583" s="118"/>
      <c r="V583" s="118"/>
      <c r="W583" s="118"/>
      <c r="X583" s="118"/>
      <c r="Y583" s="118"/>
      <c r="Z583" s="118"/>
      <c r="AA583" s="118"/>
      <c r="AB583" s="118"/>
      <c r="AC583" s="118"/>
      <c r="AD583" s="118"/>
      <c r="AE583" s="118"/>
      <c r="AF583" s="118"/>
      <c r="AG583" s="118"/>
      <c r="AH583" s="118"/>
      <c r="AI583" s="118"/>
      <c r="AJ583" s="118"/>
      <c r="AK583" s="118"/>
      <c r="AL583" s="118"/>
      <c r="AM583" s="118"/>
      <c r="AN583" s="118"/>
      <c r="AO583" s="118"/>
      <c r="AP583" s="118"/>
      <c r="AQ583" s="118"/>
      <c r="AR583" s="118"/>
      <c r="AS583" s="118"/>
      <c r="AT583" s="118"/>
      <c r="AU583" s="118"/>
      <c r="AV583" s="118"/>
      <c r="AW583" s="118"/>
      <c r="AX583" s="118"/>
      <c r="AY583" s="118"/>
      <c r="AZ583" s="118"/>
      <c r="BA583" s="118"/>
      <c r="BB583" s="118"/>
      <c r="BC583" s="118"/>
      <c r="BD583" s="118"/>
      <c r="BE583" s="118"/>
      <c r="BF583" s="118"/>
      <c r="BG583" s="118"/>
    </row>
    <row r="584">
      <c r="A584" s="118"/>
      <c r="B584" s="118"/>
      <c r="C584" s="118"/>
      <c r="D584" s="118"/>
      <c r="E584" s="118"/>
      <c r="F584" s="118"/>
      <c r="G584" s="118"/>
      <c r="H584" s="118"/>
      <c r="I584" s="118"/>
      <c r="J584" s="118"/>
      <c r="K584" s="118"/>
      <c r="L584" s="118"/>
      <c r="M584" s="118"/>
      <c r="N584" s="118"/>
      <c r="O584" s="118"/>
      <c r="P584" s="118"/>
      <c r="Q584" s="118"/>
      <c r="R584" s="118"/>
      <c r="S584" s="118"/>
      <c r="T584" s="118"/>
      <c r="U584" s="118"/>
      <c r="V584" s="118"/>
      <c r="W584" s="118"/>
      <c r="X584" s="118"/>
      <c r="Y584" s="118"/>
      <c r="Z584" s="118"/>
      <c r="AA584" s="118"/>
      <c r="AB584" s="118"/>
      <c r="AC584" s="118"/>
      <c r="AD584" s="118"/>
      <c r="AE584" s="118"/>
      <c r="AF584" s="118"/>
      <c r="AG584" s="118"/>
      <c r="AH584" s="118"/>
      <c r="AI584" s="118"/>
      <c r="AJ584" s="118"/>
      <c r="AK584" s="118"/>
      <c r="AL584" s="118"/>
      <c r="AM584" s="118"/>
      <c r="AN584" s="118"/>
      <c r="AO584" s="118"/>
      <c r="AP584" s="118"/>
      <c r="AQ584" s="118"/>
      <c r="AR584" s="118"/>
      <c r="AS584" s="118"/>
      <c r="AT584" s="118"/>
      <c r="AU584" s="118"/>
      <c r="AV584" s="118"/>
      <c r="AW584" s="118"/>
      <c r="AX584" s="118"/>
      <c r="AY584" s="118"/>
      <c r="AZ584" s="118"/>
      <c r="BA584" s="118"/>
      <c r="BB584" s="118"/>
      <c r="BC584" s="118"/>
      <c r="BD584" s="118"/>
      <c r="BE584" s="118"/>
      <c r="BF584" s="118"/>
      <c r="BG584" s="118"/>
    </row>
    <row r="585">
      <c r="A585" s="118"/>
      <c r="B585" s="118"/>
      <c r="C585" s="118"/>
      <c r="D585" s="118"/>
      <c r="E585" s="118"/>
      <c r="F585" s="118"/>
      <c r="G585" s="118"/>
      <c r="H585" s="118"/>
      <c r="I585" s="118"/>
      <c r="J585" s="118"/>
      <c r="K585" s="118"/>
      <c r="L585" s="118"/>
      <c r="M585" s="118"/>
      <c r="N585" s="118"/>
      <c r="O585" s="118"/>
      <c r="P585" s="118"/>
      <c r="Q585" s="118"/>
      <c r="R585" s="118"/>
      <c r="S585" s="118"/>
      <c r="T585" s="118"/>
      <c r="U585" s="118"/>
      <c r="V585" s="118"/>
      <c r="W585" s="118"/>
      <c r="X585" s="118"/>
      <c r="Y585" s="118"/>
      <c r="Z585" s="118"/>
      <c r="AA585" s="118"/>
      <c r="AB585" s="118"/>
      <c r="AC585" s="118"/>
      <c r="AD585" s="118"/>
      <c r="AE585" s="118"/>
      <c r="AF585" s="118"/>
      <c r="AG585" s="118"/>
      <c r="AH585" s="118"/>
      <c r="AI585" s="118"/>
      <c r="AJ585" s="118"/>
      <c r="AK585" s="118"/>
      <c r="AL585" s="118"/>
      <c r="AM585" s="118"/>
      <c r="AN585" s="118"/>
      <c r="AO585" s="118"/>
      <c r="AP585" s="118"/>
      <c r="AQ585" s="118"/>
      <c r="AR585" s="118"/>
      <c r="AS585" s="118"/>
      <c r="AT585" s="118"/>
      <c r="AU585" s="118"/>
      <c r="AV585" s="118"/>
      <c r="AW585" s="118"/>
      <c r="AX585" s="118"/>
      <c r="AY585" s="118"/>
      <c r="AZ585" s="118"/>
      <c r="BA585" s="118"/>
      <c r="BB585" s="118"/>
      <c r="BC585" s="118"/>
      <c r="BD585" s="118"/>
      <c r="BE585" s="118"/>
      <c r="BF585" s="118"/>
      <c r="BG585" s="118"/>
    </row>
    <row r="586">
      <c r="A586" s="118"/>
      <c r="B586" s="118"/>
      <c r="C586" s="118"/>
      <c r="D586" s="118"/>
      <c r="E586" s="118"/>
      <c r="F586" s="118"/>
      <c r="G586" s="118"/>
      <c r="H586" s="118"/>
      <c r="I586" s="118"/>
      <c r="J586" s="118"/>
      <c r="K586" s="118"/>
      <c r="L586" s="118"/>
      <c r="M586" s="118"/>
      <c r="N586" s="118"/>
      <c r="O586" s="118"/>
      <c r="P586" s="118"/>
      <c r="Q586" s="118"/>
      <c r="R586" s="118"/>
      <c r="S586" s="118"/>
      <c r="T586" s="118"/>
      <c r="U586" s="118"/>
      <c r="V586" s="118"/>
      <c r="W586" s="118"/>
      <c r="X586" s="118"/>
      <c r="Y586" s="118"/>
      <c r="Z586" s="118"/>
      <c r="AA586" s="118"/>
      <c r="AB586" s="118"/>
      <c r="AC586" s="118"/>
      <c r="AD586" s="118"/>
      <c r="AE586" s="118"/>
      <c r="AF586" s="118"/>
      <c r="AG586" s="118"/>
      <c r="AH586" s="118"/>
      <c r="AI586" s="118"/>
      <c r="AJ586" s="118"/>
      <c r="AK586" s="118"/>
      <c r="AL586" s="118"/>
      <c r="AM586" s="118"/>
      <c r="AN586" s="118"/>
      <c r="AO586" s="118"/>
      <c r="AP586" s="118"/>
      <c r="AQ586" s="118"/>
      <c r="AR586" s="118"/>
      <c r="AS586" s="118"/>
      <c r="AT586" s="118"/>
      <c r="AU586" s="118"/>
      <c r="AV586" s="118"/>
      <c r="AW586" s="118"/>
      <c r="AX586" s="118"/>
      <c r="AY586" s="118"/>
      <c r="AZ586" s="118"/>
      <c r="BA586" s="118"/>
      <c r="BB586" s="118"/>
      <c r="BC586" s="118"/>
      <c r="BD586" s="118"/>
      <c r="BE586" s="118"/>
      <c r="BF586" s="118"/>
      <c r="BG586" s="118"/>
    </row>
    <row r="587">
      <c r="A587" s="118"/>
      <c r="B587" s="118"/>
      <c r="C587" s="118"/>
      <c r="D587" s="118"/>
      <c r="E587" s="118"/>
      <c r="F587" s="118"/>
      <c r="G587" s="118"/>
      <c r="H587" s="118"/>
      <c r="I587" s="118"/>
      <c r="J587" s="118"/>
      <c r="K587" s="118"/>
      <c r="L587" s="118"/>
      <c r="M587" s="118"/>
      <c r="N587" s="118"/>
      <c r="O587" s="118"/>
      <c r="P587" s="118"/>
      <c r="Q587" s="118"/>
      <c r="R587" s="118"/>
      <c r="S587" s="118"/>
      <c r="T587" s="118"/>
      <c r="U587" s="118"/>
      <c r="V587" s="118"/>
      <c r="W587" s="118"/>
      <c r="X587" s="118"/>
      <c r="Y587" s="118"/>
      <c r="Z587" s="118"/>
      <c r="AA587" s="118"/>
      <c r="AB587" s="118"/>
      <c r="AC587" s="118"/>
      <c r="AD587" s="118"/>
      <c r="AE587" s="118"/>
      <c r="AF587" s="118"/>
      <c r="AG587" s="118"/>
      <c r="AH587" s="118"/>
      <c r="AI587" s="118"/>
      <c r="AJ587" s="118"/>
      <c r="AK587" s="118"/>
      <c r="AL587" s="118"/>
      <c r="AM587" s="118"/>
      <c r="AN587" s="118"/>
      <c r="AO587" s="118"/>
      <c r="AP587" s="118"/>
      <c r="AQ587" s="118"/>
      <c r="AR587" s="118"/>
      <c r="AS587" s="118"/>
      <c r="AT587" s="118"/>
      <c r="AU587" s="118"/>
      <c r="AV587" s="118"/>
      <c r="AW587" s="118"/>
      <c r="AX587" s="118"/>
      <c r="AY587" s="118"/>
      <c r="AZ587" s="118"/>
      <c r="BA587" s="118"/>
      <c r="BB587" s="118"/>
      <c r="BC587" s="118"/>
      <c r="BD587" s="118"/>
      <c r="BE587" s="118"/>
      <c r="BF587" s="118"/>
      <c r="BG587" s="118"/>
    </row>
    <row r="588">
      <c r="A588" s="118"/>
      <c r="B588" s="118"/>
      <c r="C588" s="118"/>
      <c r="D588" s="118"/>
      <c r="E588" s="118"/>
      <c r="F588" s="118"/>
      <c r="G588" s="118"/>
      <c r="H588" s="118"/>
      <c r="I588" s="118"/>
      <c r="J588" s="118"/>
      <c r="K588" s="118"/>
      <c r="L588" s="118"/>
      <c r="M588" s="118"/>
      <c r="N588" s="118"/>
      <c r="O588" s="118"/>
      <c r="P588" s="118"/>
      <c r="Q588" s="118"/>
      <c r="R588" s="118"/>
      <c r="S588" s="118"/>
      <c r="T588" s="118"/>
      <c r="U588" s="118"/>
      <c r="V588" s="118"/>
      <c r="W588" s="118"/>
      <c r="X588" s="118"/>
      <c r="Y588" s="118"/>
      <c r="Z588" s="118"/>
      <c r="AA588" s="118"/>
      <c r="AB588" s="118"/>
      <c r="AC588" s="118"/>
      <c r="AD588" s="118"/>
      <c r="AE588" s="118"/>
      <c r="AF588" s="118"/>
      <c r="AG588" s="118"/>
      <c r="AH588" s="118"/>
      <c r="AI588" s="118"/>
      <c r="AJ588" s="118"/>
      <c r="AK588" s="118"/>
      <c r="AL588" s="118"/>
      <c r="AM588" s="118"/>
      <c r="AN588" s="118"/>
      <c r="AO588" s="118"/>
      <c r="AP588" s="118"/>
      <c r="AQ588" s="118"/>
      <c r="AR588" s="118"/>
      <c r="AS588" s="118"/>
      <c r="AT588" s="118"/>
      <c r="AU588" s="118"/>
      <c r="AV588" s="118"/>
      <c r="AW588" s="118"/>
      <c r="AX588" s="118"/>
      <c r="AY588" s="118"/>
      <c r="AZ588" s="118"/>
      <c r="BA588" s="118"/>
      <c r="BB588" s="118"/>
      <c r="BC588" s="118"/>
      <c r="BD588" s="118"/>
      <c r="BE588" s="118"/>
      <c r="BF588" s="118"/>
      <c r="BG588" s="118"/>
    </row>
    <row r="589">
      <c r="A589" s="118"/>
      <c r="B589" s="118"/>
      <c r="C589" s="118"/>
      <c r="D589" s="118"/>
      <c r="E589" s="118"/>
      <c r="F589" s="118"/>
      <c r="G589" s="118"/>
      <c r="H589" s="118"/>
      <c r="I589" s="118"/>
      <c r="J589" s="118"/>
      <c r="K589" s="118"/>
      <c r="L589" s="118"/>
      <c r="M589" s="118"/>
      <c r="N589" s="118"/>
      <c r="O589" s="118"/>
      <c r="P589" s="118"/>
      <c r="Q589" s="118"/>
      <c r="R589" s="118"/>
      <c r="S589" s="118"/>
      <c r="T589" s="118"/>
      <c r="U589" s="118"/>
      <c r="V589" s="118"/>
      <c r="W589" s="118"/>
      <c r="X589" s="118"/>
      <c r="Y589" s="118"/>
      <c r="Z589" s="118"/>
      <c r="AA589" s="118"/>
      <c r="AB589" s="118"/>
      <c r="AC589" s="118"/>
      <c r="AD589" s="118"/>
      <c r="AE589" s="118"/>
      <c r="AF589" s="118"/>
      <c r="AG589" s="118"/>
      <c r="AH589" s="118"/>
      <c r="AI589" s="118"/>
      <c r="AJ589" s="118"/>
      <c r="AK589" s="118"/>
      <c r="AL589" s="118"/>
      <c r="AM589" s="118"/>
      <c r="AN589" s="118"/>
      <c r="AO589" s="118"/>
      <c r="AP589" s="118"/>
      <c r="AQ589" s="118"/>
      <c r="AR589" s="118"/>
      <c r="AS589" s="118"/>
      <c r="AT589" s="118"/>
      <c r="AU589" s="118"/>
      <c r="AV589" s="118"/>
      <c r="AW589" s="118"/>
      <c r="AX589" s="118"/>
      <c r="AY589" s="118"/>
      <c r="AZ589" s="118"/>
      <c r="BA589" s="118"/>
      <c r="BB589" s="118"/>
      <c r="BC589" s="118"/>
      <c r="BD589" s="118"/>
      <c r="BE589" s="118"/>
      <c r="BF589" s="118"/>
      <c r="BG589" s="118"/>
    </row>
    <row r="590">
      <c r="A590" s="118"/>
      <c r="B590" s="118"/>
      <c r="C590" s="118"/>
      <c r="D590" s="118"/>
      <c r="E590" s="118"/>
      <c r="F590" s="118"/>
      <c r="G590" s="118"/>
      <c r="H590" s="118"/>
      <c r="I590" s="118"/>
      <c r="J590" s="118"/>
      <c r="K590" s="118"/>
      <c r="L590" s="118"/>
      <c r="M590" s="118"/>
      <c r="N590" s="118"/>
      <c r="O590" s="118"/>
      <c r="P590" s="118"/>
      <c r="Q590" s="118"/>
      <c r="R590" s="118"/>
      <c r="S590" s="118"/>
      <c r="T590" s="118"/>
      <c r="U590" s="118"/>
      <c r="V590" s="118"/>
      <c r="W590" s="118"/>
      <c r="X590" s="118"/>
      <c r="Y590" s="118"/>
      <c r="Z590" s="118"/>
      <c r="AA590" s="118"/>
      <c r="AB590" s="118"/>
      <c r="AC590" s="118"/>
      <c r="AD590" s="118"/>
      <c r="AE590" s="118"/>
      <c r="AF590" s="118"/>
      <c r="AG590" s="118"/>
      <c r="AH590" s="118"/>
      <c r="AI590" s="118"/>
      <c r="AJ590" s="118"/>
      <c r="AK590" s="118"/>
      <c r="AL590" s="118"/>
      <c r="AM590" s="118"/>
      <c r="AN590" s="118"/>
      <c r="AO590" s="118"/>
      <c r="AP590" s="118"/>
      <c r="AQ590" s="118"/>
      <c r="AR590" s="118"/>
      <c r="AS590" s="118"/>
      <c r="AT590" s="118"/>
      <c r="AU590" s="118"/>
      <c r="AV590" s="118"/>
      <c r="AW590" s="118"/>
      <c r="AX590" s="118"/>
      <c r="AY590" s="118"/>
      <c r="AZ590" s="118"/>
      <c r="BA590" s="118"/>
      <c r="BB590" s="118"/>
      <c r="BC590" s="118"/>
      <c r="BD590" s="118"/>
      <c r="BE590" s="118"/>
      <c r="BF590" s="118"/>
      <c r="BG590" s="118"/>
    </row>
    <row r="591">
      <c r="A591" s="118"/>
      <c r="B591" s="118"/>
      <c r="C591" s="118"/>
      <c r="D591" s="118"/>
      <c r="E591" s="118"/>
      <c r="F591" s="118"/>
      <c r="G591" s="118"/>
      <c r="H591" s="118"/>
      <c r="I591" s="118"/>
      <c r="J591" s="118"/>
      <c r="K591" s="118"/>
      <c r="L591" s="118"/>
      <c r="M591" s="118"/>
      <c r="N591" s="118"/>
      <c r="O591" s="118"/>
      <c r="P591" s="118"/>
      <c r="Q591" s="118"/>
      <c r="R591" s="118"/>
      <c r="S591" s="118"/>
      <c r="T591" s="118"/>
      <c r="U591" s="118"/>
      <c r="V591" s="118"/>
      <c r="W591" s="118"/>
      <c r="X591" s="118"/>
      <c r="Y591" s="118"/>
      <c r="Z591" s="118"/>
      <c r="AA591" s="118"/>
      <c r="AB591" s="118"/>
      <c r="AC591" s="118"/>
      <c r="AD591" s="118"/>
      <c r="AE591" s="118"/>
      <c r="AF591" s="118"/>
      <c r="AG591" s="118"/>
      <c r="AH591" s="118"/>
      <c r="AI591" s="118"/>
      <c r="AJ591" s="118"/>
      <c r="AK591" s="118"/>
      <c r="AL591" s="118"/>
      <c r="AM591" s="118"/>
      <c r="AN591" s="118"/>
      <c r="AO591" s="118"/>
      <c r="AP591" s="118"/>
      <c r="AQ591" s="118"/>
      <c r="AR591" s="118"/>
      <c r="AS591" s="118"/>
      <c r="AT591" s="118"/>
      <c r="AU591" s="118"/>
      <c r="AV591" s="118"/>
      <c r="AW591" s="118"/>
      <c r="AX591" s="118"/>
      <c r="AY591" s="118"/>
      <c r="AZ591" s="118"/>
      <c r="BA591" s="118"/>
      <c r="BB591" s="118"/>
      <c r="BC591" s="118"/>
      <c r="BD591" s="118"/>
      <c r="BE591" s="118"/>
      <c r="BF591" s="118"/>
      <c r="BG591" s="118"/>
    </row>
    <row r="592">
      <c r="A592" s="118"/>
      <c r="B592" s="118"/>
      <c r="C592" s="118"/>
      <c r="D592" s="118"/>
      <c r="E592" s="118"/>
      <c r="F592" s="118"/>
      <c r="G592" s="118"/>
      <c r="H592" s="118"/>
      <c r="I592" s="118"/>
      <c r="J592" s="118"/>
      <c r="K592" s="118"/>
      <c r="L592" s="118"/>
      <c r="M592" s="118"/>
      <c r="N592" s="118"/>
      <c r="O592" s="118"/>
      <c r="P592" s="118"/>
      <c r="Q592" s="118"/>
      <c r="R592" s="118"/>
      <c r="S592" s="118"/>
      <c r="T592" s="118"/>
      <c r="U592" s="118"/>
      <c r="V592" s="118"/>
      <c r="W592" s="118"/>
      <c r="X592" s="118"/>
      <c r="Y592" s="118"/>
      <c r="Z592" s="118"/>
      <c r="AA592" s="118"/>
      <c r="AB592" s="118"/>
      <c r="AC592" s="118"/>
      <c r="AD592" s="118"/>
      <c r="AE592" s="118"/>
      <c r="AF592" s="118"/>
      <c r="AG592" s="118"/>
      <c r="AH592" s="118"/>
      <c r="AI592" s="118"/>
      <c r="AJ592" s="118"/>
      <c r="AK592" s="118"/>
      <c r="AL592" s="118"/>
      <c r="AM592" s="118"/>
      <c r="AN592" s="118"/>
      <c r="AO592" s="118"/>
      <c r="AP592" s="118"/>
      <c r="AQ592" s="118"/>
      <c r="AR592" s="118"/>
      <c r="AS592" s="118"/>
      <c r="AT592" s="118"/>
      <c r="AU592" s="118"/>
      <c r="AV592" s="118"/>
      <c r="AW592" s="118"/>
      <c r="AX592" s="118"/>
      <c r="AY592" s="118"/>
      <c r="AZ592" s="118"/>
      <c r="BA592" s="118"/>
      <c r="BB592" s="118"/>
      <c r="BC592" s="118"/>
      <c r="BD592" s="118"/>
      <c r="BE592" s="118"/>
      <c r="BF592" s="118"/>
      <c r="BG592" s="118"/>
    </row>
    <row r="593">
      <c r="A593" s="118"/>
      <c r="B593" s="118"/>
      <c r="C593" s="118"/>
      <c r="D593" s="118"/>
      <c r="E593" s="118"/>
      <c r="F593" s="118"/>
      <c r="G593" s="118"/>
      <c r="H593" s="118"/>
      <c r="I593" s="118"/>
      <c r="J593" s="118"/>
      <c r="K593" s="118"/>
      <c r="L593" s="118"/>
      <c r="M593" s="118"/>
      <c r="N593" s="118"/>
      <c r="O593" s="118"/>
      <c r="P593" s="118"/>
      <c r="Q593" s="118"/>
      <c r="R593" s="118"/>
      <c r="S593" s="118"/>
      <c r="T593" s="118"/>
      <c r="U593" s="118"/>
      <c r="V593" s="118"/>
      <c r="W593" s="118"/>
      <c r="X593" s="118"/>
      <c r="Y593" s="118"/>
      <c r="Z593" s="118"/>
      <c r="AA593" s="118"/>
      <c r="AB593" s="118"/>
      <c r="AC593" s="118"/>
      <c r="AD593" s="118"/>
      <c r="AE593" s="118"/>
      <c r="AF593" s="118"/>
      <c r="AG593" s="118"/>
      <c r="AH593" s="118"/>
      <c r="AI593" s="118"/>
      <c r="AJ593" s="118"/>
      <c r="AK593" s="118"/>
      <c r="AL593" s="118"/>
      <c r="AM593" s="118"/>
      <c r="AN593" s="118"/>
      <c r="AO593" s="118"/>
      <c r="AP593" s="118"/>
      <c r="AQ593" s="118"/>
      <c r="AR593" s="118"/>
      <c r="AS593" s="118"/>
      <c r="AT593" s="118"/>
      <c r="AU593" s="118"/>
      <c r="AV593" s="118"/>
      <c r="AW593" s="118"/>
      <c r="AX593" s="118"/>
      <c r="AY593" s="118"/>
      <c r="AZ593" s="118"/>
      <c r="BA593" s="118"/>
      <c r="BB593" s="118"/>
      <c r="BC593" s="118"/>
      <c r="BD593" s="118"/>
      <c r="BE593" s="118"/>
      <c r="BF593" s="118"/>
      <c r="BG593" s="118"/>
    </row>
    <row r="594">
      <c r="A594" s="118"/>
      <c r="B594" s="118"/>
      <c r="C594" s="118"/>
      <c r="D594" s="118"/>
      <c r="E594" s="118"/>
      <c r="F594" s="118"/>
      <c r="G594" s="118"/>
      <c r="H594" s="118"/>
      <c r="I594" s="118"/>
      <c r="J594" s="118"/>
      <c r="K594" s="118"/>
      <c r="L594" s="118"/>
      <c r="M594" s="118"/>
      <c r="N594" s="118"/>
      <c r="O594" s="118"/>
      <c r="P594" s="118"/>
      <c r="Q594" s="118"/>
      <c r="R594" s="118"/>
      <c r="S594" s="118"/>
      <c r="T594" s="118"/>
      <c r="U594" s="118"/>
      <c r="V594" s="118"/>
      <c r="W594" s="118"/>
      <c r="X594" s="118"/>
      <c r="Y594" s="118"/>
      <c r="Z594" s="118"/>
      <c r="AA594" s="118"/>
      <c r="AB594" s="118"/>
      <c r="AC594" s="118"/>
      <c r="AD594" s="118"/>
      <c r="AE594" s="118"/>
      <c r="AF594" s="118"/>
      <c r="AG594" s="118"/>
      <c r="AH594" s="118"/>
      <c r="AI594" s="118"/>
      <c r="AJ594" s="118"/>
      <c r="AK594" s="118"/>
      <c r="AL594" s="118"/>
      <c r="AM594" s="118"/>
      <c r="AN594" s="118"/>
      <c r="AO594" s="118"/>
      <c r="AP594" s="118"/>
      <c r="AQ594" s="118"/>
      <c r="AR594" s="118"/>
      <c r="AS594" s="118"/>
      <c r="AT594" s="118"/>
      <c r="AU594" s="118"/>
      <c r="AV594" s="118"/>
      <c r="AW594" s="118"/>
      <c r="AX594" s="118"/>
      <c r="AY594" s="118"/>
      <c r="AZ594" s="118"/>
      <c r="BA594" s="118"/>
      <c r="BB594" s="118"/>
      <c r="BC594" s="118"/>
      <c r="BD594" s="118"/>
      <c r="BE594" s="118"/>
      <c r="BF594" s="118"/>
      <c r="BG594" s="118"/>
    </row>
    <row r="595">
      <c r="A595" s="118"/>
      <c r="B595" s="118"/>
      <c r="C595" s="118"/>
      <c r="D595" s="118"/>
      <c r="E595" s="118"/>
      <c r="F595" s="118"/>
      <c r="G595" s="118"/>
      <c r="H595" s="118"/>
      <c r="I595" s="118"/>
      <c r="J595" s="118"/>
      <c r="K595" s="118"/>
      <c r="L595" s="118"/>
      <c r="M595" s="118"/>
      <c r="N595" s="118"/>
      <c r="O595" s="118"/>
      <c r="P595" s="118"/>
      <c r="Q595" s="118"/>
      <c r="R595" s="118"/>
      <c r="S595" s="118"/>
      <c r="T595" s="118"/>
      <c r="U595" s="118"/>
      <c r="V595" s="118"/>
      <c r="W595" s="118"/>
      <c r="X595" s="118"/>
      <c r="Y595" s="118"/>
      <c r="Z595" s="118"/>
      <c r="AA595" s="118"/>
      <c r="AB595" s="118"/>
      <c r="AC595" s="118"/>
      <c r="AD595" s="118"/>
      <c r="AE595" s="118"/>
      <c r="AF595" s="118"/>
      <c r="AG595" s="118"/>
      <c r="AH595" s="118"/>
      <c r="AI595" s="118"/>
      <c r="AJ595" s="118"/>
      <c r="AK595" s="118"/>
      <c r="AL595" s="118"/>
      <c r="AM595" s="118"/>
      <c r="AN595" s="118"/>
      <c r="AO595" s="118"/>
      <c r="AP595" s="118"/>
      <c r="AQ595" s="118"/>
      <c r="AR595" s="118"/>
      <c r="AS595" s="118"/>
      <c r="AT595" s="118"/>
      <c r="AU595" s="118"/>
      <c r="AV595" s="118"/>
      <c r="AW595" s="118"/>
      <c r="AX595" s="118"/>
      <c r="AY595" s="118"/>
      <c r="AZ595" s="118"/>
      <c r="BA595" s="118"/>
      <c r="BB595" s="118"/>
      <c r="BC595" s="118"/>
      <c r="BD595" s="118"/>
      <c r="BE595" s="118"/>
      <c r="BF595" s="118"/>
      <c r="BG595" s="118"/>
    </row>
    <row r="596">
      <c r="A596" s="118"/>
      <c r="B596" s="118"/>
      <c r="C596" s="118"/>
      <c r="D596" s="118"/>
      <c r="E596" s="118"/>
      <c r="F596" s="118"/>
      <c r="G596" s="118"/>
      <c r="H596" s="118"/>
      <c r="I596" s="118"/>
      <c r="J596" s="118"/>
      <c r="K596" s="118"/>
      <c r="L596" s="118"/>
      <c r="M596" s="118"/>
      <c r="N596" s="118"/>
      <c r="O596" s="118"/>
      <c r="P596" s="118"/>
      <c r="Q596" s="118"/>
      <c r="R596" s="118"/>
      <c r="S596" s="118"/>
      <c r="T596" s="118"/>
      <c r="U596" s="118"/>
      <c r="V596" s="118"/>
      <c r="W596" s="118"/>
      <c r="X596" s="118"/>
      <c r="Y596" s="118"/>
      <c r="Z596" s="118"/>
      <c r="AA596" s="118"/>
      <c r="AB596" s="118"/>
      <c r="AC596" s="118"/>
      <c r="AD596" s="118"/>
      <c r="AE596" s="118"/>
      <c r="AF596" s="118"/>
      <c r="AG596" s="118"/>
      <c r="AH596" s="118"/>
      <c r="AI596" s="118"/>
      <c r="AJ596" s="118"/>
      <c r="AK596" s="118"/>
      <c r="AL596" s="118"/>
      <c r="AM596" s="118"/>
      <c r="AN596" s="118"/>
      <c r="AO596" s="118"/>
      <c r="AP596" s="118"/>
      <c r="AQ596" s="118"/>
      <c r="AR596" s="118"/>
      <c r="AS596" s="118"/>
      <c r="AT596" s="118"/>
      <c r="AU596" s="118"/>
      <c r="AV596" s="118"/>
      <c r="AW596" s="118"/>
      <c r="AX596" s="118"/>
      <c r="AY596" s="118"/>
      <c r="AZ596" s="118"/>
      <c r="BA596" s="118"/>
      <c r="BB596" s="118"/>
      <c r="BC596" s="118"/>
      <c r="BD596" s="118"/>
      <c r="BE596" s="118"/>
      <c r="BF596" s="118"/>
      <c r="BG596" s="118"/>
    </row>
    <row r="597">
      <c r="A597" s="118"/>
      <c r="B597" s="118"/>
      <c r="C597" s="118"/>
      <c r="D597" s="118"/>
      <c r="E597" s="118"/>
      <c r="F597" s="118"/>
      <c r="G597" s="118"/>
      <c r="H597" s="118"/>
      <c r="I597" s="118"/>
      <c r="J597" s="118"/>
      <c r="K597" s="118"/>
      <c r="L597" s="118"/>
      <c r="M597" s="118"/>
      <c r="N597" s="118"/>
      <c r="O597" s="118"/>
      <c r="P597" s="118"/>
      <c r="Q597" s="118"/>
      <c r="R597" s="118"/>
      <c r="S597" s="118"/>
      <c r="T597" s="118"/>
      <c r="U597" s="118"/>
      <c r="V597" s="118"/>
      <c r="W597" s="118"/>
      <c r="X597" s="118"/>
      <c r="Y597" s="118"/>
      <c r="Z597" s="118"/>
      <c r="AA597" s="118"/>
      <c r="AB597" s="118"/>
      <c r="AC597" s="118"/>
      <c r="AD597" s="118"/>
      <c r="AE597" s="118"/>
      <c r="AF597" s="118"/>
      <c r="AG597" s="118"/>
      <c r="AH597" s="118"/>
      <c r="AI597" s="118"/>
      <c r="AJ597" s="118"/>
      <c r="AK597" s="118"/>
      <c r="AL597" s="118"/>
      <c r="AM597" s="118"/>
      <c r="AN597" s="118"/>
      <c r="AO597" s="118"/>
      <c r="AP597" s="118"/>
      <c r="AQ597" s="118"/>
      <c r="AR597" s="118"/>
      <c r="AS597" s="118"/>
      <c r="AT597" s="118"/>
      <c r="AU597" s="118"/>
      <c r="AV597" s="118"/>
      <c r="AW597" s="118"/>
      <c r="AX597" s="118"/>
      <c r="AY597" s="118"/>
      <c r="AZ597" s="118"/>
      <c r="BA597" s="118"/>
      <c r="BB597" s="118"/>
      <c r="BC597" s="118"/>
      <c r="BD597" s="118"/>
      <c r="BE597" s="118"/>
      <c r="BF597" s="118"/>
      <c r="BG597" s="118"/>
    </row>
    <row r="598">
      <c r="A598" s="118"/>
      <c r="B598" s="118"/>
      <c r="C598" s="118"/>
      <c r="D598" s="118"/>
      <c r="E598" s="118"/>
      <c r="F598" s="118"/>
      <c r="G598" s="118"/>
      <c r="H598" s="118"/>
      <c r="I598" s="118"/>
      <c r="J598" s="118"/>
      <c r="K598" s="118"/>
      <c r="L598" s="118"/>
      <c r="M598" s="118"/>
      <c r="N598" s="118"/>
      <c r="O598" s="118"/>
      <c r="P598" s="118"/>
      <c r="Q598" s="118"/>
      <c r="R598" s="118"/>
      <c r="S598" s="118"/>
      <c r="T598" s="118"/>
      <c r="U598" s="118"/>
      <c r="V598" s="118"/>
      <c r="W598" s="118"/>
      <c r="X598" s="118"/>
      <c r="Y598" s="118"/>
      <c r="Z598" s="118"/>
      <c r="AA598" s="118"/>
      <c r="AB598" s="118"/>
      <c r="AC598" s="118"/>
      <c r="AD598" s="118"/>
      <c r="AE598" s="118"/>
      <c r="AF598" s="118"/>
      <c r="AG598" s="118"/>
      <c r="AH598" s="118"/>
      <c r="AI598" s="118"/>
      <c r="AJ598" s="118"/>
      <c r="AK598" s="118"/>
      <c r="AL598" s="118"/>
      <c r="AM598" s="118"/>
      <c r="AN598" s="118"/>
      <c r="AO598" s="118"/>
      <c r="AP598" s="118"/>
      <c r="AQ598" s="118"/>
      <c r="AR598" s="118"/>
      <c r="AS598" s="118"/>
      <c r="AT598" s="118"/>
      <c r="AU598" s="118"/>
      <c r="AV598" s="118"/>
      <c r="AW598" s="118"/>
      <c r="AX598" s="118"/>
      <c r="AY598" s="118"/>
      <c r="AZ598" s="118"/>
      <c r="BA598" s="118"/>
      <c r="BB598" s="118"/>
      <c r="BC598" s="118"/>
      <c r="BD598" s="118"/>
      <c r="BE598" s="118"/>
      <c r="BF598" s="118"/>
      <c r="BG598" s="118"/>
    </row>
    <row r="599">
      <c r="A599" s="118"/>
      <c r="B599" s="118"/>
      <c r="C599" s="118"/>
      <c r="D599" s="118"/>
      <c r="E599" s="118"/>
      <c r="F599" s="118"/>
      <c r="G599" s="118"/>
      <c r="H599" s="118"/>
      <c r="I599" s="118"/>
      <c r="J599" s="118"/>
      <c r="K599" s="118"/>
      <c r="L599" s="118"/>
      <c r="M599" s="118"/>
      <c r="N599" s="118"/>
      <c r="O599" s="118"/>
      <c r="P599" s="118"/>
      <c r="Q599" s="118"/>
      <c r="R599" s="118"/>
      <c r="S599" s="118"/>
      <c r="T599" s="118"/>
      <c r="U599" s="118"/>
      <c r="V599" s="118"/>
      <c r="W599" s="118"/>
      <c r="X599" s="118"/>
      <c r="Y599" s="118"/>
      <c r="Z599" s="118"/>
      <c r="AA599" s="118"/>
      <c r="AB599" s="118"/>
      <c r="AC599" s="118"/>
      <c r="AD599" s="118"/>
      <c r="AE599" s="118"/>
      <c r="AF599" s="118"/>
      <c r="AG599" s="118"/>
      <c r="AH599" s="118"/>
      <c r="AI599" s="118"/>
      <c r="AJ599" s="118"/>
      <c r="AK599" s="118"/>
      <c r="AL599" s="118"/>
      <c r="AM599" s="118"/>
      <c r="AN599" s="118"/>
      <c r="AO599" s="118"/>
      <c r="AP599" s="118"/>
      <c r="AQ599" s="118"/>
      <c r="AR599" s="118"/>
      <c r="AS599" s="118"/>
      <c r="AT599" s="118"/>
      <c r="AU599" s="118"/>
      <c r="AV599" s="118"/>
      <c r="AW599" s="118"/>
      <c r="AX599" s="118"/>
      <c r="AY599" s="118"/>
      <c r="AZ599" s="118"/>
      <c r="BA599" s="118"/>
      <c r="BB599" s="118"/>
      <c r="BC599" s="118"/>
      <c r="BD599" s="118"/>
      <c r="BE599" s="118"/>
      <c r="BF599" s="118"/>
      <c r="BG599" s="118"/>
    </row>
    <row r="600">
      <c r="A600" s="118"/>
      <c r="B600" s="118"/>
      <c r="C600" s="118"/>
      <c r="D600" s="118"/>
      <c r="E600" s="118"/>
      <c r="F600" s="118"/>
      <c r="G600" s="118"/>
      <c r="H600" s="118"/>
      <c r="I600" s="118"/>
      <c r="J600" s="118"/>
      <c r="K600" s="118"/>
      <c r="L600" s="118"/>
      <c r="M600" s="118"/>
      <c r="N600" s="118"/>
      <c r="O600" s="118"/>
      <c r="P600" s="118"/>
      <c r="Q600" s="118"/>
      <c r="R600" s="118"/>
      <c r="S600" s="118"/>
      <c r="T600" s="118"/>
      <c r="U600" s="118"/>
      <c r="V600" s="118"/>
      <c r="W600" s="118"/>
      <c r="X600" s="118"/>
      <c r="Y600" s="118"/>
      <c r="Z600" s="118"/>
      <c r="AA600" s="118"/>
      <c r="AB600" s="118"/>
      <c r="AC600" s="118"/>
      <c r="AD600" s="118"/>
      <c r="AE600" s="118"/>
      <c r="AF600" s="118"/>
      <c r="AG600" s="118"/>
      <c r="AH600" s="118"/>
      <c r="AI600" s="118"/>
      <c r="AJ600" s="118"/>
      <c r="AK600" s="118"/>
      <c r="AL600" s="118"/>
      <c r="AM600" s="118"/>
      <c r="AN600" s="118"/>
      <c r="AO600" s="118"/>
      <c r="AP600" s="118"/>
      <c r="AQ600" s="118"/>
      <c r="AR600" s="118"/>
      <c r="AS600" s="118"/>
      <c r="AT600" s="118"/>
      <c r="AU600" s="118"/>
      <c r="AV600" s="118"/>
      <c r="AW600" s="118"/>
      <c r="AX600" s="118"/>
      <c r="AY600" s="118"/>
      <c r="AZ600" s="118"/>
      <c r="BA600" s="118"/>
      <c r="BB600" s="118"/>
      <c r="BC600" s="118"/>
      <c r="BD600" s="118"/>
      <c r="BE600" s="118"/>
      <c r="BF600" s="118"/>
      <c r="BG600" s="118"/>
    </row>
    <row r="601">
      <c r="A601" s="118"/>
      <c r="B601" s="118"/>
      <c r="C601" s="118"/>
      <c r="D601" s="118"/>
      <c r="E601" s="118"/>
      <c r="F601" s="118"/>
      <c r="G601" s="118"/>
      <c r="H601" s="118"/>
      <c r="I601" s="118"/>
      <c r="J601" s="118"/>
      <c r="K601" s="118"/>
      <c r="L601" s="118"/>
      <c r="M601" s="118"/>
      <c r="N601" s="118"/>
      <c r="O601" s="118"/>
      <c r="P601" s="118"/>
      <c r="Q601" s="118"/>
      <c r="R601" s="118"/>
      <c r="S601" s="118"/>
      <c r="T601" s="118"/>
      <c r="U601" s="118"/>
      <c r="V601" s="118"/>
      <c r="W601" s="118"/>
      <c r="X601" s="118"/>
      <c r="Y601" s="118"/>
      <c r="Z601" s="118"/>
      <c r="AA601" s="118"/>
      <c r="AB601" s="118"/>
      <c r="AC601" s="118"/>
      <c r="AD601" s="118"/>
      <c r="AE601" s="118"/>
      <c r="AF601" s="118"/>
      <c r="AG601" s="118"/>
      <c r="AH601" s="118"/>
      <c r="AI601" s="118"/>
      <c r="AJ601" s="118"/>
      <c r="AK601" s="118"/>
      <c r="AL601" s="118"/>
      <c r="AM601" s="118"/>
      <c r="AN601" s="118"/>
      <c r="AO601" s="118"/>
      <c r="AP601" s="118"/>
      <c r="AQ601" s="118"/>
      <c r="AR601" s="118"/>
      <c r="AS601" s="118"/>
      <c r="AT601" s="118"/>
      <c r="AU601" s="118"/>
      <c r="AV601" s="118"/>
      <c r="AW601" s="118"/>
      <c r="AX601" s="118"/>
      <c r="AY601" s="118"/>
      <c r="AZ601" s="118"/>
      <c r="BA601" s="118"/>
      <c r="BB601" s="118"/>
      <c r="BC601" s="118"/>
      <c r="BD601" s="118"/>
      <c r="BE601" s="118"/>
      <c r="BF601" s="118"/>
      <c r="BG601" s="118"/>
    </row>
    <row r="602">
      <c r="A602" s="118"/>
      <c r="B602" s="118"/>
      <c r="C602" s="118"/>
      <c r="D602" s="118"/>
      <c r="E602" s="118"/>
      <c r="F602" s="118"/>
      <c r="G602" s="118"/>
      <c r="H602" s="118"/>
      <c r="I602" s="118"/>
      <c r="J602" s="118"/>
      <c r="K602" s="118"/>
      <c r="L602" s="118"/>
      <c r="M602" s="118"/>
      <c r="N602" s="118"/>
      <c r="O602" s="118"/>
      <c r="P602" s="118"/>
      <c r="Q602" s="118"/>
      <c r="R602" s="118"/>
      <c r="S602" s="118"/>
      <c r="T602" s="118"/>
      <c r="U602" s="118"/>
      <c r="V602" s="118"/>
      <c r="W602" s="118"/>
      <c r="X602" s="118"/>
      <c r="Y602" s="118"/>
      <c r="Z602" s="118"/>
      <c r="AA602" s="118"/>
      <c r="AB602" s="118"/>
      <c r="AC602" s="118"/>
      <c r="AD602" s="118"/>
      <c r="AE602" s="118"/>
      <c r="AF602" s="118"/>
      <c r="AG602" s="118"/>
      <c r="AH602" s="118"/>
      <c r="AI602" s="118"/>
      <c r="AJ602" s="118"/>
      <c r="AK602" s="118"/>
      <c r="AL602" s="118"/>
      <c r="AM602" s="118"/>
      <c r="AN602" s="118"/>
      <c r="AO602" s="118"/>
      <c r="AP602" s="118"/>
      <c r="AQ602" s="118"/>
      <c r="AR602" s="118"/>
      <c r="AS602" s="118"/>
      <c r="AT602" s="118"/>
      <c r="AU602" s="118"/>
      <c r="AV602" s="118"/>
      <c r="AW602" s="118"/>
      <c r="AX602" s="118"/>
      <c r="AY602" s="118"/>
      <c r="AZ602" s="118"/>
      <c r="BA602" s="118"/>
      <c r="BB602" s="118"/>
      <c r="BC602" s="118"/>
      <c r="BD602" s="118"/>
      <c r="BE602" s="118"/>
      <c r="BF602" s="118"/>
      <c r="BG602" s="118"/>
    </row>
    <row r="603">
      <c r="A603" s="118"/>
      <c r="B603" s="118"/>
      <c r="C603" s="118"/>
      <c r="D603" s="118"/>
      <c r="E603" s="118"/>
      <c r="F603" s="118"/>
      <c r="G603" s="118"/>
      <c r="H603" s="118"/>
      <c r="I603" s="118"/>
      <c r="J603" s="118"/>
      <c r="K603" s="118"/>
      <c r="L603" s="118"/>
      <c r="M603" s="118"/>
      <c r="N603" s="118"/>
      <c r="O603" s="118"/>
      <c r="P603" s="118"/>
      <c r="Q603" s="118"/>
      <c r="R603" s="118"/>
      <c r="S603" s="118"/>
      <c r="T603" s="118"/>
      <c r="U603" s="118"/>
      <c r="V603" s="118"/>
      <c r="W603" s="118"/>
      <c r="X603" s="118"/>
      <c r="Y603" s="118"/>
      <c r="Z603" s="118"/>
      <c r="AA603" s="118"/>
      <c r="AB603" s="118"/>
      <c r="AC603" s="118"/>
      <c r="AD603" s="118"/>
      <c r="AE603" s="118"/>
      <c r="AF603" s="118"/>
      <c r="AG603" s="118"/>
      <c r="AH603" s="118"/>
      <c r="AI603" s="118"/>
      <c r="AJ603" s="118"/>
      <c r="AK603" s="118"/>
      <c r="AL603" s="118"/>
      <c r="AM603" s="118"/>
      <c r="AN603" s="118"/>
      <c r="AO603" s="118"/>
      <c r="AP603" s="118"/>
      <c r="AQ603" s="118"/>
      <c r="AR603" s="118"/>
      <c r="AS603" s="118"/>
      <c r="AT603" s="118"/>
      <c r="AU603" s="118"/>
      <c r="AV603" s="118"/>
      <c r="AW603" s="118"/>
      <c r="AX603" s="118"/>
      <c r="AY603" s="118"/>
      <c r="AZ603" s="118"/>
      <c r="BA603" s="118"/>
      <c r="BB603" s="118"/>
      <c r="BC603" s="118"/>
      <c r="BD603" s="118"/>
      <c r="BE603" s="118"/>
      <c r="BF603" s="118"/>
      <c r="BG603" s="118"/>
    </row>
    <row r="604">
      <c r="A604" s="118"/>
      <c r="B604" s="118"/>
      <c r="C604" s="118"/>
      <c r="D604" s="118"/>
      <c r="E604" s="118"/>
      <c r="F604" s="118"/>
      <c r="G604" s="118"/>
      <c r="H604" s="118"/>
      <c r="I604" s="118"/>
      <c r="J604" s="118"/>
      <c r="K604" s="118"/>
      <c r="L604" s="118"/>
      <c r="M604" s="118"/>
      <c r="N604" s="118"/>
      <c r="O604" s="118"/>
      <c r="P604" s="118"/>
      <c r="Q604" s="118"/>
      <c r="R604" s="118"/>
      <c r="S604" s="118"/>
      <c r="T604" s="118"/>
      <c r="U604" s="118"/>
      <c r="V604" s="118"/>
      <c r="W604" s="118"/>
      <c r="X604" s="118"/>
      <c r="Y604" s="118"/>
      <c r="Z604" s="118"/>
      <c r="AA604" s="118"/>
      <c r="AB604" s="118"/>
      <c r="AC604" s="118"/>
      <c r="AD604" s="118"/>
      <c r="AE604" s="118"/>
      <c r="AF604" s="118"/>
      <c r="AG604" s="118"/>
      <c r="AH604" s="118"/>
      <c r="AI604" s="118"/>
      <c r="AJ604" s="118"/>
      <c r="AK604" s="118"/>
      <c r="AL604" s="118"/>
      <c r="AM604" s="118"/>
      <c r="AN604" s="118"/>
      <c r="AO604" s="118"/>
      <c r="AP604" s="118"/>
      <c r="AQ604" s="118"/>
      <c r="AR604" s="118"/>
      <c r="AS604" s="118"/>
      <c r="AT604" s="118"/>
      <c r="AU604" s="118"/>
      <c r="AV604" s="118"/>
      <c r="AW604" s="118"/>
      <c r="AX604" s="118"/>
      <c r="AY604" s="118"/>
      <c r="AZ604" s="118"/>
      <c r="BA604" s="118"/>
      <c r="BB604" s="118"/>
      <c r="BC604" s="118"/>
      <c r="BD604" s="118"/>
      <c r="BE604" s="118"/>
      <c r="BF604" s="118"/>
      <c r="BG604" s="118"/>
    </row>
    <row r="605">
      <c r="A605" s="118"/>
      <c r="B605" s="118"/>
      <c r="C605" s="118"/>
      <c r="D605" s="118"/>
      <c r="E605" s="118"/>
      <c r="F605" s="118"/>
      <c r="G605" s="118"/>
      <c r="H605" s="118"/>
      <c r="I605" s="118"/>
      <c r="J605" s="118"/>
      <c r="K605" s="118"/>
      <c r="L605" s="118"/>
      <c r="M605" s="118"/>
      <c r="N605" s="118"/>
      <c r="O605" s="118"/>
      <c r="P605" s="118"/>
      <c r="Q605" s="118"/>
      <c r="R605" s="118"/>
      <c r="S605" s="118"/>
      <c r="T605" s="118"/>
      <c r="U605" s="118"/>
      <c r="V605" s="118"/>
      <c r="W605" s="118"/>
      <c r="X605" s="118"/>
      <c r="Y605" s="118"/>
      <c r="Z605" s="118"/>
      <c r="AA605" s="118"/>
      <c r="AB605" s="118"/>
      <c r="AC605" s="118"/>
      <c r="AD605" s="118"/>
      <c r="AE605" s="118"/>
      <c r="AF605" s="118"/>
      <c r="AG605" s="118"/>
      <c r="AH605" s="118"/>
      <c r="AI605" s="118"/>
      <c r="AJ605" s="118"/>
      <c r="AK605" s="118"/>
      <c r="AL605" s="118"/>
      <c r="AM605" s="118"/>
      <c r="AN605" s="118"/>
      <c r="AO605" s="118"/>
      <c r="AP605" s="118"/>
      <c r="AQ605" s="118"/>
      <c r="AR605" s="118"/>
      <c r="AS605" s="118"/>
      <c r="AT605" s="118"/>
      <c r="AU605" s="118"/>
      <c r="AV605" s="118"/>
      <c r="AW605" s="118"/>
      <c r="AX605" s="118"/>
      <c r="AY605" s="118"/>
      <c r="AZ605" s="118"/>
      <c r="BA605" s="118"/>
      <c r="BB605" s="118"/>
      <c r="BC605" s="118"/>
      <c r="BD605" s="118"/>
      <c r="BE605" s="118"/>
      <c r="BF605" s="118"/>
      <c r="BG605" s="118"/>
    </row>
    <row r="606">
      <c r="A606" s="118"/>
      <c r="B606" s="118"/>
      <c r="C606" s="118"/>
      <c r="D606" s="118"/>
      <c r="E606" s="118"/>
      <c r="F606" s="118"/>
      <c r="G606" s="118"/>
      <c r="H606" s="118"/>
      <c r="I606" s="118"/>
      <c r="J606" s="118"/>
      <c r="K606" s="118"/>
      <c r="L606" s="118"/>
      <c r="M606" s="118"/>
      <c r="N606" s="118"/>
      <c r="O606" s="118"/>
      <c r="P606" s="118"/>
      <c r="Q606" s="118"/>
      <c r="R606" s="118"/>
      <c r="S606" s="118"/>
      <c r="T606" s="118"/>
      <c r="U606" s="118"/>
      <c r="V606" s="118"/>
      <c r="W606" s="118"/>
      <c r="X606" s="118"/>
      <c r="Y606" s="118"/>
      <c r="Z606" s="118"/>
      <c r="AA606" s="118"/>
      <c r="AB606" s="118"/>
      <c r="AC606" s="118"/>
      <c r="AD606" s="118"/>
      <c r="AE606" s="118"/>
      <c r="AF606" s="118"/>
      <c r="AG606" s="118"/>
      <c r="AH606" s="118"/>
      <c r="AI606" s="118"/>
      <c r="AJ606" s="118"/>
      <c r="AK606" s="118"/>
      <c r="AL606" s="118"/>
      <c r="AM606" s="118"/>
      <c r="AN606" s="118"/>
      <c r="AO606" s="118"/>
      <c r="AP606" s="118"/>
      <c r="AQ606" s="118"/>
      <c r="AR606" s="118"/>
      <c r="AS606" s="118"/>
      <c r="AT606" s="118"/>
      <c r="AU606" s="118"/>
      <c r="AV606" s="118"/>
      <c r="AW606" s="118"/>
      <c r="AX606" s="118"/>
      <c r="AY606" s="118"/>
      <c r="AZ606" s="118"/>
      <c r="BA606" s="118"/>
      <c r="BB606" s="118"/>
      <c r="BC606" s="118"/>
      <c r="BD606" s="118"/>
      <c r="BE606" s="118"/>
      <c r="BF606" s="118"/>
      <c r="BG606" s="118"/>
    </row>
    <row r="607">
      <c r="A607" s="118"/>
      <c r="B607" s="118"/>
      <c r="C607" s="118"/>
      <c r="D607" s="118"/>
      <c r="E607" s="118"/>
      <c r="F607" s="118"/>
      <c r="G607" s="118"/>
      <c r="H607" s="118"/>
      <c r="I607" s="118"/>
      <c r="J607" s="118"/>
      <c r="K607" s="118"/>
      <c r="L607" s="118"/>
      <c r="M607" s="118"/>
      <c r="N607" s="118"/>
      <c r="O607" s="118"/>
      <c r="P607" s="118"/>
      <c r="Q607" s="118"/>
      <c r="R607" s="118"/>
      <c r="S607" s="118"/>
      <c r="T607" s="118"/>
      <c r="U607" s="118"/>
      <c r="V607" s="118"/>
      <c r="W607" s="118"/>
      <c r="X607" s="118"/>
      <c r="Y607" s="118"/>
      <c r="Z607" s="118"/>
      <c r="AA607" s="118"/>
      <c r="AB607" s="118"/>
      <c r="AC607" s="118"/>
      <c r="AD607" s="118"/>
      <c r="AE607" s="118"/>
      <c r="AF607" s="118"/>
      <c r="AG607" s="118"/>
      <c r="AH607" s="118"/>
      <c r="AI607" s="118"/>
      <c r="AJ607" s="118"/>
      <c r="AK607" s="118"/>
      <c r="AL607" s="118"/>
      <c r="AM607" s="118"/>
      <c r="AN607" s="118"/>
      <c r="AO607" s="118"/>
      <c r="AP607" s="118"/>
      <c r="AQ607" s="118"/>
      <c r="AR607" s="118"/>
      <c r="AS607" s="118"/>
      <c r="AT607" s="118"/>
      <c r="AU607" s="118"/>
      <c r="AV607" s="118"/>
      <c r="AW607" s="118"/>
      <c r="AX607" s="118"/>
      <c r="AY607" s="118"/>
      <c r="AZ607" s="118"/>
      <c r="BA607" s="118"/>
      <c r="BB607" s="118"/>
      <c r="BC607" s="118"/>
      <c r="BD607" s="118"/>
      <c r="BE607" s="118"/>
      <c r="BF607" s="118"/>
      <c r="BG607" s="118"/>
    </row>
    <row r="608">
      <c r="A608" s="118"/>
      <c r="B608" s="118"/>
      <c r="C608" s="118"/>
      <c r="D608" s="118"/>
      <c r="E608" s="118"/>
      <c r="F608" s="118"/>
      <c r="G608" s="118"/>
      <c r="H608" s="118"/>
      <c r="I608" s="118"/>
      <c r="J608" s="118"/>
      <c r="K608" s="118"/>
      <c r="L608" s="118"/>
      <c r="M608" s="118"/>
      <c r="N608" s="118"/>
      <c r="O608" s="118"/>
      <c r="P608" s="118"/>
      <c r="Q608" s="118"/>
      <c r="R608" s="118"/>
      <c r="S608" s="118"/>
      <c r="T608" s="118"/>
      <c r="U608" s="118"/>
      <c r="V608" s="118"/>
      <c r="W608" s="118"/>
      <c r="X608" s="118"/>
      <c r="Y608" s="118"/>
      <c r="Z608" s="118"/>
      <c r="AA608" s="118"/>
      <c r="AB608" s="118"/>
      <c r="AC608" s="118"/>
      <c r="AD608" s="118"/>
      <c r="AE608" s="118"/>
      <c r="AF608" s="118"/>
      <c r="AG608" s="118"/>
      <c r="AH608" s="118"/>
      <c r="AI608" s="118"/>
      <c r="AJ608" s="118"/>
      <c r="AK608" s="118"/>
      <c r="AL608" s="118"/>
      <c r="AM608" s="118"/>
      <c r="AN608" s="118"/>
      <c r="AO608" s="118"/>
      <c r="AP608" s="118"/>
      <c r="AQ608" s="118"/>
      <c r="AR608" s="118"/>
      <c r="AS608" s="118"/>
      <c r="AT608" s="118"/>
      <c r="AU608" s="118"/>
      <c r="AV608" s="118"/>
      <c r="AW608" s="118"/>
      <c r="AX608" s="118"/>
      <c r="AY608" s="118"/>
      <c r="AZ608" s="118"/>
      <c r="BA608" s="118"/>
      <c r="BB608" s="118"/>
      <c r="BC608" s="118"/>
      <c r="BD608" s="118"/>
      <c r="BE608" s="118"/>
      <c r="BF608" s="118"/>
      <c r="BG608" s="118"/>
    </row>
    <row r="609">
      <c r="A609" s="118"/>
      <c r="B609" s="118"/>
      <c r="C609" s="118"/>
      <c r="D609" s="118"/>
      <c r="E609" s="118"/>
      <c r="F609" s="118"/>
      <c r="G609" s="118"/>
      <c r="H609" s="118"/>
      <c r="I609" s="118"/>
      <c r="J609" s="118"/>
      <c r="K609" s="118"/>
      <c r="L609" s="118"/>
      <c r="M609" s="118"/>
      <c r="N609" s="118"/>
      <c r="O609" s="118"/>
      <c r="P609" s="118"/>
      <c r="Q609" s="118"/>
      <c r="R609" s="118"/>
      <c r="S609" s="118"/>
      <c r="T609" s="118"/>
      <c r="U609" s="118"/>
      <c r="V609" s="118"/>
      <c r="W609" s="118"/>
      <c r="X609" s="118"/>
      <c r="Y609" s="118"/>
      <c r="Z609" s="118"/>
      <c r="AA609" s="118"/>
      <c r="AB609" s="118"/>
      <c r="AC609" s="118"/>
      <c r="AD609" s="118"/>
      <c r="AE609" s="118"/>
      <c r="AF609" s="118"/>
      <c r="AG609" s="118"/>
      <c r="AH609" s="118"/>
      <c r="AI609" s="118"/>
      <c r="AJ609" s="118"/>
      <c r="AK609" s="118"/>
      <c r="AL609" s="118"/>
      <c r="AM609" s="118"/>
      <c r="AN609" s="118"/>
      <c r="AO609" s="118"/>
      <c r="AP609" s="118"/>
      <c r="AQ609" s="118"/>
      <c r="AR609" s="118"/>
      <c r="AS609" s="118"/>
      <c r="AT609" s="118"/>
      <c r="AU609" s="118"/>
      <c r="AV609" s="118"/>
      <c r="AW609" s="118"/>
      <c r="AX609" s="118"/>
      <c r="AY609" s="118"/>
      <c r="AZ609" s="118"/>
      <c r="BA609" s="118"/>
      <c r="BB609" s="118"/>
      <c r="BC609" s="118"/>
      <c r="BD609" s="118"/>
      <c r="BE609" s="118"/>
      <c r="BF609" s="118"/>
      <c r="BG609" s="118"/>
    </row>
    <row r="610">
      <c r="A610" s="118"/>
      <c r="B610" s="118"/>
      <c r="C610" s="118"/>
      <c r="D610" s="118"/>
      <c r="E610" s="118"/>
      <c r="F610" s="118"/>
      <c r="G610" s="118"/>
      <c r="H610" s="118"/>
      <c r="I610" s="118"/>
      <c r="J610" s="118"/>
      <c r="K610" s="118"/>
      <c r="L610" s="118"/>
      <c r="M610" s="118"/>
      <c r="N610" s="118"/>
      <c r="O610" s="118"/>
      <c r="P610" s="118"/>
      <c r="Q610" s="118"/>
      <c r="R610" s="118"/>
      <c r="S610" s="118"/>
      <c r="T610" s="118"/>
      <c r="U610" s="118"/>
      <c r="V610" s="118"/>
      <c r="W610" s="118"/>
      <c r="X610" s="118"/>
      <c r="Y610" s="118"/>
      <c r="Z610" s="118"/>
      <c r="AA610" s="118"/>
      <c r="AB610" s="118"/>
      <c r="AC610" s="118"/>
      <c r="AD610" s="118"/>
      <c r="AE610" s="118"/>
      <c r="AF610" s="118"/>
      <c r="AG610" s="118"/>
      <c r="AH610" s="118"/>
      <c r="AI610" s="118"/>
      <c r="AJ610" s="118"/>
      <c r="AK610" s="118"/>
      <c r="AL610" s="118"/>
      <c r="AM610" s="118"/>
      <c r="AN610" s="118"/>
      <c r="AO610" s="118"/>
      <c r="AP610" s="118"/>
      <c r="AQ610" s="118"/>
      <c r="AR610" s="118"/>
      <c r="AS610" s="118"/>
      <c r="AT610" s="118"/>
      <c r="AU610" s="118"/>
      <c r="AV610" s="118"/>
      <c r="AW610" s="118"/>
      <c r="AX610" s="118"/>
      <c r="AY610" s="118"/>
      <c r="AZ610" s="118"/>
      <c r="BA610" s="118"/>
      <c r="BB610" s="118"/>
      <c r="BC610" s="118"/>
      <c r="BD610" s="118"/>
      <c r="BE610" s="118"/>
      <c r="BF610" s="118"/>
      <c r="BG610" s="118"/>
    </row>
    <row r="611">
      <c r="A611" s="118"/>
      <c r="B611" s="118"/>
      <c r="C611" s="118"/>
      <c r="D611" s="118"/>
      <c r="E611" s="118"/>
      <c r="F611" s="118"/>
      <c r="G611" s="118"/>
      <c r="H611" s="118"/>
      <c r="I611" s="118"/>
      <c r="J611" s="118"/>
      <c r="K611" s="118"/>
      <c r="L611" s="118"/>
      <c r="M611" s="118"/>
      <c r="N611" s="118"/>
      <c r="O611" s="118"/>
      <c r="P611" s="118"/>
      <c r="Q611" s="118"/>
      <c r="R611" s="118"/>
      <c r="S611" s="118"/>
      <c r="T611" s="118"/>
      <c r="U611" s="118"/>
      <c r="V611" s="118"/>
      <c r="W611" s="118"/>
      <c r="X611" s="118"/>
      <c r="Y611" s="118"/>
      <c r="Z611" s="118"/>
      <c r="AA611" s="118"/>
      <c r="AB611" s="118"/>
      <c r="AC611" s="118"/>
      <c r="AD611" s="118"/>
      <c r="AE611" s="118"/>
      <c r="AF611" s="118"/>
      <c r="AG611" s="118"/>
      <c r="AH611" s="118"/>
      <c r="AI611" s="118"/>
      <c r="AJ611" s="118"/>
      <c r="AK611" s="118"/>
      <c r="AL611" s="118"/>
      <c r="AM611" s="118"/>
      <c r="AN611" s="118"/>
      <c r="AO611" s="118"/>
      <c r="AP611" s="118"/>
      <c r="AQ611" s="118"/>
      <c r="AR611" s="118"/>
      <c r="AS611" s="118"/>
      <c r="AT611" s="118"/>
      <c r="AU611" s="118"/>
      <c r="AV611" s="118"/>
      <c r="AW611" s="118"/>
      <c r="AX611" s="118"/>
      <c r="AY611" s="118"/>
      <c r="AZ611" s="118"/>
      <c r="BA611" s="118"/>
      <c r="BB611" s="118"/>
      <c r="BC611" s="118"/>
      <c r="BD611" s="118"/>
      <c r="BE611" s="118"/>
      <c r="BF611" s="118"/>
      <c r="BG611" s="118"/>
    </row>
    <row r="612">
      <c r="A612" s="118"/>
      <c r="B612" s="118"/>
      <c r="C612" s="118"/>
      <c r="D612" s="118"/>
      <c r="E612" s="118"/>
      <c r="F612" s="118"/>
      <c r="G612" s="118"/>
      <c r="H612" s="118"/>
      <c r="I612" s="118"/>
      <c r="J612" s="118"/>
      <c r="K612" s="118"/>
      <c r="L612" s="118"/>
      <c r="M612" s="118"/>
      <c r="N612" s="118"/>
      <c r="O612" s="118"/>
      <c r="P612" s="118"/>
      <c r="Q612" s="118"/>
      <c r="R612" s="118"/>
      <c r="S612" s="118"/>
      <c r="T612" s="118"/>
      <c r="U612" s="118"/>
      <c r="V612" s="118"/>
      <c r="W612" s="118"/>
      <c r="X612" s="118"/>
      <c r="Y612" s="118"/>
      <c r="Z612" s="118"/>
      <c r="AA612" s="118"/>
      <c r="AB612" s="118"/>
      <c r="AC612" s="118"/>
      <c r="AD612" s="118"/>
      <c r="AE612" s="118"/>
      <c r="AF612" s="118"/>
      <c r="AG612" s="118"/>
      <c r="AH612" s="118"/>
      <c r="AI612" s="118"/>
      <c r="AJ612" s="118"/>
      <c r="AK612" s="118"/>
      <c r="AL612" s="118"/>
      <c r="AM612" s="118"/>
      <c r="AN612" s="118"/>
      <c r="AO612" s="118"/>
      <c r="AP612" s="118"/>
      <c r="AQ612" s="118"/>
      <c r="AR612" s="118"/>
      <c r="AS612" s="118"/>
      <c r="AT612" s="118"/>
      <c r="AU612" s="118"/>
      <c r="AV612" s="118"/>
      <c r="AW612" s="118"/>
      <c r="AX612" s="118"/>
      <c r="AY612" s="118"/>
      <c r="AZ612" s="118"/>
      <c r="BA612" s="118"/>
      <c r="BB612" s="118"/>
      <c r="BC612" s="118"/>
      <c r="BD612" s="118"/>
      <c r="BE612" s="118"/>
      <c r="BF612" s="118"/>
      <c r="BG612" s="118"/>
    </row>
    <row r="613">
      <c r="A613" s="118"/>
      <c r="B613" s="118"/>
      <c r="C613" s="118"/>
      <c r="D613" s="118"/>
      <c r="E613" s="118"/>
      <c r="F613" s="118"/>
      <c r="G613" s="118"/>
      <c r="H613" s="118"/>
      <c r="I613" s="118"/>
      <c r="J613" s="118"/>
      <c r="K613" s="118"/>
      <c r="L613" s="118"/>
      <c r="M613" s="118"/>
      <c r="N613" s="118"/>
      <c r="O613" s="118"/>
      <c r="P613" s="118"/>
      <c r="Q613" s="118"/>
      <c r="R613" s="118"/>
      <c r="S613" s="118"/>
      <c r="T613" s="118"/>
      <c r="U613" s="118"/>
      <c r="V613" s="118"/>
      <c r="W613" s="118"/>
      <c r="X613" s="118"/>
      <c r="Y613" s="118"/>
      <c r="Z613" s="118"/>
      <c r="AA613" s="118"/>
      <c r="AB613" s="118"/>
      <c r="AC613" s="118"/>
      <c r="AD613" s="118"/>
      <c r="AE613" s="118"/>
      <c r="AF613" s="118"/>
      <c r="AG613" s="118"/>
      <c r="AH613" s="118"/>
      <c r="AI613" s="118"/>
      <c r="AJ613" s="118"/>
      <c r="AK613" s="118"/>
      <c r="AL613" s="118"/>
      <c r="AM613" s="118"/>
      <c r="AN613" s="118"/>
      <c r="AO613" s="118"/>
      <c r="AP613" s="118"/>
      <c r="AQ613" s="118"/>
      <c r="AR613" s="118"/>
      <c r="AS613" s="118"/>
      <c r="AT613" s="118"/>
      <c r="AU613" s="118"/>
      <c r="AV613" s="118"/>
      <c r="AW613" s="118"/>
      <c r="AX613" s="118"/>
      <c r="AY613" s="118"/>
      <c r="AZ613" s="118"/>
      <c r="BA613" s="118"/>
      <c r="BB613" s="118"/>
      <c r="BC613" s="118"/>
      <c r="BD613" s="118"/>
      <c r="BE613" s="118"/>
      <c r="BF613" s="118"/>
      <c r="BG613" s="118"/>
    </row>
    <row r="614">
      <c r="A614" s="118"/>
      <c r="B614" s="118"/>
      <c r="C614" s="118"/>
      <c r="D614" s="118"/>
      <c r="E614" s="118"/>
      <c r="F614" s="118"/>
      <c r="G614" s="118"/>
      <c r="H614" s="118"/>
      <c r="I614" s="118"/>
      <c r="J614" s="118"/>
      <c r="K614" s="118"/>
      <c r="L614" s="118"/>
      <c r="M614" s="118"/>
      <c r="N614" s="118"/>
      <c r="O614" s="118"/>
      <c r="P614" s="118"/>
      <c r="Q614" s="118"/>
      <c r="R614" s="118"/>
      <c r="S614" s="118"/>
      <c r="T614" s="118"/>
      <c r="U614" s="118"/>
      <c r="V614" s="118"/>
      <c r="W614" s="118"/>
      <c r="X614" s="118"/>
      <c r="Y614" s="118"/>
      <c r="Z614" s="118"/>
      <c r="AA614" s="118"/>
      <c r="AB614" s="118"/>
      <c r="AC614" s="118"/>
      <c r="AD614" s="118"/>
      <c r="AE614" s="118"/>
      <c r="AF614" s="118"/>
      <c r="AG614" s="118"/>
      <c r="AH614" s="118"/>
      <c r="AI614" s="118"/>
      <c r="AJ614" s="118"/>
      <c r="AK614" s="118"/>
      <c r="AL614" s="118"/>
      <c r="AM614" s="118"/>
      <c r="AN614" s="118"/>
      <c r="AO614" s="118"/>
      <c r="AP614" s="118"/>
      <c r="AQ614" s="118"/>
      <c r="AR614" s="118"/>
      <c r="AS614" s="118"/>
      <c r="AT614" s="118"/>
      <c r="AU614" s="118"/>
      <c r="AV614" s="118"/>
      <c r="AW614" s="118"/>
      <c r="AX614" s="118"/>
      <c r="AY614" s="118"/>
      <c r="AZ614" s="118"/>
      <c r="BA614" s="118"/>
      <c r="BB614" s="118"/>
      <c r="BC614" s="118"/>
      <c r="BD614" s="118"/>
      <c r="BE614" s="118"/>
      <c r="BF614" s="118"/>
      <c r="BG614" s="118"/>
    </row>
    <row r="615">
      <c r="A615" s="118"/>
      <c r="B615" s="118"/>
      <c r="C615" s="118"/>
      <c r="D615" s="118"/>
      <c r="E615" s="118"/>
      <c r="F615" s="118"/>
      <c r="G615" s="118"/>
      <c r="H615" s="118"/>
      <c r="I615" s="118"/>
      <c r="J615" s="118"/>
      <c r="K615" s="118"/>
      <c r="L615" s="118"/>
      <c r="M615" s="118"/>
      <c r="N615" s="118"/>
      <c r="O615" s="118"/>
      <c r="P615" s="118"/>
      <c r="Q615" s="118"/>
      <c r="R615" s="118"/>
      <c r="S615" s="118"/>
      <c r="T615" s="118"/>
      <c r="U615" s="118"/>
      <c r="V615" s="118"/>
      <c r="W615" s="118"/>
      <c r="X615" s="118"/>
      <c r="Y615" s="118"/>
      <c r="Z615" s="118"/>
      <c r="AA615" s="118"/>
      <c r="AB615" s="118"/>
      <c r="AC615" s="118"/>
      <c r="AD615" s="118"/>
      <c r="AE615" s="118"/>
      <c r="AF615" s="118"/>
      <c r="AG615" s="118"/>
      <c r="AH615" s="118"/>
      <c r="AI615" s="118"/>
      <c r="AJ615" s="118"/>
      <c r="AK615" s="118"/>
      <c r="AL615" s="118"/>
      <c r="AM615" s="118"/>
      <c r="AN615" s="118"/>
      <c r="AO615" s="118"/>
      <c r="AP615" s="118"/>
      <c r="AQ615" s="118"/>
      <c r="AR615" s="118"/>
      <c r="AS615" s="118"/>
      <c r="AT615" s="118"/>
      <c r="AU615" s="118"/>
      <c r="AV615" s="118"/>
      <c r="AW615" s="118"/>
      <c r="AX615" s="118"/>
      <c r="AY615" s="118"/>
      <c r="AZ615" s="118"/>
      <c r="BA615" s="118"/>
      <c r="BB615" s="118"/>
      <c r="BC615" s="118"/>
      <c r="BD615" s="118"/>
      <c r="BE615" s="118"/>
      <c r="BF615" s="118"/>
      <c r="BG615" s="118"/>
    </row>
    <row r="616">
      <c r="A616" s="118"/>
      <c r="B616" s="118"/>
      <c r="C616" s="118"/>
      <c r="D616" s="118"/>
      <c r="E616" s="118"/>
      <c r="F616" s="118"/>
      <c r="G616" s="118"/>
      <c r="H616" s="118"/>
      <c r="I616" s="118"/>
      <c r="J616" s="118"/>
      <c r="K616" s="118"/>
      <c r="L616" s="118"/>
      <c r="M616" s="118"/>
      <c r="N616" s="118"/>
      <c r="O616" s="118"/>
      <c r="P616" s="118"/>
      <c r="Q616" s="118"/>
      <c r="R616" s="118"/>
      <c r="S616" s="118"/>
      <c r="T616" s="118"/>
      <c r="U616" s="118"/>
      <c r="V616" s="118"/>
      <c r="W616" s="118"/>
      <c r="X616" s="118"/>
      <c r="Y616" s="118"/>
      <c r="Z616" s="118"/>
      <c r="AA616" s="118"/>
      <c r="AB616" s="118"/>
      <c r="AC616" s="118"/>
      <c r="AD616" s="118"/>
      <c r="AE616" s="118"/>
      <c r="AF616" s="118"/>
      <c r="AG616" s="118"/>
      <c r="AH616" s="118"/>
      <c r="AI616" s="118"/>
      <c r="AJ616" s="118"/>
      <c r="AK616" s="118"/>
      <c r="AL616" s="118"/>
      <c r="AM616" s="118"/>
      <c r="AN616" s="118"/>
      <c r="AO616" s="118"/>
      <c r="AP616" s="118"/>
      <c r="AQ616" s="118"/>
      <c r="AR616" s="118"/>
      <c r="AS616" s="118"/>
      <c r="AT616" s="118"/>
      <c r="AU616" s="118"/>
      <c r="AV616" s="118"/>
      <c r="AW616" s="118"/>
      <c r="AX616" s="118"/>
      <c r="AY616" s="118"/>
      <c r="AZ616" s="118"/>
      <c r="BA616" s="118"/>
      <c r="BB616" s="118"/>
      <c r="BC616" s="118"/>
      <c r="BD616" s="118"/>
      <c r="BE616" s="118"/>
      <c r="BF616" s="118"/>
      <c r="BG616" s="118"/>
    </row>
    <row r="617">
      <c r="A617" s="118"/>
      <c r="B617" s="118"/>
      <c r="C617" s="118"/>
      <c r="D617" s="118"/>
      <c r="E617" s="118"/>
      <c r="F617" s="118"/>
      <c r="G617" s="118"/>
      <c r="H617" s="118"/>
      <c r="I617" s="118"/>
      <c r="J617" s="118"/>
      <c r="K617" s="118"/>
      <c r="L617" s="118"/>
      <c r="M617" s="118"/>
      <c r="N617" s="118"/>
      <c r="O617" s="118"/>
      <c r="P617" s="118"/>
      <c r="Q617" s="118"/>
      <c r="R617" s="118"/>
      <c r="S617" s="118"/>
      <c r="T617" s="118"/>
      <c r="U617" s="118"/>
      <c r="V617" s="118"/>
      <c r="W617" s="118"/>
      <c r="X617" s="118"/>
      <c r="Y617" s="118"/>
      <c r="Z617" s="118"/>
      <c r="AA617" s="118"/>
      <c r="AB617" s="118"/>
      <c r="AC617" s="118"/>
      <c r="AD617" s="118"/>
      <c r="AE617" s="118"/>
      <c r="AF617" s="118"/>
      <c r="AG617" s="118"/>
      <c r="AH617" s="118"/>
      <c r="AI617" s="118"/>
      <c r="AJ617" s="118"/>
      <c r="AK617" s="118"/>
      <c r="AL617" s="118"/>
      <c r="AM617" s="118"/>
      <c r="AN617" s="118"/>
      <c r="AO617" s="118"/>
      <c r="AP617" s="118"/>
      <c r="AQ617" s="118"/>
      <c r="AR617" s="118"/>
      <c r="AS617" s="118"/>
      <c r="AT617" s="118"/>
      <c r="AU617" s="118"/>
      <c r="AV617" s="118"/>
      <c r="AW617" s="118"/>
      <c r="AX617" s="118"/>
      <c r="AY617" s="118"/>
      <c r="AZ617" s="118"/>
      <c r="BA617" s="118"/>
      <c r="BB617" s="118"/>
      <c r="BC617" s="118"/>
      <c r="BD617" s="118"/>
      <c r="BE617" s="118"/>
      <c r="BF617" s="118"/>
      <c r="BG617" s="118"/>
    </row>
    <row r="618">
      <c r="A618" s="118"/>
      <c r="B618" s="118"/>
      <c r="C618" s="118"/>
      <c r="D618" s="118"/>
      <c r="E618" s="118"/>
      <c r="F618" s="118"/>
      <c r="G618" s="118"/>
      <c r="H618" s="118"/>
      <c r="I618" s="118"/>
      <c r="J618" s="118"/>
      <c r="K618" s="118"/>
      <c r="L618" s="118"/>
      <c r="M618" s="118"/>
      <c r="N618" s="118"/>
      <c r="O618" s="118"/>
      <c r="P618" s="118"/>
      <c r="Q618" s="118"/>
      <c r="R618" s="118"/>
      <c r="S618" s="118"/>
      <c r="T618" s="118"/>
      <c r="U618" s="118"/>
      <c r="V618" s="118"/>
      <c r="W618" s="118"/>
      <c r="X618" s="118"/>
      <c r="Y618" s="118"/>
      <c r="Z618" s="118"/>
      <c r="AA618" s="118"/>
      <c r="AB618" s="118"/>
      <c r="AC618" s="118"/>
      <c r="AD618" s="118"/>
      <c r="AE618" s="118"/>
      <c r="AF618" s="118"/>
      <c r="AG618" s="118"/>
      <c r="AH618" s="118"/>
      <c r="AI618" s="118"/>
      <c r="AJ618" s="118"/>
      <c r="AK618" s="118"/>
      <c r="AL618" s="118"/>
      <c r="AM618" s="118"/>
      <c r="AN618" s="118"/>
      <c r="AO618" s="118"/>
      <c r="AP618" s="118"/>
      <c r="AQ618" s="118"/>
      <c r="AR618" s="118"/>
      <c r="AS618" s="118"/>
      <c r="AT618" s="118"/>
      <c r="AU618" s="118"/>
      <c r="AV618" s="118"/>
      <c r="AW618" s="118"/>
      <c r="AX618" s="118"/>
      <c r="AY618" s="118"/>
      <c r="AZ618" s="118"/>
      <c r="BA618" s="118"/>
      <c r="BB618" s="118"/>
      <c r="BC618" s="118"/>
      <c r="BD618" s="118"/>
      <c r="BE618" s="118"/>
      <c r="BF618" s="118"/>
      <c r="BG618" s="118"/>
    </row>
    <row r="619">
      <c r="A619" s="118"/>
      <c r="B619" s="118"/>
      <c r="C619" s="118"/>
      <c r="D619" s="118"/>
      <c r="E619" s="118"/>
      <c r="F619" s="118"/>
      <c r="G619" s="118"/>
      <c r="H619" s="118"/>
      <c r="I619" s="118"/>
      <c r="J619" s="118"/>
      <c r="K619" s="118"/>
      <c r="L619" s="118"/>
      <c r="M619" s="118"/>
      <c r="N619" s="118"/>
      <c r="O619" s="118"/>
      <c r="P619" s="118"/>
      <c r="Q619" s="118"/>
      <c r="R619" s="118"/>
      <c r="S619" s="118"/>
      <c r="T619" s="118"/>
      <c r="U619" s="118"/>
      <c r="V619" s="118"/>
      <c r="W619" s="118"/>
      <c r="X619" s="118"/>
      <c r="Y619" s="118"/>
      <c r="Z619" s="118"/>
      <c r="AA619" s="118"/>
      <c r="AB619" s="118"/>
      <c r="AC619" s="118"/>
      <c r="AD619" s="118"/>
      <c r="AE619" s="118"/>
      <c r="AF619" s="118"/>
      <c r="AG619" s="118"/>
      <c r="AH619" s="118"/>
      <c r="AI619" s="118"/>
      <c r="AJ619" s="118"/>
      <c r="AK619" s="118"/>
      <c r="AL619" s="118"/>
      <c r="AM619" s="118"/>
      <c r="AN619" s="118"/>
      <c r="AO619" s="118"/>
      <c r="AP619" s="118"/>
      <c r="AQ619" s="118"/>
      <c r="AR619" s="118"/>
      <c r="AS619" s="118"/>
      <c r="AT619" s="118"/>
      <c r="AU619" s="118"/>
      <c r="AV619" s="118"/>
      <c r="AW619" s="118"/>
      <c r="AX619" s="118"/>
      <c r="AY619" s="118"/>
      <c r="AZ619" s="118"/>
      <c r="BA619" s="118"/>
      <c r="BB619" s="118"/>
      <c r="BC619" s="118"/>
      <c r="BD619" s="118"/>
      <c r="BE619" s="118"/>
      <c r="BF619" s="118"/>
      <c r="BG619" s="118"/>
    </row>
    <row r="620">
      <c r="A620" s="118"/>
      <c r="B620" s="118"/>
      <c r="C620" s="118"/>
      <c r="D620" s="118"/>
      <c r="E620" s="118"/>
      <c r="F620" s="118"/>
      <c r="G620" s="118"/>
      <c r="H620" s="118"/>
      <c r="I620" s="118"/>
      <c r="J620" s="118"/>
      <c r="K620" s="118"/>
      <c r="L620" s="118"/>
      <c r="M620" s="118"/>
      <c r="N620" s="118"/>
      <c r="O620" s="118"/>
      <c r="P620" s="118"/>
      <c r="Q620" s="118"/>
      <c r="R620" s="118"/>
      <c r="S620" s="118"/>
      <c r="T620" s="118"/>
      <c r="U620" s="118"/>
      <c r="V620" s="118"/>
      <c r="W620" s="118"/>
      <c r="X620" s="118"/>
      <c r="Y620" s="118"/>
      <c r="Z620" s="118"/>
      <c r="AA620" s="118"/>
      <c r="AB620" s="118"/>
      <c r="AC620" s="118"/>
      <c r="AD620" s="118"/>
      <c r="AE620" s="118"/>
      <c r="AF620" s="118"/>
      <c r="AG620" s="118"/>
      <c r="AH620" s="118"/>
      <c r="AI620" s="118"/>
      <c r="AJ620" s="118"/>
      <c r="AK620" s="118"/>
      <c r="AL620" s="118"/>
      <c r="AM620" s="118"/>
      <c r="AN620" s="118"/>
      <c r="AO620" s="118"/>
      <c r="AP620" s="118"/>
      <c r="AQ620" s="118"/>
      <c r="AR620" s="118"/>
      <c r="AS620" s="118"/>
      <c r="AT620" s="118"/>
      <c r="AU620" s="118"/>
      <c r="AV620" s="118"/>
      <c r="AW620" s="118"/>
      <c r="AX620" s="118"/>
      <c r="AY620" s="118"/>
      <c r="AZ620" s="118"/>
      <c r="BA620" s="118"/>
      <c r="BB620" s="118"/>
      <c r="BC620" s="118"/>
      <c r="BD620" s="118"/>
      <c r="BE620" s="118"/>
      <c r="BF620" s="118"/>
      <c r="BG620" s="118"/>
    </row>
    <row r="621">
      <c r="A621" s="118"/>
      <c r="B621" s="118"/>
      <c r="C621" s="118"/>
      <c r="D621" s="118"/>
      <c r="E621" s="118"/>
      <c r="F621" s="118"/>
      <c r="G621" s="118"/>
      <c r="H621" s="118"/>
      <c r="I621" s="118"/>
      <c r="J621" s="118"/>
      <c r="K621" s="118"/>
      <c r="L621" s="118"/>
      <c r="M621" s="118"/>
      <c r="N621" s="118"/>
      <c r="O621" s="118"/>
      <c r="P621" s="118"/>
      <c r="Q621" s="118"/>
      <c r="R621" s="118"/>
      <c r="S621" s="118"/>
      <c r="T621" s="118"/>
      <c r="U621" s="118"/>
      <c r="V621" s="118"/>
      <c r="W621" s="118"/>
      <c r="X621" s="118"/>
      <c r="Y621" s="118"/>
      <c r="Z621" s="118"/>
      <c r="AA621" s="118"/>
      <c r="AB621" s="118"/>
      <c r="AC621" s="118"/>
      <c r="AD621" s="118"/>
      <c r="AE621" s="118"/>
      <c r="AF621" s="118"/>
      <c r="AG621" s="118"/>
      <c r="AH621" s="118"/>
      <c r="AI621" s="118"/>
      <c r="AJ621" s="118"/>
      <c r="AK621" s="118"/>
      <c r="AL621" s="118"/>
      <c r="AM621" s="118"/>
      <c r="AN621" s="118"/>
      <c r="AO621" s="118"/>
      <c r="AP621" s="118"/>
      <c r="AQ621" s="118"/>
      <c r="AR621" s="118"/>
      <c r="AS621" s="118"/>
      <c r="AT621" s="118"/>
      <c r="AU621" s="118"/>
      <c r="AV621" s="118"/>
      <c r="AW621" s="118"/>
      <c r="AX621" s="118"/>
      <c r="AY621" s="118"/>
      <c r="AZ621" s="118"/>
      <c r="BA621" s="118"/>
      <c r="BB621" s="118"/>
      <c r="BC621" s="118"/>
      <c r="BD621" s="118"/>
      <c r="BE621" s="118"/>
      <c r="BF621" s="118"/>
      <c r="BG621" s="118"/>
    </row>
    <row r="622">
      <c r="A622" s="118"/>
      <c r="B622" s="118"/>
      <c r="C622" s="118"/>
      <c r="D622" s="118"/>
      <c r="E622" s="118"/>
      <c r="F622" s="118"/>
      <c r="G622" s="118"/>
      <c r="H622" s="118"/>
      <c r="I622" s="118"/>
      <c r="J622" s="118"/>
      <c r="K622" s="118"/>
      <c r="L622" s="118"/>
      <c r="M622" s="118"/>
      <c r="N622" s="118"/>
      <c r="O622" s="118"/>
      <c r="P622" s="118"/>
      <c r="Q622" s="118"/>
      <c r="R622" s="118"/>
      <c r="S622" s="118"/>
      <c r="T622" s="118"/>
      <c r="U622" s="118"/>
      <c r="V622" s="118"/>
      <c r="W622" s="118"/>
      <c r="X622" s="118"/>
      <c r="Y622" s="118"/>
      <c r="Z622" s="118"/>
      <c r="AA622" s="118"/>
      <c r="AB622" s="118"/>
      <c r="AC622" s="118"/>
      <c r="AD622" s="118"/>
      <c r="AE622" s="118"/>
      <c r="AF622" s="118"/>
      <c r="AG622" s="118"/>
      <c r="AH622" s="118"/>
      <c r="AI622" s="118"/>
      <c r="AJ622" s="118"/>
      <c r="AK622" s="118"/>
      <c r="AL622" s="118"/>
      <c r="AM622" s="118"/>
      <c r="AN622" s="118"/>
      <c r="AO622" s="118"/>
      <c r="AP622" s="118"/>
      <c r="AQ622" s="118"/>
      <c r="AR622" s="118"/>
      <c r="AS622" s="118"/>
      <c r="AT622" s="118"/>
      <c r="AU622" s="118"/>
      <c r="AV622" s="118"/>
      <c r="AW622" s="118"/>
      <c r="AX622" s="118"/>
      <c r="AY622" s="118"/>
      <c r="AZ622" s="118"/>
      <c r="BA622" s="118"/>
      <c r="BB622" s="118"/>
      <c r="BC622" s="118"/>
      <c r="BD622" s="118"/>
      <c r="BE622" s="118"/>
      <c r="BF622" s="118"/>
      <c r="BG622" s="118"/>
    </row>
    <row r="623">
      <c r="A623" s="118"/>
      <c r="B623" s="118"/>
      <c r="C623" s="118"/>
      <c r="D623" s="118"/>
      <c r="E623" s="118"/>
      <c r="F623" s="118"/>
      <c r="G623" s="118"/>
      <c r="H623" s="118"/>
      <c r="I623" s="118"/>
      <c r="J623" s="118"/>
      <c r="K623" s="118"/>
      <c r="L623" s="118"/>
      <c r="M623" s="118"/>
      <c r="N623" s="118"/>
      <c r="O623" s="118"/>
      <c r="P623" s="118"/>
      <c r="Q623" s="118"/>
      <c r="R623" s="118"/>
      <c r="S623" s="118"/>
      <c r="T623" s="118"/>
      <c r="U623" s="118"/>
      <c r="V623" s="118"/>
      <c r="W623" s="118"/>
      <c r="X623" s="118"/>
      <c r="Y623" s="118"/>
      <c r="Z623" s="118"/>
      <c r="AA623" s="118"/>
      <c r="AB623" s="118"/>
      <c r="AC623" s="118"/>
      <c r="AD623" s="118"/>
      <c r="AE623" s="118"/>
      <c r="AF623" s="118"/>
      <c r="AG623" s="118"/>
      <c r="AH623" s="118"/>
      <c r="AI623" s="118"/>
      <c r="AJ623" s="118"/>
      <c r="AK623" s="118"/>
      <c r="AL623" s="118"/>
      <c r="AM623" s="118"/>
      <c r="AN623" s="118"/>
      <c r="AO623" s="118"/>
      <c r="AP623" s="118"/>
      <c r="AQ623" s="118"/>
      <c r="AR623" s="118"/>
      <c r="AS623" s="118"/>
      <c r="AT623" s="118"/>
      <c r="AU623" s="118"/>
      <c r="AV623" s="118"/>
      <c r="AW623" s="118"/>
      <c r="AX623" s="118"/>
      <c r="AY623" s="118"/>
      <c r="AZ623" s="118"/>
      <c r="BA623" s="118"/>
      <c r="BB623" s="118"/>
      <c r="BC623" s="118"/>
      <c r="BD623" s="118"/>
      <c r="BE623" s="118"/>
      <c r="BF623" s="118"/>
      <c r="BG623" s="118"/>
    </row>
    <row r="624">
      <c r="A624" s="118"/>
      <c r="B624" s="118"/>
      <c r="C624" s="118"/>
      <c r="D624" s="118"/>
      <c r="E624" s="118"/>
      <c r="F624" s="118"/>
      <c r="G624" s="118"/>
      <c r="H624" s="118"/>
      <c r="I624" s="118"/>
      <c r="J624" s="118"/>
      <c r="K624" s="118"/>
      <c r="L624" s="118"/>
      <c r="M624" s="118"/>
      <c r="N624" s="118"/>
      <c r="O624" s="118"/>
      <c r="P624" s="118"/>
      <c r="Q624" s="118"/>
      <c r="R624" s="118"/>
      <c r="S624" s="118"/>
      <c r="T624" s="118"/>
      <c r="U624" s="118"/>
      <c r="V624" s="118"/>
      <c r="W624" s="118"/>
      <c r="X624" s="118"/>
      <c r="Y624" s="118"/>
      <c r="Z624" s="118"/>
      <c r="AA624" s="118"/>
      <c r="AB624" s="118"/>
      <c r="AC624" s="118"/>
      <c r="AD624" s="118"/>
      <c r="AE624" s="118"/>
      <c r="AF624" s="118"/>
      <c r="AG624" s="118"/>
      <c r="AH624" s="118"/>
      <c r="AI624" s="118"/>
      <c r="AJ624" s="118"/>
      <c r="AK624" s="118"/>
      <c r="AL624" s="118"/>
      <c r="AM624" s="118"/>
      <c r="AN624" s="118"/>
      <c r="AO624" s="118"/>
      <c r="AP624" s="118"/>
      <c r="AQ624" s="118"/>
      <c r="AR624" s="118"/>
      <c r="AS624" s="118"/>
      <c r="AT624" s="118"/>
      <c r="AU624" s="118"/>
      <c r="AV624" s="118"/>
      <c r="AW624" s="118"/>
      <c r="AX624" s="118"/>
      <c r="AY624" s="118"/>
      <c r="AZ624" s="118"/>
      <c r="BA624" s="118"/>
      <c r="BB624" s="118"/>
      <c r="BC624" s="118"/>
      <c r="BD624" s="118"/>
      <c r="BE624" s="118"/>
      <c r="BF624" s="118"/>
      <c r="BG624" s="118"/>
    </row>
    <row r="625">
      <c r="A625" s="118"/>
      <c r="B625" s="118"/>
      <c r="C625" s="118"/>
      <c r="D625" s="118"/>
      <c r="E625" s="118"/>
      <c r="F625" s="118"/>
      <c r="G625" s="118"/>
      <c r="H625" s="118"/>
      <c r="I625" s="118"/>
      <c r="J625" s="118"/>
      <c r="K625" s="118"/>
      <c r="L625" s="118"/>
      <c r="M625" s="118"/>
      <c r="N625" s="118"/>
      <c r="O625" s="118"/>
      <c r="P625" s="118"/>
      <c r="Q625" s="118"/>
      <c r="R625" s="118"/>
      <c r="S625" s="118"/>
      <c r="T625" s="118"/>
      <c r="U625" s="118"/>
      <c r="V625" s="118"/>
      <c r="W625" s="118"/>
      <c r="X625" s="118"/>
      <c r="Y625" s="118"/>
      <c r="Z625" s="118"/>
      <c r="AA625" s="118"/>
      <c r="AB625" s="118"/>
      <c r="AC625" s="118"/>
      <c r="AD625" s="118"/>
      <c r="AE625" s="118"/>
      <c r="AF625" s="118"/>
      <c r="AG625" s="118"/>
      <c r="AH625" s="118"/>
      <c r="AI625" s="118"/>
      <c r="AJ625" s="118"/>
      <c r="AK625" s="118"/>
      <c r="AL625" s="118"/>
      <c r="AM625" s="118"/>
      <c r="AN625" s="118"/>
      <c r="AO625" s="118"/>
      <c r="AP625" s="118"/>
      <c r="AQ625" s="118"/>
      <c r="AR625" s="118"/>
      <c r="AS625" s="118"/>
      <c r="AT625" s="118"/>
      <c r="AU625" s="118"/>
      <c r="AV625" s="118"/>
      <c r="AW625" s="118"/>
      <c r="AX625" s="118"/>
      <c r="AY625" s="118"/>
      <c r="AZ625" s="118"/>
      <c r="BA625" s="118"/>
      <c r="BB625" s="118"/>
      <c r="BC625" s="118"/>
      <c r="BD625" s="118"/>
      <c r="BE625" s="118"/>
      <c r="BF625" s="118"/>
      <c r="BG625" s="118"/>
    </row>
    <row r="626">
      <c r="A626" s="118"/>
      <c r="B626" s="118"/>
      <c r="C626" s="118"/>
      <c r="D626" s="118"/>
      <c r="E626" s="118"/>
      <c r="F626" s="118"/>
      <c r="G626" s="118"/>
      <c r="H626" s="118"/>
      <c r="I626" s="118"/>
      <c r="J626" s="118"/>
      <c r="K626" s="118"/>
      <c r="L626" s="118"/>
      <c r="M626" s="118"/>
      <c r="N626" s="118"/>
      <c r="O626" s="118"/>
      <c r="P626" s="118"/>
      <c r="Q626" s="118"/>
      <c r="R626" s="118"/>
      <c r="S626" s="118"/>
      <c r="T626" s="118"/>
      <c r="U626" s="118"/>
      <c r="V626" s="118"/>
      <c r="W626" s="118"/>
      <c r="X626" s="118"/>
      <c r="Y626" s="118"/>
      <c r="Z626" s="118"/>
      <c r="AA626" s="118"/>
      <c r="AB626" s="118"/>
      <c r="AC626" s="118"/>
      <c r="AD626" s="118"/>
      <c r="AE626" s="118"/>
      <c r="AF626" s="118"/>
      <c r="AG626" s="118"/>
      <c r="AH626" s="118"/>
      <c r="AI626" s="118"/>
      <c r="AJ626" s="118"/>
      <c r="AK626" s="118"/>
      <c r="AL626" s="118"/>
      <c r="AM626" s="118"/>
      <c r="AN626" s="118"/>
      <c r="AO626" s="118"/>
      <c r="AP626" s="118"/>
      <c r="AQ626" s="118"/>
      <c r="AR626" s="118"/>
      <c r="AS626" s="118"/>
      <c r="AT626" s="118"/>
      <c r="AU626" s="118"/>
      <c r="AV626" s="118"/>
      <c r="AW626" s="118"/>
      <c r="AX626" s="118"/>
      <c r="AY626" s="118"/>
      <c r="AZ626" s="118"/>
      <c r="BA626" s="118"/>
      <c r="BB626" s="118"/>
      <c r="BC626" s="118"/>
      <c r="BD626" s="118"/>
      <c r="BE626" s="118"/>
      <c r="BF626" s="118"/>
      <c r="BG626" s="118"/>
    </row>
    <row r="627">
      <c r="A627" s="118"/>
      <c r="B627" s="118"/>
      <c r="C627" s="118"/>
      <c r="D627" s="118"/>
      <c r="E627" s="118"/>
      <c r="F627" s="118"/>
      <c r="G627" s="118"/>
      <c r="H627" s="118"/>
      <c r="I627" s="118"/>
      <c r="J627" s="118"/>
      <c r="K627" s="118"/>
      <c r="L627" s="118"/>
      <c r="M627" s="118"/>
      <c r="N627" s="118"/>
      <c r="O627" s="118"/>
      <c r="P627" s="118"/>
      <c r="Q627" s="118"/>
      <c r="R627" s="118"/>
      <c r="S627" s="118"/>
      <c r="T627" s="118"/>
      <c r="U627" s="118"/>
      <c r="V627" s="118"/>
      <c r="W627" s="118"/>
      <c r="X627" s="118"/>
      <c r="Y627" s="118"/>
      <c r="Z627" s="118"/>
      <c r="AA627" s="118"/>
      <c r="AB627" s="118"/>
      <c r="AC627" s="118"/>
      <c r="AD627" s="118"/>
      <c r="AE627" s="118"/>
      <c r="AF627" s="118"/>
      <c r="AG627" s="118"/>
      <c r="AH627" s="118"/>
      <c r="AI627" s="118"/>
      <c r="AJ627" s="118"/>
      <c r="AK627" s="118"/>
      <c r="AL627" s="118"/>
      <c r="AM627" s="118"/>
      <c r="AN627" s="118"/>
      <c r="AO627" s="118"/>
      <c r="AP627" s="118"/>
      <c r="AQ627" s="118"/>
      <c r="AR627" s="118"/>
      <c r="AS627" s="118"/>
      <c r="AT627" s="118"/>
      <c r="AU627" s="118"/>
      <c r="AV627" s="118"/>
      <c r="AW627" s="118"/>
      <c r="AX627" s="118"/>
      <c r="AY627" s="118"/>
      <c r="AZ627" s="118"/>
      <c r="BA627" s="118"/>
      <c r="BB627" s="118"/>
      <c r="BC627" s="118"/>
      <c r="BD627" s="118"/>
      <c r="BE627" s="118"/>
      <c r="BF627" s="118"/>
      <c r="BG627" s="118"/>
    </row>
    <row r="628">
      <c r="A628" s="118"/>
      <c r="B628" s="118"/>
      <c r="C628" s="118"/>
      <c r="D628" s="118"/>
      <c r="E628" s="118"/>
      <c r="F628" s="118"/>
      <c r="G628" s="118"/>
      <c r="H628" s="118"/>
      <c r="I628" s="118"/>
      <c r="J628" s="118"/>
      <c r="K628" s="118"/>
      <c r="L628" s="118"/>
      <c r="M628" s="118"/>
      <c r="N628" s="118"/>
      <c r="O628" s="118"/>
      <c r="P628" s="118"/>
      <c r="Q628" s="118"/>
      <c r="R628" s="118"/>
      <c r="S628" s="118"/>
      <c r="T628" s="118"/>
      <c r="U628" s="118"/>
      <c r="V628" s="118"/>
      <c r="W628" s="118"/>
      <c r="X628" s="118"/>
      <c r="Y628" s="118"/>
      <c r="Z628" s="118"/>
      <c r="AA628" s="118"/>
      <c r="AB628" s="118"/>
      <c r="AC628" s="118"/>
      <c r="AD628" s="118"/>
      <c r="AE628" s="118"/>
      <c r="AF628" s="118"/>
      <c r="AG628" s="118"/>
      <c r="AH628" s="118"/>
      <c r="AI628" s="118"/>
      <c r="AJ628" s="118"/>
      <c r="AK628" s="118"/>
      <c r="AL628" s="118"/>
      <c r="AM628" s="118"/>
      <c r="AN628" s="118"/>
      <c r="AO628" s="118"/>
      <c r="AP628" s="118"/>
      <c r="AQ628" s="118"/>
      <c r="AR628" s="118"/>
      <c r="AS628" s="118"/>
      <c r="AT628" s="118"/>
      <c r="AU628" s="118"/>
      <c r="AV628" s="118"/>
      <c r="AW628" s="118"/>
      <c r="AX628" s="118"/>
      <c r="AY628" s="118"/>
      <c r="AZ628" s="118"/>
      <c r="BA628" s="118"/>
      <c r="BB628" s="118"/>
      <c r="BC628" s="118"/>
      <c r="BD628" s="118"/>
      <c r="BE628" s="118"/>
      <c r="BF628" s="118"/>
      <c r="BG628" s="118"/>
    </row>
    <row r="629">
      <c r="A629" s="118"/>
      <c r="B629" s="118"/>
      <c r="C629" s="118"/>
      <c r="D629" s="118"/>
      <c r="E629" s="118"/>
      <c r="F629" s="118"/>
      <c r="G629" s="118"/>
      <c r="H629" s="118"/>
      <c r="I629" s="118"/>
      <c r="J629" s="118"/>
      <c r="K629" s="118"/>
      <c r="L629" s="118"/>
      <c r="M629" s="118"/>
      <c r="N629" s="118"/>
      <c r="O629" s="118"/>
      <c r="P629" s="118"/>
      <c r="Q629" s="118"/>
      <c r="R629" s="118"/>
      <c r="S629" s="118"/>
      <c r="T629" s="118"/>
      <c r="U629" s="118"/>
      <c r="V629" s="118"/>
      <c r="W629" s="118"/>
      <c r="X629" s="118"/>
      <c r="Y629" s="118"/>
      <c r="Z629" s="118"/>
      <c r="AA629" s="118"/>
      <c r="AB629" s="118"/>
      <c r="AC629" s="118"/>
      <c r="AD629" s="118"/>
      <c r="AE629" s="118"/>
      <c r="AF629" s="118"/>
      <c r="AG629" s="118"/>
      <c r="AH629" s="118"/>
      <c r="AI629" s="118"/>
      <c r="AJ629" s="118"/>
      <c r="AK629" s="118"/>
      <c r="AL629" s="118"/>
      <c r="AM629" s="118"/>
      <c r="AN629" s="118"/>
      <c r="AO629" s="118"/>
      <c r="AP629" s="118"/>
      <c r="AQ629" s="118"/>
      <c r="AR629" s="118"/>
      <c r="AS629" s="118"/>
      <c r="AT629" s="118"/>
      <c r="AU629" s="118"/>
      <c r="AV629" s="118"/>
      <c r="AW629" s="118"/>
      <c r="AX629" s="118"/>
      <c r="AY629" s="118"/>
      <c r="AZ629" s="118"/>
      <c r="BA629" s="118"/>
      <c r="BB629" s="118"/>
      <c r="BC629" s="118"/>
      <c r="BD629" s="118"/>
      <c r="BE629" s="118"/>
      <c r="BF629" s="118"/>
      <c r="BG629" s="118"/>
    </row>
    <row r="630">
      <c r="A630" s="118"/>
      <c r="B630" s="118"/>
      <c r="C630" s="118"/>
      <c r="D630" s="118"/>
      <c r="E630" s="118"/>
      <c r="F630" s="118"/>
      <c r="G630" s="118"/>
      <c r="H630" s="118"/>
      <c r="I630" s="118"/>
      <c r="J630" s="118"/>
      <c r="K630" s="118"/>
      <c r="L630" s="118"/>
      <c r="M630" s="118"/>
      <c r="N630" s="118"/>
      <c r="O630" s="118"/>
      <c r="P630" s="118"/>
      <c r="Q630" s="118"/>
      <c r="R630" s="118"/>
      <c r="S630" s="118"/>
      <c r="T630" s="118"/>
      <c r="U630" s="118"/>
      <c r="V630" s="118"/>
      <c r="W630" s="118"/>
      <c r="X630" s="118"/>
      <c r="Y630" s="118"/>
      <c r="Z630" s="118"/>
      <c r="AA630" s="118"/>
      <c r="AB630" s="118"/>
      <c r="AC630" s="118"/>
      <c r="AD630" s="118"/>
      <c r="AE630" s="118"/>
      <c r="AF630" s="118"/>
      <c r="AG630" s="118"/>
      <c r="AH630" s="118"/>
      <c r="AI630" s="118"/>
      <c r="AJ630" s="118"/>
      <c r="AK630" s="118"/>
      <c r="AL630" s="118"/>
      <c r="AM630" s="118"/>
      <c r="AN630" s="118"/>
      <c r="AO630" s="118"/>
      <c r="AP630" s="118"/>
      <c r="AQ630" s="118"/>
      <c r="AR630" s="118"/>
      <c r="AS630" s="118"/>
      <c r="AT630" s="118"/>
      <c r="AU630" s="118"/>
      <c r="AV630" s="118"/>
      <c r="AW630" s="118"/>
      <c r="AX630" s="118"/>
      <c r="AY630" s="118"/>
      <c r="AZ630" s="118"/>
      <c r="BA630" s="118"/>
      <c r="BB630" s="118"/>
      <c r="BC630" s="118"/>
      <c r="BD630" s="118"/>
      <c r="BE630" s="118"/>
      <c r="BF630" s="118"/>
      <c r="BG630" s="118"/>
    </row>
    <row r="631">
      <c r="A631" s="118"/>
      <c r="B631" s="118"/>
      <c r="C631" s="118"/>
      <c r="D631" s="118"/>
      <c r="E631" s="118"/>
      <c r="F631" s="118"/>
      <c r="G631" s="118"/>
      <c r="H631" s="118"/>
      <c r="I631" s="118"/>
      <c r="J631" s="118"/>
      <c r="K631" s="118"/>
      <c r="L631" s="118"/>
      <c r="M631" s="118"/>
      <c r="N631" s="118"/>
      <c r="O631" s="118"/>
      <c r="P631" s="118"/>
      <c r="Q631" s="118"/>
      <c r="R631" s="118"/>
      <c r="S631" s="118"/>
      <c r="T631" s="118"/>
      <c r="U631" s="118"/>
      <c r="V631" s="118"/>
      <c r="W631" s="118"/>
      <c r="X631" s="118"/>
      <c r="Y631" s="118"/>
      <c r="Z631" s="118"/>
      <c r="AA631" s="118"/>
      <c r="AB631" s="118"/>
      <c r="AC631" s="118"/>
      <c r="AD631" s="118"/>
      <c r="AE631" s="118"/>
      <c r="AF631" s="118"/>
      <c r="AG631" s="118"/>
      <c r="AH631" s="118"/>
      <c r="AI631" s="118"/>
      <c r="AJ631" s="118"/>
      <c r="AK631" s="118"/>
      <c r="AL631" s="118"/>
      <c r="AM631" s="118"/>
      <c r="AN631" s="118"/>
      <c r="AO631" s="118"/>
      <c r="AP631" s="118"/>
      <c r="AQ631" s="118"/>
      <c r="AR631" s="118"/>
      <c r="AS631" s="118"/>
      <c r="AT631" s="118"/>
      <c r="AU631" s="118"/>
      <c r="AV631" s="118"/>
      <c r="AW631" s="118"/>
      <c r="AX631" s="118"/>
      <c r="AY631" s="118"/>
      <c r="AZ631" s="118"/>
      <c r="BA631" s="118"/>
      <c r="BB631" s="118"/>
      <c r="BC631" s="118"/>
      <c r="BD631" s="118"/>
      <c r="BE631" s="118"/>
      <c r="BF631" s="118"/>
      <c r="BG631" s="118"/>
    </row>
    <row r="632">
      <c r="A632" s="118"/>
      <c r="B632" s="118"/>
      <c r="C632" s="118"/>
      <c r="D632" s="118"/>
      <c r="E632" s="118"/>
      <c r="F632" s="118"/>
      <c r="G632" s="118"/>
      <c r="H632" s="118"/>
      <c r="I632" s="118"/>
      <c r="J632" s="118"/>
      <c r="K632" s="118"/>
      <c r="L632" s="118"/>
      <c r="M632" s="118"/>
      <c r="N632" s="118"/>
      <c r="O632" s="118"/>
      <c r="P632" s="118"/>
      <c r="Q632" s="118"/>
      <c r="R632" s="118"/>
      <c r="S632" s="118"/>
      <c r="T632" s="118"/>
      <c r="U632" s="118"/>
      <c r="V632" s="118"/>
      <c r="W632" s="118"/>
      <c r="X632" s="118"/>
      <c r="Y632" s="118"/>
      <c r="Z632" s="118"/>
      <c r="AA632" s="118"/>
      <c r="AB632" s="118"/>
      <c r="AC632" s="118"/>
      <c r="AD632" s="118"/>
      <c r="AE632" s="118"/>
      <c r="AF632" s="118"/>
      <c r="AG632" s="118"/>
      <c r="AH632" s="118"/>
      <c r="AI632" s="118"/>
      <c r="AJ632" s="118"/>
      <c r="AK632" s="118"/>
      <c r="AL632" s="118"/>
      <c r="AM632" s="118"/>
      <c r="AN632" s="118"/>
      <c r="AO632" s="118"/>
      <c r="AP632" s="118"/>
      <c r="AQ632" s="118"/>
      <c r="AR632" s="118"/>
      <c r="AS632" s="118"/>
      <c r="AT632" s="118"/>
      <c r="AU632" s="118"/>
      <c r="AV632" s="118"/>
      <c r="AW632" s="118"/>
      <c r="AX632" s="118"/>
      <c r="AY632" s="118"/>
      <c r="AZ632" s="118"/>
      <c r="BA632" s="118"/>
      <c r="BB632" s="118"/>
      <c r="BC632" s="118"/>
      <c r="BD632" s="118"/>
      <c r="BE632" s="118"/>
      <c r="BF632" s="118"/>
      <c r="BG632" s="118"/>
    </row>
    <row r="633">
      <c r="A633" s="118"/>
      <c r="B633" s="118"/>
      <c r="C633" s="118"/>
      <c r="D633" s="118"/>
      <c r="E633" s="118"/>
      <c r="F633" s="118"/>
      <c r="G633" s="118"/>
      <c r="H633" s="118"/>
      <c r="I633" s="118"/>
      <c r="J633" s="118"/>
      <c r="K633" s="118"/>
      <c r="L633" s="118"/>
      <c r="M633" s="118"/>
      <c r="N633" s="118"/>
      <c r="O633" s="118"/>
      <c r="P633" s="118"/>
      <c r="Q633" s="118"/>
      <c r="R633" s="118"/>
      <c r="S633" s="118"/>
      <c r="T633" s="118"/>
      <c r="U633" s="118"/>
      <c r="V633" s="118"/>
      <c r="W633" s="118"/>
      <c r="X633" s="118"/>
      <c r="Y633" s="118"/>
      <c r="Z633" s="118"/>
      <c r="AA633" s="118"/>
      <c r="AB633" s="118"/>
      <c r="AC633" s="118"/>
      <c r="AD633" s="118"/>
      <c r="AE633" s="118"/>
      <c r="AF633" s="118"/>
      <c r="AG633" s="118"/>
      <c r="AH633" s="118"/>
      <c r="AI633" s="118"/>
      <c r="AJ633" s="118"/>
      <c r="AK633" s="118"/>
      <c r="AL633" s="118"/>
      <c r="AM633" s="118"/>
      <c r="AN633" s="118"/>
      <c r="AO633" s="118"/>
      <c r="AP633" s="118"/>
      <c r="AQ633" s="118"/>
      <c r="AR633" s="118"/>
      <c r="AS633" s="118"/>
      <c r="AT633" s="118"/>
      <c r="AU633" s="118"/>
      <c r="AV633" s="118"/>
      <c r="AW633" s="118"/>
      <c r="AX633" s="118"/>
      <c r="AY633" s="118"/>
      <c r="AZ633" s="118"/>
      <c r="BA633" s="118"/>
      <c r="BB633" s="118"/>
      <c r="BC633" s="118"/>
      <c r="BD633" s="118"/>
      <c r="BE633" s="118"/>
      <c r="BF633" s="118"/>
      <c r="BG633" s="118"/>
    </row>
    <row r="634">
      <c r="A634" s="118"/>
      <c r="B634" s="118"/>
      <c r="C634" s="118"/>
      <c r="D634" s="118"/>
      <c r="E634" s="118"/>
      <c r="F634" s="118"/>
      <c r="G634" s="118"/>
      <c r="H634" s="118"/>
      <c r="I634" s="118"/>
      <c r="J634" s="118"/>
      <c r="K634" s="118"/>
      <c r="L634" s="118"/>
      <c r="M634" s="118"/>
      <c r="N634" s="118"/>
      <c r="O634" s="118"/>
      <c r="P634" s="118"/>
      <c r="Q634" s="118"/>
      <c r="R634" s="118"/>
      <c r="S634" s="118"/>
      <c r="T634" s="118"/>
      <c r="U634" s="118"/>
      <c r="V634" s="118"/>
      <c r="W634" s="118"/>
      <c r="X634" s="118"/>
      <c r="Y634" s="118"/>
      <c r="Z634" s="118"/>
      <c r="AA634" s="118"/>
      <c r="AB634" s="118"/>
      <c r="AC634" s="118"/>
      <c r="AD634" s="118"/>
      <c r="AE634" s="118"/>
      <c r="AF634" s="118"/>
      <c r="AG634" s="118"/>
      <c r="AH634" s="118"/>
      <c r="AI634" s="118"/>
      <c r="AJ634" s="118"/>
      <c r="AK634" s="118"/>
      <c r="AL634" s="118"/>
      <c r="AM634" s="118"/>
      <c r="AN634" s="118"/>
      <c r="AO634" s="118"/>
      <c r="AP634" s="118"/>
      <c r="AQ634" s="118"/>
      <c r="AR634" s="118"/>
      <c r="AS634" s="118"/>
      <c r="AT634" s="118"/>
      <c r="AU634" s="118"/>
      <c r="AV634" s="118"/>
      <c r="AW634" s="118"/>
      <c r="AX634" s="118"/>
      <c r="AY634" s="118"/>
      <c r="AZ634" s="118"/>
      <c r="BA634" s="118"/>
      <c r="BB634" s="118"/>
      <c r="BC634" s="118"/>
      <c r="BD634" s="118"/>
      <c r="BE634" s="118"/>
      <c r="BF634" s="118"/>
      <c r="BG634" s="118"/>
    </row>
    <row r="635">
      <c r="A635" s="118"/>
      <c r="B635" s="118"/>
      <c r="C635" s="118"/>
      <c r="D635" s="118"/>
      <c r="E635" s="118"/>
      <c r="F635" s="118"/>
      <c r="G635" s="118"/>
      <c r="H635" s="118"/>
      <c r="I635" s="118"/>
      <c r="J635" s="118"/>
      <c r="K635" s="118"/>
      <c r="L635" s="118"/>
      <c r="M635" s="118"/>
      <c r="N635" s="118"/>
      <c r="O635" s="118"/>
      <c r="P635" s="118"/>
      <c r="Q635" s="118"/>
      <c r="R635" s="118"/>
      <c r="S635" s="118"/>
      <c r="T635" s="118"/>
      <c r="U635" s="118"/>
      <c r="V635" s="118"/>
      <c r="W635" s="118"/>
      <c r="X635" s="118"/>
      <c r="Y635" s="118"/>
      <c r="Z635" s="118"/>
      <c r="AA635" s="118"/>
      <c r="AB635" s="118"/>
      <c r="AC635" s="118"/>
      <c r="AD635" s="118"/>
      <c r="AE635" s="118"/>
      <c r="AF635" s="118"/>
      <c r="AG635" s="118"/>
      <c r="AH635" s="118"/>
      <c r="AI635" s="118"/>
      <c r="AJ635" s="118"/>
      <c r="AK635" s="118"/>
      <c r="AL635" s="118"/>
      <c r="AM635" s="118"/>
      <c r="AN635" s="118"/>
      <c r="AO635" s="118"/>
      <c r="AP635" s="118"/>
      <c r="AQ635" s="118"/>
      <c r="AR635" s="118"/>
      <c r="AS635" s="118"/>
      <c r="AT635" s="118"/>
      <c r="AU635" s="118"/>
      <c r="AV635" s="118"/>
      <c r="AW635" s="118"/>
      <c r="AX635" s="118"/>
      <c r="AY635" s="118"/>
      <c r="AZ635" s="118"/>
      <c r="BA635" s="118"/>
      <c r="BB635" s="118"/>
      <c r="BC635" s="118"/>
      <c r="BD635" s="118"/>
      <c r="BE635" s="118"/>
      <c r="BF635" s="118"/>
      <c r="BG635" s="118"/>
    </row>
    <row r="636">
      <c r="A636" s="118"/>
      <c r="B636" s="118"/>
      <c r="C636" s="118"/>
      <c r="D636" s="118"/>
      <c r="E636" s="118"/>
      <c r="F636" s="118"/>
      <c r="G636" s="118"/>
      <c r="H636" s="118"/>
      <c r="I636" s="118"/>
      <c r="J636" s="118"/>
      <c r="K636" s="118"/>
      <c r="L636" s="118"/>
      <c r="M636" s="118"/>
      <c r="N636" s="118"/>
      <c r="O636" s="118"/>
      <c r="P636" s="118"/>
      <c r="Q636" s="118"/>
      <c r="R636" s="118"/>
      <c r="S636" s="118"/>
      <c r="T636" s="118"/>
      <c r="U636" s="118"/>
      <c r="V636" s="118"/>
      <c r="W636" s="118"/>
      <c r="X636" s="118"/>
      <c r="Y636" s="118"/>
      <c r="Z636" s="118"/>
      <c r="AA636" s="118"/>
      <c r="AB636" s="118"/>
      <c r="AC636" s="118"/>
      <c r="AD636" s="118"/>
      <c r="AE636" s="118"/>
      <c r="AF636" s="118"/>
      <c r="AG636" s="118"/>
      <c r="AH636" s="118"/>
      <c r="AI636" s="118"/>
      <c r="AJ636" s="118"/>
      <c r="AK636" s="118"/>
      <c r="AL636" s="118"/>
      <c r="AM636" s="118"/>
      <c r="AN636" s="118"/>
      <c r="AO636" s="118"/>
      <c r="AP636" s="118"/>
      <c r="AQ636" s="118"/>
      <c r="AR636" s="118"/>
      <c r="AS636" s="118"/>
      <c r="AT636" s="118"/>
      <c r="AU636" s="118"/>
      <c r="AV636" s="118"/>
      <c r="AW636" s="118"/>
      <c r="AX636" s="118"/>
      <c r="AY636" s="118"/>
      <c r="AZ636" s="118"/>
      <c r="BA636" s="118"/>
      <c r="BB636" s="118"/>
      <c r="BC636" s="118"/>
      <c r="BD636" s="118"/>
      <c r="BE636" s="118"/>
      <c r="BF636" s="118"/>
      <c r="BG636" s="118"/>
    </row>
    <row r="637">
      <c r="A637" s="118"/>
      <c r="B637" s="118"/>
      <c r="C637" s="118"/>
      <c r="D637" s="118"/>
      <c r="E637" s="118"/>
      <c r="F637" s="118"/>
      <c r="G637" s="118"/>
      <c r="H637" s="118"/>
      <c r="I637" s="118"/>
      <c r="J637" s="118"/>
      <c r="K637" s="118"/>
      <c r="L637" s="118"/>
      <c r="M637" s="118"/>
      <c r="N637" s="118"/>
      <c r="O637" s="118"/>
      <c r="P637" s="118"/>
      <c r="Q637" s="118"/>
      <c r="R637" s="118"/>
      <c r="S637" s="118"/>
      <c r="T637" s="118"/>
      <c r="U637" s="118"/>
      <c r="V637" s="118"/>
      <c r="W637" s="118"/>
      <c r="X637" s="118"/>
      <c r="Y637" s="118"/>
      <c r="Z637" s="118"/>
      <c r="AA637" s="118"/>
      <c r="AB637" s="118"/>
      <c r="AC637" s="118"/>
      <c r="AD637" s="118"/>
      <c r="AE637" s="118"/>
      <c r="AF637" s="118"/>
      <c r="AG637" s="118"/>
      <c r="AH637" s="118"/>
      <c r="AI637" s="118"/>
      <c r="AJ637" s="118"/>
      <c r="AK637" s="118"/>
      <c r="AL637" s="118"/>
      <c r="AM637" s="118"/>
      <c r="AN637" s="118"/>
      <c r="AO637" s="118"/>
      <c r="AP637" s="118"/>
      <c r="AQ637" s="118"/>
      <c r="AR637" s="118"/>
      <c r="AS637" s="118"/>
      <c r="AT637" s="118"/>
      <c r="AU637" s="118"/>
      <c r="AV637" s="118"/>
      <c r="AW637" s="118"/>
      <c r="AX637" s="118"/>
      <c r="AY637" s="118"/>
      <c r="AZ637" s="118"/>
      <c r="BA637" s="118"/>
      <c r="BB637" s="118"/>
      <c r="BC637" s="118"/>
      <c r="BD637" s="118"/>
      <c r="BE637" s="118"/>
      <c r="BF637" s="118"/>
      <c r="BG637" s="118"/>
    </row>
    <row r="638">
      <c r="A638" s="118"/>
      <c r="B638" s="118"/>
      <c r="C638" s="118"/>
      <c r="D638" s="118"/>
      <c r="E638" s="118"/>
      <c r="F638" s="118"/>
      <c r="G638" s="118"/>
      <c r="H638" s="118"/>
      <c r="I638" s="118"/>
      <c r="J638" s="118"/>
      <c r="K638" s="118"/>
      <c r="L638" s="118"/>
      <c r="M638" s="118"/>
      <c r="N638" s="118"/>
      <c r="O638" s="118"/>
      <c r="P638" s="118"/>
      <c r="Q638" s="118"/>
      <c r="R638" s="118"/>
      <c r="S638" s="118"/>
      <c r="T638" s="118"/>
      <c r="U638" s="118"/>
      <c r="V638" s="118"/>
      <c r="W638" s="118"/>
      <c r="X638" s="118"/>
      <c r="Y638" s="118"/>
      <c r="Z638" s="118"/>
      <c r="AA638" s="118"/>
      <c r="AB638" s="118"/>
      <c r="AC638" s="118"/>
      <c r="AD638" s="118"/>
      <c r="AE638" s="118"/>
      <c r="AF638" s="118"/>
      <c r="AG638" s="118"/>
      <c r="AH638" s="118"/>
      <c r="AI638" s="118"/>
      <c r="AJ638" s="118"/>
      <c r="AK638" s="118"/>
      <c r="AL638" s="118"/>
      <c r="AM638" s="118"/>
      <c r="AN638" s="118"/>
      <c r="AO638" s="118"/>
      <c r="AP638" s="118"/>
      <c r="AQ638" s="118"/>
      <c r="AR638" s="118"/>
      <c r="AS638" s="118"/>
      <c r="AT638" s="118"/>
      <c r="AU638" s="118"/>
      <c r="AV638" s="118"/>
      <c r="AW638" s="118"/>
      <c r="AX638" s="118"/>
      <c r="AY638" s="118"/>
      <c r="AZ638" s="118"/>
      <c r="BA638" s="118"/>
      <c r="BB638" s="118"/>
      <c r="BC638" s="118"/>
      <c r="BD638" s="118"/>
      <c r="BE638" s="118"/>
      <c r="BF638" s="118"/>
      <c r="BG638" s="118"/>
    </row>
    <row r="639">
      <c r="A639" s="118"/>
      <c r="B639" s="118"/>
      <c r="C639" s="118"/>
      <c r="D639" s="118"/>
      <c r="E639" s="118"/>
      <c r="F639" s="118"/>
      <c r="G639" s="118"/>
      <c r="H639" s="118"/>
      <c r="I639" s="118"/>
      <c r="J639" s="118"/>
      <c r="K639" s="118"/>
      <c r="L639" s="118"/>
      <c r="M639" s="118"/>
      <c r="N639" s="118"/>
      <c r="O639" s="118"/>
      <c r="P639" s="118"/>
      <c r="Q639" s="118"/>
      <c r="R639" s="118"/>
      <c r="S639" s="118"/>
      <c r="T639" s="118"/>
      <c r="U639" s="118"/>
      <c r="V639" s="118"/>
      <c r="W639" s="118"/>
      <c r="X639" s="118"/>
      <c r="Y639" s="118"/>
      <c r="Z639" s="118"/>
      <c r="AA639" s="118"/>
      <c r="AB639" s="118"/>
      <c r="AC639" s="118"/>
      <c r="AD639" s="118"/>
      <c r="AE639" s="118"/>
      <c r="AF639" s="118"/>
      <c r="AG639" s="118"/>
      <c r="AH639" s="118"/>
      <c r="AI639" s="118"/>
      <c r="AJ639" s="118"/>
      <c r="AK639" s="118"/>
      <c r="AL639" s="118"/>
      <c r="AM639" s="118"/>
      <c r="AN639" s="118"/>
      <c r="AO639" s="118"/>
      <c r="AP639" s="118"/>
      <c r="AQ639" s="118"/>
      <c r="AR639" s="118"/>
      <c r="AS639" s="118"/>
      <c r="AT639" s="118"/>
      <c r="AU639" s="118"/>
      <c r="AV639" s="118"/>
      <c r="AW639" s="118"/>
      <c r="AX639" s="118"/>
      <c r="AY639" s="118"/>
      <c r="AZ639" s="118"/>
      <c r="BA639" s="118"/>
      <c r="BB639" s="118"/>
      <c r="BC639" s="118"/>
      <c r="BD639" s="118"/>
      <c r="BE639" s="118"/>
      <c r="BF639" s="118"/>
      <c r="BG639" s="118"/>
    </row>
    <row r="640">
      <c r="A640" s="118"/>
      <c r="B640" s="118"/>
      <c r="C640" s="118"/>
      <c r="D640" s="118"/>
      <c r="E640" s="118"/>
      <c r="F640" s="118"/>
      <c r="G640" s="118"/>
      <c r="H640" s="118"/>
      <c r="I640" s="118"/>
      <c r="J640" s="118"/>
      <c r="K640" s="118"/>
      <c r="L640" s="118"/>
      <c r="M640" s="118"/>
      <c r="N640" s="118"/>
      <c r="O640" s="118"/>
      <c r="P640" s="118"/>
      <c r="Q640" s="118"/>
      <c r="R640" s="118"/>
      <c r="S640" s="118"/>
      <c r="T640" s="118"/>
      <c r="U640" s="118"/>
      <c r="V640" s="118"/>
      <c r="W640" s="118"/>
      <c r="X640" s="118"/>
      <c r="Y640" s="118"/>
      <c r="Z640" s="118"/>
      <c r="AA640" s="118"/>
      <c r="AB640" s="118"/>
      <c r="AC640" s="118"/>
      <c r="AD640" s="118"/>
      <c r="AE640" s="118"/>
      <c r="AF640" s="118"/>
      <c r="AG640" s="118"/>
      <c r="AH640" s="118"/>
      <c r="AI640" s="118"/>
      <c r="AJ640" s="118"/>
      <c r="AK640" s="118"/>
      <c r="AL640" s="118"/>
      <c r="AM640" s="118"/>
      <c r="AN640" s="118"/>
      <c r="AO640" s="118"/>
      <c r="AP640" s="118"/>
      <c r="AQ640" s="118"/>
      <c r="AR640" s="118"/>
      <c r="AS640" s="118"/>
      <c r="AT640" s="118"/>
      <c r="AU640" s="118"/>
      <c r="AV640" s="118"/>
      <c r="AW640" s="118"/>
      <c r="AX640" s="118"/>
      <c r="AY640" s="118"/>
      <c r="AZ640" s="118"/>
      <c r="BA640" s="118"/>
      <c r="BB640" s="118"/>
      <c r="BC640" s="118"/>
      <c r="BD640" s="118"/>
      <c r="BE640" s="118"/>
      <c r="BF640" s="118"/>
      <c r="BG640" s="118"/>
    </row>
    <row r="641">
      <c r="A641" s="118"/>
      <c r="B641" s="118"/>
      <c r="C641" s="118"/>
      <c r="D641" s="118"/>
      <c r="E641" s="118"/>
      <c r="F641" s="118"/>
      <c r="G641" s="118"/>
      <c r="H641" s="118"/>
      <c r="I641" s="118"/>
      <c r="J641" s="118"/>
      <c r="K641" s="118"/>
      <c r="L641" s="118"/>
      <c r="M641" s="118"/>
      <c r="N641" s="118"/>
      <c r="O641" s="118"/>
      <c r="P641" s="118"/>
      <c r="Q641" s="118"/>
      <c r="R641" s="118"/>
      <c r="S641" s="118"/>
      <c r="T641" s="118"/>
      <c r="U641" s="118"/>
      <c r="V641" s="118"/>
      <c r="W641" s="118"/>
      <c r="X641" s="118"/>
      <c r="Y641" s="118"/>
      <c r="Z641" s="118"/>
      <c r="AA641" s="118"/>
      <c r="AB641" s="118"/>
      <c r="AC641" s="118"/>
      <c r="AD641" s="118"/>
      <c r="AE641" s="118"/>
      <c r="AF641" s="118"/>
      <c r="AG641" s="118"/>
      <c r="AH641" s="118"/>
      <c r="AI641" s="118"/>
      <c r="AJ641" s="118"/>
      <c r="AK641" s="118"/>
      <c r="AL641" s="118"/>
      <c r="AM641" s="118"/>
      <c r="AN641" s="118"/>
      <c r="AO641" s="118"/>
      <c r="AP641" s="118"/>
      <c r="AQ641" s="118"/>
      <c r="AR641" s="118"/>
      <c r="AS641" s="118"/>
      <c r="AT641" s="118"/>
      <c r="AU641" s="118"/>
      <c r="AV641" s="118"/>
      <c r="AW641" s="118"/>
      <c r="AX641" s="118"/>
      <c r="AY641" s="118"/>
      <c r="AZ641" s="118"/>
      <c r="BA641" s="118"/>
      <c r="BB641" s="118"/>
      <c r="BC641" s="118"/>
      <c r="BD641" s="118"/>
      <c r="BE641" s="118"/>
      <c r="BF641" s="118"/>
      <c r="BG641" s="118"/>
    </row>
    <row r="642">
      <c r="A642" s="118"/>
      <c r="B642" s="118"/>
      <c r="C642" s="118"/>
      <c r="D642" s="118"/>
      <c r="E642" s="118"/>
      <c r="F642" s="118"/>
      <c r="G642" s="118"/>
      <c r="H642" s="118"/>
      <c r="I642" s="118"/>
      <c r="J642" s="118"/>
      <c r="K642" s="118"/>
      <c r="L642" s="118"/>
      <c r="M642" s="118"/>
      <c r="N642" s="118"/>
      <c r="O642" s="118"/>
      <c r="P642" s="118"/>
      <c r="Q642" s="118"/>
      <c r="R642" s="118"/>
      <c r="S642" s="118"/>
      <c r="T642" s="118"/>
      <c r="U642" s="118"/>
      <c r="V642" s="118"/>
      <c r="W642" s="118"/>
      <c r="X642" s="118"/>
      <c r="Y642" s="118"/>
      <c r="Z642" s="118"/>
      <c r="AA642" s="118"/>
      <c r="AB642" s="118"/>
      <c r="AC642" s="118"/>
      <c r="AD642" s="118"/>
      <c r="AE642" s="118"/>
      <c r="AF642" s="118"/>
      <c r="AG642" s="118"/>
      <c r="AH642" s="118"/>
      <c r="AI642" s="118"/>
      <c r="AJ642" s="118"/>
      <c r="AK642" s="118"/>
      <c r="AL642" s="118"/>
      <c r="AM642" s="118"/>
      <c r="AN642" s="118"/>
      <c r="AO642" s="118"/>
      <c r="AP642" s="118"/>
      <c r="AQ642" s="118"/>
      <c r="AR642" s="118"/>
      <c r="AS642" s="118"/>
      <c r="AT642" s="118"/>
      <c r="AU642" s="118"/>
      <c r="AV642" s="118"/>
      <c r="AW642" s="118"/>
      <c r="AX642" s="118"/>
      <c r="AY642" s="118"/>
      <c r="AZ642" s="118"/>
      <c r="BA642" s="118"/>
      <c r="BB642" s="118"/>
      <c r="BC642" s="118"/>
      <c r="BD642" s="118"/>
      <c r="BE642" s="118"/>
      <c r="BF642" s="118"/>
      <c r="BG642" s="118"/>
    </row>
    <row r="643">
      <c r="A643" s="118"/>
      <c r="B643" s="118"/>
      <c r="C643" s="118"/>
      <c r="D643" s="118"/>
      <c r="E643" s="118"/>
      <c r="F643" s="118"/>
      <c r="G643" s="118"/>
      <c r="H643" s="118"/>
      <c r="I643" s="118"/>
      <c r="J643" s="118"/>
      <c r="K643" s="118"/>
      <c r="L643" s="118"/>
      <c r="M643" s="118"/>
      <c r="N643" s="118"/>
      <c r="O643" s="118"/>
      <c r="P643" s="118"/>
      <c r="Q643" s="118"/>
      <c r="R643" s="118"/>
      <c r="S643" s="118"/>
      <c r="T643" s="118"/>
      <c r="U643" s="118"/>
      <c r="V643" s="118"/>
      <c r="W643" s="118"/>
      <c r="X643" s="118"/>
      <c r="Y643" s="118"/>
      <c r="Z643" s="118"/>
      <c r="AA643" s="118"/>
      <c r="AB643" s="118"/>
      <c r="AC643" s="118"/>
      <c r="AD643" s="118"/>
      <c r="AE643" s="118"/>
      <c r="AF643" s="118"/>
      <c r="AG643" s="118"/>
      <c r="AH643" s="118"/>
      <c r="AI643" s="118"/>
      <c r="AJ643" s="118"/>
      <c r="AK643" s="118"/>
      <c r="AL643" s="118"/>
      <c r="AM643" s="118"/>
      <c r="AN643" s="118"/>
      <c r="AO643" s="118"/>
      <c r="AP643" s="118"/>
      <c r="AQ643" s="118"/>
      <c r="AR643" s="118"/>
      <c r="AS643" s="118"/>
      <c r="AT643" s="118"/>
      <c r="AU643" s="118"/>
      <c r="AV643" s="118"/>
      <c r="AW643" s="118"/>
      <c r="AX643" s="118"/>
      <c r="AY643" s="118"/>
      <c r="AZ643" s="118"/>
      <c r="BA643" s="118"/>
      <c r="BB643" s="118"/>
      <c r="BC643" s="118"/>
      <c r="BD643" s="118"/>
      <c r="BE643" s="118"/>
      <c r="BF643" s="118"/>
      <c r="BG643" s="118"/>
    </row>
    <row r="644">
      <c r="A644" s="118"/>
      <c r="B644" s="118"/>
      <c r="C644" s="118"/>
      <c r="D644" s="118"/>
      <c r="E644" s="118"/>
      <c r="F644" s="118"/>
      <c r="G644" s="118"/>
      <c r="H644" s="118"/>
      <c r="I644" s="118"/>
      <c r="J644" s="118"/>
      <c r="K644" s="118"/>
      <c r="L644" s="118"/>
      <c r="M644" s="118"/>
      <c r="N644" s="118"/>
      <c r="O644" s="118"/>
      <c r="P644" s="118"/>
      <c r="Q644" s="118"/>
      <c r="R644" s="118"/>
      <c r="S644" s="118"/>
      <c r="T644" s="118"/>
      <c r="U644" s="118"/>
      <c r="V644" s="118"/>
      <c r="W644" s="118"/>
      <c r="X644" s="118"/>
      <c r="Y644" s="118"/>
      <c r="Z644" s="118"/>
      <c r="AA644" s="118"/>
      <c r="AB644" s="118"/>
      <c r="AC644" s="118"/>
      <c r="AD644" s="118"/>
      <c r="AE644" s="118"/>
      <c r="AF644" s="118"/>
      <c r="AG644" s="118"/>
      <c r="AH644" s="118"/>
      <c r="AI644" s="118"/>
      <c r="AJ644" s="118"/>
      <c r="AK644" s="118"/>
      <c r="AL644" s="118"/>
      <c r="AM644" s="118"/>
      <c r="AN644" s="118"/>
      <c r="AO644" s="118"/>
      <c r="AP644" s="118"/>
      <c r="AQ644" s="118"/>
      <c r="AR644" s="118"/>
      <c r="AS644" s="118"/>
      <c r="AT644" s="118"/>
      <c r="AU644" s="118"/>
      <c r="AV644" s="118"/>
      <c r="AW644" s="118"/>
      <c r="AX644" s="118"/>
      <c r="AY644" s="118"/>
      <c r="AZ644" s="118"/>
      <c r="BA644" s="118"/>
      <c r="BB644" s="118"/>
      <c r="BC644" s="118"/>
      <c r="BD644" s="118"/>
      <c r="BE644" s="118"/>
      <c r="BF644" s="118"/>
      <c r="BG644" s="118"/>
    </row>
    <row r="645">
      <c r="A645" s="118"/>
      <c r="B645" s="118"/>
      <c r="C645" s="118"/>
      <c r="D645" s="118"/>
      <c r="E645" s="118"/>
      <c r="F645" s="118"/>
      <c r="G645" s="118"/>
      <c r="H645" s="118"/>
      <c r="I645" s="118"/>
      <c r="J645" s="118"/>
      <c r="K645" s="118"/>
      <c r="L645" s="118"/>
      <c r="M645" s="118"/>
      <c r="N645" s="118"/>
      <c r="O645" s="118"/>
      <c r="P645" s="118"/>
      <c r="Q645" s="118"/>
      <c r="R645" s="118"/>
      <c r="S645" s="118"/>
      <c r="T645" s="118"/>
      <c r="U645" s="118"/>
      <c r="V645" s="118"/>
      <c r="W645" s="118"/>
      <c r="X645" s="118"/>
      <c r="Y645" s="118"/>
      <c r="Z645" s="118"/>
      <c r="AA645" s="118"/>
      <c r="AB645" s="118"/>
      <c r="AC645" s="118"/>
      <c r="AD645" s="118"/>
      <c r="AE645" s="118"/>
      <c r="AF645" s="118"/>
      <c r="AG645" s="118"/>
      <c r="AH645" s="118"/>
      <c r="AI645" s="118"/>
      <c r="AJ645" s="118"/>
      <c r="AK645" s="118"/>
      <c r="AL645" s="118"/>
      <c r="AM645" s="118"/>
      <c r="AN645" s="118"/>
      <c r="AO645" s="118"/>
      <c r="AP645" s="118"/>
      <c r="AQ645" s="118"/>
      <c r="AR645" s="118"/>
      <c r="AS645" s="118"/>
      <c r="AT645" s="118"/>
      <c r="AU645" s="118"/>
      <c r="AV645" s="118"/>
      <c r="AW645" s="118"/>
      <c r="AX645" s="118"/>
      <c r="AY645" s="118"/>
      <c r="AZ645" s="118"/>
      <c r="BA645" s="118"/>
      <c r="BB645" s="118"/>
      <c r="BC645" s="118"/>
      <c r="BD645" s="118"/>
      <c r="BE645" s="118"/>
      <c r="BF645" s="118"/>
      <c r="BG645" s="118"/>
    </row>
    <row r="646">
      <c r="A646" s="118"/>
      <c r="B646" s="118"/>
      <c r="C646" s="118"/>
      <c r="D646" s="118"/>
      <c r="E646" s="118"/>
      <c r="F646" s="118"/>
      <c r="G646" s="118"/>
      <c r="H646" s="118"/>
      <c r="I646" s="118"/>
      <c r="J646" s="118"/>
      <c r="K646" s="118"/>
      <c r="L646" s="118"/>
      <c r="M646" s="118"/>
      <c r="N646" s="118"/>
      <c r="O646" s="118"/>
      <c r="P646" s="118"/>
      <c r="Q646" s="118"/>
      <c r="R646" s="118"/>
      <c r="S646" s="118"/>
      <c r="T646" s="118"/>
      <c r="U646" s="118"/>
      <c r="V646" s="118"/>
      <c r="W646" s="118"/>
      <c r="X646" s="118"/>
      <c r="Y646" s="118"/>
      <c r="Z646" s="118"/>
      <c r="AA646" s="118"/>
      <c r="AB646" s="118"/>
      <c r="AC646" s="118"/>
      <c r="AD646" s="118"/>
      <c r="AE646" s="118"/>
      <c r="AF646" s="118"/>
      <c r="AG646" s="118"/>
      <c r="AH646" s="118"/>
      <c r="AI646" s="118"/>
      <c r="AJ646" s="118"/>
      <c r="AK646" s="118"/>
      <c r="AL646" s="118"/>
      <c r="AM646" s="118"/>
      <c r="AN646" s="118"/>
      <c r="AO646" s="118"/>
      <c r="AP646" s="118"/>
      <c r="AQ646" s="118"/>
      <c r="AR646" s="118"/>
      <c r="AS646" s="118"/>
      <c r="AT646" s="118"/>
      <c r="AU646" s="118"/>
      <c r="AV646" s="118"/>
      <c r="AW646" s="118"/>
      <c r="AX646" s="118"/>
      <c r="AY646" s="118"/>
      <c r="AZ646" s="118"/>
      <c r="BA646" s="118"/>
      <c r="BB646" s="118"/>
      <c r="BC646" s="118"/>
      <c r="BD646" s="118"/>
      <c r="BE646" s="118"/>
      <c r="BF646" s="118"/>
      <c r="BG646" s="118"/>
    </row>
    <row r="647">
      <c r="A647" s="118"/>
      <c r="B647" s="118"/>
      <c r="C647" s="118"/>
      <c r="D647" s="118"/>
      <c r="E647" s="118"/>
      <c r="F647" s="118"/>
      <c r="G647" s="118"/>
      <c r="H647" s="118"/>
      <c r="I647" s="118"/>
      <c r="J647" s="118"/>
      <c r="K647" s="118"/>
      <c r="L647" s="118"/>
      <c r="M647" s="118"/>
      <c r="N647" s="118"/>
      <c r="O647" s="118"/>
      <c r="P647" s="118"/>
      <c r="Q647" s="118"/>
      <c r="R647" s="118"/>
      <c r="S647" s="118"/>
      <c r="T647" s="118"/>
      <c r="U647" s="118"/>
      <c r="V647" s="118"/>
      <c r="W647" s="118"/>
      <c r="X647" s="118"/>
      <c r="Y647" s="118"/>
      <c r="Z647" s="118"/>
      <c r="AA647" s="118"/>
      <c r="AB647" s="118"/>
      <c r="AC647" s="118"/>
      <c r="AD647" s="118"/>
      <c r="AE647" s="118"/>
      <c r="AF647" s="118"/>
      <c r="AG647" s="118"/>
      <c r="AH647" s="118"/>
      <c r="AI647" s="118"/>
      <c r="AJ647" s="118"/>
      <c r="AK647" s="118"/>
      <c r="AL647" s="118"/>
      <c r="AM647" s="118"/>
      <c r="AN647" s="118"/>
      <c r="AO647" s="118"/>
      <c r="AP647" s="118"/>
      <c r="AQ647" s="118"/>
      <c r="AR647" s="118"/>
      <c r="AS647" s="118"/>
      <c r="AT647" s="118"/>
      <c r="AU647" s="118"/>
      <c r="AV647" s="118"/>
      <c r="AW647" s="118"/>
      <c r="AX647" s="118"/>
      <c r="AY647" s="118"/>
      <c r="AZ647" s="118"/>
      <c r="BA647" s="118"/>
      <c r="BB647" s="118"/>
      <c r="BC647" s="118"/>
      <c r="BD647" s="118"/>
      <c r="BE647" s="118"/>
      <c r="BF647" s="118"/>
      <c r="BG647" s="118"/>
    </row>
    <row r="648">
      <c r="A648" s="118"/>
      <c r="B648" s="118"/>
      <c r="C648" s="118"/>
      <c r="D648" s="118"/>
      <c r="E648" s="118"/>
      <c r="F648" s="118"/>
      <c r="G648" s="118"/>
      <c r="H648" s="118"/>
      <c r="I648" s="118"/>
      <c r="J648" s="118"/>
      <c r="K648" s="118"/>
      <c r="L648" s="118"/>
      <c r="M648" s="118"/>
      <c r="N648" s="118"/>
      <c r="O648" s="118"/>
      <c r="P648" s="118"/>
      <c r="Q648" s="118"/>
      <c r="R648" s="118"/>
      <c r="S648" s="118"/>
      <c r="T648" s="118"/>
      <c r="U648" s="118"/>
      <c r="V648" s="118"/>
      <c r="W648" s="118"/>
      <c r="X648" s="118"/>
      <c r="Y648" s="118"/>
      <c r="Z648" s="118"/>
      <c r="AA648" s="118"/>
      <c r="AB648" s="118"/>
      <c r="AC648" s="118"/>
      <c r="AD648" s="118"/>
      <c r="AE648" s="118"/>
      <c r="AF648" s="118"/>
      <c r="AG648" s="118"/>
      <c r="AH648" s="118"/>
      <c r="AI648" s="118"/>
      <c r="AJ648" s="118"/>
      <c r="AK648" s="118"/>
      <c r="AL648" s="118"/>
      <c r="AM648" s="118"/>
      <c r="AN648" s="118"/>
      <c r="AO648" s="118"/>
      <c r="AP648" s="118"/>
      <c r="AQ648" s="118"/>
      <c r="AR648" s="118"/>
      <c r="AS648" s="118"/>
      <c r="AT648" s="118"/>
      <c r="AU648" s="118"/>
      <c r="AV648" s="118"/>
      <c r="AW648" s="118"/>
      <c r="AX648" s="118"/>
      <c r="AY648" s="118"/>
      <c r="AZ648" s="118"/>
      <c r="BA648" s="118"/>
      <c r="BB648" s="118"/>
      <c r="BC648" s="118"/>
      <c r="BD648" s="118"/>
      <c r="BE648" s="118"/>
      <c r="BF648" s="118"/>
      <c r="BG648" s="118"/>
    </row>
    <row r="649">
      <c r="A649" s="118"/>
      <c r="B649" s="118"/>
      <c r="C649" s="118"/>
      <c r="D649" s="118"/>
      <c r="E649" s="118"/>
      <c r="F649" s="118"/>
      <c r="G649" s="118"/>
      <c r="H649" s="118"/>
      <c r="I649" s="118"/>
      <c r="J649" s="118"/>
      <c r="K649" s="118"/>
      <c r="L649" s="118"/>
      <c r="M649" s="118"/>
      <c r="N649" s="118"/>
      <c r="O649" s="118"/>
      <c r="P649" s="118"/>
      <c r="Q649" s="118"/>
      <c r="R649" s="118"/>
      <c r="S649" s="118"/>
      <c r="T649" s="118"/>
      <c r="U649" s="118"/>
      <c r="V649" s="118"/>
      <c r="W649" s="118"/>
      <c r="X649" s="118"/>
      <c r="Y649" s="118"/>
      <c r="Z649" s="118"/>
      <c r="AA649" s="118"/>
      <c r="AB649" s="118"/>
      <c r="AC649" s="118"/>
      <c r="AD649" s="118"/>
      <c r="AE649" s="118"/>
      <c r="AF649" s="118"/>
      <c r="AG649" s="118"/>
      <c r="AH649" s="118"/>
      <c r="AI649" s="118"/>
      <c r="AJ649" s="118"/>
      <c r="AK649" s="118"/>
      <c r="AL649" s="118"/>
      <c r="AM649" s="118"/>
      <c r="AN649" s="118"/>
      <c r="AO649" s="118"/>
      <c r="AP649" s="118"/>
      <c r="AQ649" s="118"/>
      <c r="AR649" s="118"/>
      <c r="AS649" s="118"/>
      <c r="AT649" s="118"/>
      <c r="AU649" s="118"/>
      <c r="AV649" s="118"/>
      <c r="AW649" s="118"/>
      <c r="AX649" s="118"/>
      <c r="AY649" s="118"/>
      <c r="AZ649" s="118"/>
      <c r="BA649" s="118"/>
      <c r="BB649" s="118"/>
      <c r="BC649" s="118"/>
      <c r="BD649" s="118"/>
      <c r="BE649" s="118"/>
      <c r="BF649" s="118"/>
      <c r="BG649" s="118"/>
    </row>
    <row r="650">
      <c r="A650" s="118"/>
      <c r="B650" s="118"/>
      <c r="C650" s="118"/>
      <c r="D650" s="118"/>
      <c r="E650" s="118"/>
      <c r="F650" s="118"/>
      <c r="G650" s="118"/>
      <c r="H650" s="118"/>
      <c r="I650" s="118"/>
      <c r="J650" s="118"/>
      <c r="K650" s="118"/>
      <c r="L650" s="118"/>
      <c r="M650" s="118"/>
      <c r="N650" s="118"/>
      <c r="O650" s="118"/>
      <c r="P650" s="118"/>
      <c r="Q650" s="118"/>
      <c r="R650" s="118"/>
      <c r="S650" s="118"/>
      <c r="T650" s="118"/>
      <c r="U650" s="118"/>
      <c r="V650" s="118"/>
      <c r="W650" s="118"/>
      <c r="X650" s="118"/>
      <c r="Y650" s="118"/>
      <c r="Z650" s="118"/>
      <c r="AA650" s="118"/>
      <c r="AB650" s="118"/>
      <c r="AC650" s="118"/>
      <c r="AD650" s="118"/>
      <c r="AE650" s="118"/>
      <c r="AF650" s="118"/>
      <c r="AG650" s="118"/>
      <c r="AH650" s="118"/>
      <c r="AI650" s="118"/>
      <c r="AJ650" s="118"/>
      <c r="AK650" s="118"/>
      <c r="AL650" s="118"/>
      <c r="AM650" s="118"/>
      <c r="AN650" s="118"/>
      <c r="AO650" s="118"/>
      <c r="AP650" s="118"/>
      <c r="AQ650" s="118"/>
      <c r="AR650" s="118"/>
      <c r="AS650" s="118"/>
      <c r="AT650" s="118"/>
      <c r="AU650" s="118"/>
      <c r="AV650" s="118"/>
      <c r="AW650" s="118"/>
      <c r="AX650" s="118"/>
      <c r="AY650" s="118"/>
      <c r="AZ650" s="118"/>
      <c r="BA650" s="118"/>
      <c r="BB650" s="118"/>
      <c r="BC650" s="118"/>
      <c r="BD650" s="118"/>
      <c r="BE650" s="118"/>
      <c r="BF650" s="118"/>
      <c r="BG650" s="118"/>
    </row>
    <row r="651">
      <c r="A651" s="118"/>
      <c r="B651" s="118"/>
      <c r="C651" s="118"/>
      <c r="D651" s="118"/>
      <c r="E651" s="118"/>
      <c r="F651" s="118"/>
      <c r="G651" s="118"/>
      <c r="H651" s="118"/>
      <c r="I651" s="118"/>
      <c r="J651" s="118"/>
      <c r="K651" s="118"/>
      <c r="L651" s="118"/>
      <c r="M651" s="118"/>
      <c r="N651" s="118"/>
      <c r="O651" s="118"/>
      <c r="P651" s="118"/>
      <c r="Q651" s="118"/>
      <c r="R651" s="118"/>
      <c r="S651" s="118"/>
      <c r="T651" s="118"/>
      <c r="U651" s="118"/>
      <c r="V651" s="118"/>
      <c r="W651" s="118"/>
      <c r="X651" s="118"/>
      <c r="Y651" s="118"/>
      <c r="Z651" s="118"/>
      <c r="AA651" s="118"/>
      <c r="AB651" s="118"/>
      <c r="AC651" s="118"/>
      <c r="AD651" s="118"/>
      <c r="AE651" s="118"/>
      <c r="AF651" s="118"/>
      <c r="AG651" s="118"/>
      <c r="AH651" s="118"/>
      <c r="AI651" s="118"/>
      <c r="AJ651" s="118"/>
      <c r="AK651" s="118"/>
      <c r="AL651" s="118"/>
      <c r="AM651" s="118"/>
      <c r="AN651" s="118"/>
      <c r="AO651" s="118"/>
      <c r="AP651" s="118"/>
      <c r="AQ651" s="118"/>
      <c r="AR651" s="118"/>
      <c r="AS651" s="118"/>
      <c r="AT651" s="118"/>
      <c r="AU651" s="118"/>
      <c r="AV651" s="118"/>
      <c r="AW651" s="118"/>
      <c r="AX651" s="118"/>
      <c r="AY651" s="118"/>
      <c r="AZ651" s="118"/>
      <c r="BA651" s="118"/>
      <c r="BB651" s="118"/>
      <c r="BC651" s="118"/>
      <c r="BD651" s="118"/>
      <c r="BE651" s="118"/>
      <c r="BF651" s="118"/>
      <c r="BG651" s="118"/>
    </row>
    <row r="652">
      <c r="A652" s="118"/>
      <c r="B652" s="118"/>
      <c r="C652" s="118"/>
      <c r="D652" s="118"/>
      <c r="E652" s="118"/>
      <c r="F652" s="118"/>
      <c r="G652" s="118"/>
      <c r="H652" s="118"/>
      <c r="I652" s="118"/>
      <c r="J652" s="118"/>
      <c r="K652" s="118"/>
      <c r="L652" s="118"/>
      <c r="M652" s="118"/>
      <c r="N652" s="118"/>
      <c r="O652" s="118"/>
      <c r="P652" s="118"/>
      <c r="Q652" s="118"/>
      <c r="R652" s="118"/>
      <c r="S652" s="118"/>
      <c r="T652" s="118"/>
      <c r="U652" s="118"/>
      <c r="V652" s="118"/>
      <c r="W652" s="118"/>
      <c r="X652" s="118"/>
      <c r="Y652" s="118"/>
      <c r="Z652" s="118"/>
      <c r="AA652" s="118"/>
      <c r="AB652" s="118"/>
      <c r="AC652" s="118"/>
      <c r="AD652" s="118"/>
      <c r="AE652" s="118"/>
      <c r="AF652" s="118"/>
      <c r="AG652" s="118"/>
      <c r="AH652" s="118"/>
      <c r="AI652" s="118"/>
      <c r="AJ652" s="118"/>
      <c r="AK652" s="118"/>
      <c r="AL652" s="118"/>
      <c r="AM652" s="118"/>
      <c r="AN652" s="118"/>
      <c r="AO652" s="118"/>
      <c r="AP652" s="118"/>
      <c r="AQ652" s="118"/>
      <c r="AR652" s="118"/>
      <c r="AS652" s="118"/>
      <c r="AT652" s="118"/>
      <c r="AU652" s="118"/>
      <c r="AV652" s="118"/>
      <c r="AW652" s="118"/>
      <c r="AX652" s="118"/>
      <c r="AY652" s="118"/>
      <c r="AZ652" s="118"/>
      <c r="BA652" s="118"/>
      <c r="BB652" s="118"/>
      <c r="BC652" s="118"/>
      <c r="BD652" s="118"/>
      <c r="BE652" s="118"/>
      <c r="BF652" s="118"/>
      <c r="BG652" s="118"/>
    </row>
    <row r="653">
      <c r="A653" s="118"/>
      <c r="B653" s="118"/>
      <c r="C653" s="118"/>
      <c r="D653" s="118"/>
      <c r="E653" s="118"/>
      <c r="F653" s="118"/>
      <c r="G653" s="118"/>
      <c r="H653" s="118"/>
      <c r="I653" s="118"/>
      <c r="J653" s="118"/>
      <c r="K653" s="118"/>
      <c r="L653" s="118"/>
      <c r="M653" s="118"/>
      <c r="N653" s="118"/>
      <c r="O653" s="118"/>
      <c r="P653" s="118"/>
      <c r="Q653" s="118"/>
      <c r="R653" s="118"/>
      <c r="S653" s="118"/>
      <c r="T653" s="118"/>
      <c r="U653" s="118"/>
      <c r="V653" s="118"/>
      <c r="W653" s="118"/>
      <c r="X653" s="118"/>
      <c r="Y653" s="118"/>
      <c r="Z653" s="118"/>
      <c r="AA653" s="118"/>
      <c r="AB653" s="118"/>
      <c r="AC653" s="118"/>
      <c r="AD653" s="118"/>
      <c r="AE653" s="118"/>
      <c r="AF653" s="118"/>
      <c r="AG653" s="118"/>
      <c r="AH653" s="118"/>
      <c r="AI653" s="118"/>
      <c r="AJ653" s="118"/>
      <c r="AK653" s="118"/>
      <c r="AL653" s="118"/>
      <c r="AM653" s="118"/>
      <c r="AN653" s="118"/>
      <c r="AO653" s="118"/>
      <c r="AP653" s="118"/>
      <c r="AQ653" s="118"/>
      <c r="AR653" s="118"/>
      <c r="AS653" s="118"/>
      <c r="AT653" s="118"/>
      <c r="AU653" s="118"/>
      <c r="AV653" s="118"/>
      <c r="AW653" s="118"/>
      <c r="AX653" s="118"/>
      <c r="AY653" s="118"/>
      <c r="AZ653" s="118"/>
      <c r="BA653" s="118"/>
      <c r="BB653" s="118"/>
      <c r="BC653" s="118"/>
      <c r="BD653" s="118"/>
      <c r="BE653" s="118"/>
      <c r="BF653" s="118"/>
      <c r="BG653" s="118"/>
    </row>
    <row r="654">
      <c r="A654" s="118"/>
      <c r="B654" s="118"/>
      <c r="C654" s="118"/>
      <c r="D654" s="118"/>
      <c r="E654" s="118"/>
      <c r="F654" s="118"/>
      <c r="G654" s="118"/>
      <c r="H654" s="118"/>
      <c r="I654" s="118"/>
      <c r="J654" s="118"/>
      <c r="K654" s="118"/>
      <c r="L654" s="118"/>
      <c r="M654" s="118"/>
      <c r="N654" s="118"/>
      <c r="O654" s="118"/>
      <c r="P654" s="118"/>
      <c r="Q654" s="118"/>
      <c r="R654" s="118"/>
      <c r="S654" s="118"/>
      <c r="T654" s="118"/>
      <c r="U654" s="118"/>
      <c r="V654" s="118"/>
      <c r="W654" s="118"/>
      <c r="X654" s="118"/>
      <c r="Y654" s="118"/>
      <c r="Z654" s="118"/>
      <c r="AA654" s="118"/>
      <c r="AB654" s="118"/>
      <c r="AC654" s="118"/>
      <c r="AD654" s="118"/>
      <c r="AE654" s="118"/>
      <c r="AF654" s="118"/>
      <c r="AG654" s="118"/>
      <c r="AH654" s="118"/>
      <c r="AI654" s="118"/>
      <c r="AJ654" s="118"/>
      <c r="AK654" s="118"/>
      <c r="AL654" s="118"/>
      <c r="AM654" s="118"/>
      <c r="AN654" s="118"/>
      <c r="AO654" s="118"/>
      <c r="AP654" s="118"/>
      <c r="AQ654" s="118"/>
      <c r="AR654" s="118"/>
      <c r="AS654" s="118"/>
      <c r="AT654" s="118"/>
      <c r="AU654" s="118"/>
      <c r="AV654" s="118"/>
      <c r="AW654" s="118"/>
      <c r="AX654" s="118"/>
      <c r="AY654" s="118"/>
      <c r="AZ654" s="118"/>
      <c r="BA654" s="118"/>
      <c r="BB654" s="118"/>
      <c r="BC654" s="118"/>
      <c r="BD654" s="118"/>
      <c r="BE654" s="118"/>
      <c r="BF654" s="118"/>
      <c r="BG654" s="118"/>
    </row>
    <row r="655">
      <c r="A655" s="118"/>
      <c r="B655" s="118"/>
      <c r="C655" s="118"/>
      <c r="D655" s="118"/>
      <c r="E655" s="118"/>
      <c r="F655" s="118"/>
      <c r="G655" s="118"/>
      <c r="H655" s="118"/>
      <c r="I655" s="118"/>
      <c r="J655" s="118"/>
      <c r="K655" s="118"/>
      <c r="L655" s="118"/>
      <c r="M655" s="118"/>
      <c r="N655" s="118"/>
      <c r="O655" s="118"/>
      <c r="P655" s="118"/>
      <c r="Q655" s="118"/>
      <c r="R655" s="118"/>
      <c r="S655" s="118"/>
      <c r="T655" s="118"/>
      <c r="U655" s="118"/>
      <c r="V655" s="118"/>
      <c r="W655" s="118"/>
      <c r="X655" s="118"/>
      <c r="Y655" s="118"/>
      <c r="Z655" s="118"/>
      <c r="AA655" s="118"/>
      <c r="AB655" s="118"/>
      <c r="AC655" s="118"/>
      <c r="AD655" s="118"/>
      <c r="AE655" s="118"/>
      <c r="AF655" s="118"/>
      <c r="AG655" s="118"/>
      <c r="AH655" s="118"/>
      <c r="AI655" s="118"/>
      <c r="AJ655" s="118"/>
      <c r="AK655" s="118"/>
      <c r="AL655" s="118"/>
      <c r="AM655" s="118"/>
      <c r="AN655" s="118"/>
      <c r="AO655" s="118"/>
      <c r="AP655" s="118"/>
      <c r="AQ655" s="118"/>
      <c r="AR655" s="118"/>
      <c r="AS655" s="118"/>
      <c r="AT655" s="118"/>
      <c r="AU655" s="118"/>
      <c r="AV655" s="118"/>
      <c r="AW655" s="118"/>
      <c r="AX655" s="118"/>
      <c r="AY655" s="118"/>
      <c r="AZ655" s="118"/>
      <c r="BA655" s="118"/>
      <c r="BB655" s="118"/>
      <c r="BC655" s="118"/>
      <c r="BD655" s="118"/>
      <c r="BE655" s="118"/>
      <c r="BF655" s="118"/>
      <c r="BG655" s="118"/>
    </row>
    <row r="656">
      <c r="A656" s="118"/>
      <c r="B656" s="118"/>
      <c r="C656" s="118"/>
      <c r="D656" s="118"/>
      <c r="E656" s="118"/>
      <c r="F656" s="118"/>
      <c r="G656" s="118"/>
      <c r="H656" s="118"/>
      <c r="I656" s="118"/>
      <c r="J656" s="118"/>
      <c r="K656" s="118"/>
      <c r="L656" s="118"/>
      <c r="M656" s="118"/>
      <c r="N656" s="118"/>
      <c r="O656" s="118"/>
      <c r="P656" s="118"/>
      <c r="Q656" s="118"/>
      <c r="R656" s="118"/>
      <c r="S656" s="118"/>
      <c r="T656" s="118"/>
      <c r="U656" s="118"/>
      <c r="V656" s="118"/>
      <c r="W656" s="118"/>
      <c r="X656" s="118"/>
      <c r="Y656" s="118"/>
      <c r="Z656" s="118"/>
      <c r="AA656" s="118"/>
      <c r="AB656" s="118"/>
      <c r="AC656" s="118"/>
      <c r="AD656" s="118"/>
      <c r="AE656" s="118"/>
      <c r="AF656" s="118"/>
      <c r="AG656" s="118"/>
      <c r="AH656" s="118"/>
      <c r="AI656" s="118"/>
      <c r="AJ656" s="118"/>
      <c r="AK656" s="118"/>
      <c r="AL656" s="118"/>
      <c r="AM656" s="118"/>
      <c r="AN656" s="118"/>
      <c r="AO656" s="118"/>
      <c r="AP656" s="118"/>
      <c r="AQ656" s="118"/>
      <c r="AR656" s="118"/>
      <c r="AS656" s="118"/>
      <c r="AT656" s="118"/>
      <c r="AU656" s="118"/>
      <c r="AV656" s="118"/>
      <c r="AW656" s="118"/>
      <c r="AX656" s="118"/>
      <c r="AY656" s="118"/>
      <c r="AZ656" s="118"/>
      <c r="BA656" s="118"/>
      <c r="BB656" s="118"/>
      <c r="BC656" s="118"/>
      <c r="BD656" s="118"/>
      <c r="BE656" s="118"/>
      <c r="BF656" s="118"/>
      <c r="BG656" s="118"/>
    </row>
    <row r="657">
      <c r="A657" s="118"/>
      <c r="B657" s="118"/>
      <c r="C657" s="118"/>
      <c r="D657" s="118"/>
      <c r="E657" s="118"/>
      <c r="F657" s="118"/>
      <c r="G657" s="118"/>
      <c r="H657" s="118"/>
      <c r="I657" s="118"/>
      <c r="J657" s="118"/>
      <c r="K657" s="118"/>
      <c r="L657" s="118"/>
      <c r="M657" s="118"/>
      <c r="N657" s="118"/>
      <c r="O657" s="118"/>
      <c r="P657" s="118"/>
      <c r="Q657" s="118"/>
      <c r="R657" s="118"/>
      <c r="S657" s="118"/>
      <c r="T657" s="118"/>
      <c r="U657" s="118"/>
      <c r="V657" s="118"/>
      <c r="W657" s="118"/>
      <c r="X657" s="118"/>
      <c r="Y657" s="118"/>
      <c r="Z657" s="118"/>
      <c r="AA657" s="118"/>
      <c r="AB657" s="118"/>
      <c r="AC657" s="118"/>
      <c r="AD657" s="118"/>
      <c r="AE657" s="118"/>
      <c r="AF657" s="118"/>
      <c r="AG657" s="118"/>
      <c r="AH657" s="118"/>
      <c r="AI657" s="118"/>
      <c r="AJ657" s="118"/>
      <c r="AK657" s="118"/>
      <c r="AL657" s="118"/>
      <c r="AM657" s="118"/>
      <c r="AN657" s="118"/>
      <c r="AO657" s="118"/>
      <c r="AP657" s="118"/>
      <c r="AQ657" s="118"/>
      <c r="AR657" s="118"/>
      <c r="AS657" s="118"/>
      <c r="AT657" s="118"/>
      <c r="AU657" s="118"/>
      <c r="AV657" s="118"/>
      <c r="AW657" s="118"/>
      <c r="AX657" s="118"/>
      <c r="AY657" s="118"/>
      <c r="AZ657" s="118"/>
      <c r="BA657" s="118"/>
      <c r="BB657" s="118"/>
      <c r="BC657" s="118"/>
      <c r="BD657" s="118"/>
      <c r="BE657" s="118"/>
      <c r="BF657" s="118"/>
      <c r="BG657" s="118"/>
    </row>
    <row r="658">
      <c r="A658" s="118"/>
      <c r="B658" s="118"/>
      <c r="C658" s="118"/>
      <c r="D658" s="118"/>
      <c r="E658" s="118"/>
      <c r="F658" s="118"/>
      <c r="G658" s="118"/>
      <c r="H658" s="118"/>
      <c r="I658" s="118"/>
      <c r="J658" s="118"/>
      <c r="K658" s="118"/>
      <c r="L658" s="118"/>
      <c r="M658" s="118"/>
      <c r="N658" s="118"/>
      <c r="O658" s="118"/>
      <c r="P658" s="118"/>
      <c r="Q658" s="118"/>
      <c r="R658" s="118"/>
      <c r="S658" s="118"/>
      <c r="T658" s="118"/>
      <c r="U658" s="118"/>
      <c r="V658" s="118"/>
      <c r="W658" s="118"/>
      <c r="X658" s="118"/>
      <c r="Y658" s="118"/>
      <c r="Z658" s="118"/>
      <c r="AA658" s="118"/>
      <c r="AB658" s="118"/>
      <c r="AC658" s="118"/>
      <c r="AD658" s="118"/>
      <c r="AE658" s="118"/>
      <c r="AF658" s="118"/>
      <c r="AG658" s="118"/>
      <c r="AH658" s="118"/>
      <c r="AI658" s="118"/>
      <c r="AJ658" s="118"/>
      <c r="AK658" s="118"/>
      <c r="AL658" s="118"/>
      <c r="AM658" s="118"/>
      <c r="AN658" s="118"/>
      <c r="AO658" s="118"/>
      <c r="AP658" s="118"/>
      <c r="AQ658" s="118"/>
      <c r="AR658" s="118"/>
      <c r="AS658" s="118"/>
      <c r="AT658" s="118"/>
      <c r="AU658" s="118"/>
      <c r="AV658" s="118"/>
      <c r="AW658" s="118"/>
      <c r="AX658" s="118"/>
      <c r="AY658" s="118"/>
      <c r="AZ658" s="118"/>
      <c r="BA658" s="118"/>
      <c r="BB658" s="118"/>
      <c r="BC658" s="118"/>
      <c r="BD658" s="118"/>
      <c r="BE658" s="118"/>
      <c r="BF658" s="118"/>
      <c r="BG658" s="118"/>
    </row>
    <row r="659">
      <c r="A659" s="118"/>
      <c r="B659" s="118"/>
      <c r="C659" s="118"/>
      <c r="D659" s="118"/>
      <c r="E659" s="118"/>
      <c r="F659" s="118"/>
      <c r="G659" s="118"/>
      <c r="H659" s="118"/>
      <c r="I659" s="118"/>
      <c r="J659" s="118"/>
      <c r="K659" s="118"/>
      <c r="L659" s="118"/>
      <c r="M659" s="118"/>
      <c r="N659" s="118"/>
      <c r="O659" s="118"/>
      <c r="P659" s="118"/>
      <c r="Q659" s="118"/>
      <c r="R659" s="118"/>
      <c r="S659" s="118"/>
      <c r="T659" s="118"/>
      <c r="U659" s="118"/>
      <c r="V659" s="118"/>
      <c r="W659" s="118"/>
      <c r="X659" s="118"/>
      <c r="Y659" s="118"/>
      <c r="Z659" s="118"/>
      <c r="AA659" s="118"/>
      <c r="AB659" s="118"/>
      <c r="AC659" s="118"/>
      <c r="AD659" s="118"/>
      <c r="AE659" s="118"/>
      <c r="AF659" s="118"/>
      <c r="AG659" s="118"/>
      <c r="AH659" s="118"/>
      <c r="AI659" s="118"/>
      <c r="AJ659" s="118"/>
      <c r="AK659" s="118"/>
      <c r="AL659" s="118"/>
      <c r="AM659" s="118"/>
      <c r="AN659" s="118"/>
      <c r="AO659" s="118"/>
      <c r="AP659" s="118"/>
      <c r="AQ659" s="118"/>
      <c r="AR659" s="118"/>
      <c r="AS659" s="118"/>
      <c r="AT659" s="118"/>
      <c r="AU659" s="118"/>
      <c r="AV659" s="118"/>
      <c r="AW659" s="118"/>
      <c r="AX659" s="118"/>
      <c r="AY659" s="118"/>
      <c r="AZ659" s="118"/>
      <c r="BA659" s="118"/>
      <c r="BB659" s="118"/>
      <c r="BC659" s="118"/>
      <c r="BD659" s="118"/>
      <c r="BE659" s="118"/>
      <c r="BF659" s="118"/>
      <c r="BG659" s="118"/>
    </row>
    <row r="660">
      <c r="A660" s="118"/>
      <c r="B660" s="118"/>
      <c r="C660" s="118"/>
      <c r="D660" s="118"/>
      <c r="E660" s="118"/>
      <c r="F660" s="118"/>
      <c r="G660" s="118"/>
      <c r="H660" s="118"/>
      <c r="I660" s="118"/>
      <c r="J660" s="118"/>
      <c r="K660" s="118"/>
      <c r="L660" s="118"/>
      <c r="M660" s="118"/>
      <c r="N660" s="118"/>
      <c r="O660" s="118"/>
      <c r="P660" s="118"/>
      <c r="Q660" s="118"/>
      <c r="R660" s="118"/>
      <c r="S660" s="118"/>
      <c r="T660" s="118"/>
      <c r="U660" s="118"/>
      <c r="V660" s="118"/>
      <c r="W660" s="118"/>
      <c r="X660" s="118"/>
      <c r="Y660" s="118"/>
      <c r="Z660" s="118"/>
      <c r="AA660" s="118"/>
      <c r="AB660" s="118"/>
      <c r="AC660" s="118"/>
      <c r="AD660" s="118"/>
      <c r="AE660" s="118"/>
      <c r="AF660" s="118"/>
      <c r="AG660" s="118"/>
      <c r="AH660" s="118"/>
      <c r="AI660" s="118"/>
      <c r="AJ660" s="118"/>
      <c r="AK660" s="118"/>
      <c r="AL660" s="118"/>
      <c r="AM660" s="118"/>
      <c r="AN660" s="118"/>
      <c r="AO660" s="118"/>
      <c r="AP660" s="118"/>
      <c r="AQ660" s="118"/>
      <c r="AR660" s="118"/>
      <c r="AS660" s="118"/>
      <c r="AT660" s="118"/>
      <c r="AU660" s="118"/>
      <c r="AV660" s="118"/>
      <c r="AW660" s="118"/>
      <c r="AX660" s="118"/>
      <c r="AY660" s="118"/>
      <c r="AZ660" s="118"/>
      <c r="BA660" s="118"/>
      <c r="BB660" s="118"/>
      <c r="BC660" s="118"/>
      <c r="BD660" s="118"/>
      <c r="BE660" s="118"/>
      <c r="BF660" s="118"/>
      <c r="BG660" s="118"/>
    </row>
    <row r="661">
      <c r="A661" s="118"/>
      <c r="B661" s="118"/>
      <c r="C661" s="118"/>
      <c r="D661" s="118"/>
      <c r="E661" s="118"/>
      <c r="F661" s="118"/>
      <c r="G661" s="118"/>
      <c r="H661" s="118"/>
      <c r="I661" s="118"/>
      <c r="J661" s="118"/>
      <c r="K661" s="118"/>
      <c r="L661" s="118"/>
      <c r="M661" s="118"/>
      <c r="N661" s="118"/>
      <c r="O661" s="118"/>
      <c r="P661" s="118"/>
      <c r="Q661" s="118"/>
      <c r="R661" s="118"/>
      <c r="S661" s="118"/>
      <c r="T661" s="118"/>
      <c r="U661" s="118"/>
      <c r="V661" s="118"/>
      <c r="W661" s="118"/>
      <c r="X661" s="118"/>
      <c r="Y661" s="118"/>
      <c r="Z661" s="118"/>
      <c r="AA661" s="118"/>
      <c r="AB661" s="118"/>
      <c r="AC661" s="118"/>
      <c r="AD661" s="118"/>
      <c r="AE661" s="118"/>
      <c r="AF661" s="118"/>
      <c r="AG661" s="118"/>
      <c r="AH661" s="118"/>
      <c r="AI661" s="118"/>
      <c r="AJ661" s="118"/>
      <c r="AK661" s="118"/>
      <c r="AL661" s="118"/>
      <c r="AM661" s="118"/>
      <c r="AN661" s="118"/>
      <c r="AO661" s="118"/>
      <c r="AP661" s="118"/>
      <c r="AQ661" s="118"/>
      <c r="AR661" s="118"/>
      <c r="AS661" s="118"/>
      <c r="AT661" s="118"/>
      <c r="AU661" s="118"/>
      <c r="AV661" s="118"/>
      <c r="AW661" s="118"/>
      <c r="AX661" s="118"/>
      <c r="AY661" s="118"/>
      <c r="AZ661" s="118"/>
      <c r="BA661" s="118"/>
      <c r="BB661" s="118"/>
      <c r="BC661" s="118"/>
      <c r="BD661" s="118"/>
      <c r="BE661" s="118"/>
      <c r="BF661" s="118"/>
      <c r="BG661" s="118"/>
    </row>
    <row r="662">
      <c r="A662" s="118"/>
      <c r="B662" s="118"/>
      <c r="C662" s="118"/>
      <c r="D662" s="118"/>
      <c r="E662" s="118"/>
      <c r="F662" s="118"/>
      <c r="G662" s="118"/>
      <c r="H662" s="118"/>
      <c r="I662" s="118"/>
      <c r="J662" s="118"/>
      <c r="K662" s="118"/>
      <c r="L662" s="118"/>
      <c r="M662" s="118"/>
      <c r="N662" s="118"/>
      <c r="O662" s="118"/>
      <c r="P662" s="118"/>
      <c r="Q662" s="118"/>
      <c r="R662" s="118"/>
      <c r="S662" s="118"/>
      <c r="T662" s="118"/>
      <c r="U662" s="118"/>
      <c r="V662" s="118"/>
      <c r="W662" s="118"/>
      <c r="X662" s="118"/>
      <c r="Y662" s="118"/>
      <c r="Z662" s="118"/>
      <c r="AA662" s="118"/>
      <c r="AB662" s="118"/>
      <c r="AC662" s="118"/>
      <c r="AD662" s="118"/>
      <c r="AE662" s="118"/>
      <c r="AF662" s="118"/>
      <c r="AG662" s="118"/>
      <c r="AH662" s="118"/>
      <c r="AI662" s="118"/>
      <c r="AJ662" s="118"/>
      <c r="AK662" s="118"/>
      <c r="AL662" s="118"/>
      <c r="AM662" s="118"/>
      <c r="AN662" s="118"/>
      <c r="AO662" s="118"/>
      <c r="AP662" s="118"/>
      <c r="AQ662" s="118"/>
      <c r="AR662" s="118"/>
      <c r="AS662" s="118"/>
      <c r="AT662" s="118"/>
      <c r="AU662" s="118"/>
      <c r="AV662" s="118"/>
      <c r="AW662" s="118"/>
      <c r="AX662" s="118"/>
      <c r="AY662" s="118"/>
      <c r="AZ662" s="118"/>
      <c r="BA662" s="118"/>
      <c r="BB662" s="118"/>
      <c r="BC662" s="118"/>
      <c r="BD662" s="118"/>
      <c r="BE662" s="118"/>
      <c r="BF662" s="118"/>
      <c r="BG662" s="118"/>
    </row>
    <row r="663">
      <c r="A663" s="118"/>
      <c r="B663" s="118"/>
      <c r="C663" s="118"/>
      <c r="D663" s="118"/>
      <c r="E663" s="118"/>
      <c r="F663" s="118"/>
      <c r="G663" s="118"/>
      <c r="H663" s="118"/>
      <c r="I663" s="118"/>
      <c r="J663" s="118"/>
      <c r="K663" s="118"/>
      <c r="L663" s="118"/>
      <c r="M663" s="118"/>
      <c r="N663" s="118"/>
      <c r="O663" s="118"/>
      <c r="P663" s="118"/>
      <c r="Q663" s="118"/>
      <c r="R663" s="118"/>
      <c r="S663" s="118"/>
      <c r="T663" s="118"/>
      <c r="U663" s="118"/>
      <c r="V663" s="118"/>
      <c r="W663" s="118"/>
      <c r="X663" s="118"/>
      <c r="Y663" s="118"/>
      <c r="Z663" s="118"/>
      <c r="AA663" s="118"/>
      <c r="AB663" s="118"/>
      <c r="AC663" s="118"/>
      <c r="AD663" s="118"/>
      <c r="AE663" s="118"/>
      <c r="AF663" s="118"/>
      <c r="AG663" s="118"/>
      <c r="AH663" s="118"/>
      <c r="AI663" s="118"/>
      <c r="AJ663" s="118"/>
      <c r="AK663" s="118"/>
      <c r="AL663" s="118"/>
      <c r="AM663" s="118"/>
      <c r="AN663" s="118"/>
      <c r="AO663" s="118"/>
      <c r="AP663" s="118"/>
      <c r="AQ663" s="118"/>
      <c r="AR663" s="118"/>
      <c r="AS663" s="118"/>
      <c r="AT663" s="118"/>
      <c r="AU663" s="118"/>
      <c r="AV663" s="118"/>
      <c r="AW663" s="118"/>
      <c r="AX663" s="118"/>
      <c r="AY663" s="118"/>
      <c r="AZ663" s="118"/>
      <c r="BA663" s="118"/>
      <c r="BB663" s="118"/>
      <c r="BC663" s="118"/>
      <c r="BD663" s="118"/>
      <c r="BE663" s="118"/>
      <c r="BF663" s="118"/>
      <c r="BG663" s="118"/>
    </row>
    <row r="664">
      <c r="A664" s="118"/>
      <c r="B664" s="118"/>
      <c r="C664" s="118"/>
      <c r="D664" s="118"/>
      <c r="E664" s="118"/>
      <c r="F664" s="118"/>
      <c r="G664" s="118"/>
      <c r="H664" s="118"/>
      <c r="I664" s="118"/>
      <c r="J664" s="118"/>
      <c r="K664" s="118"/>
      <c r="L664" s="118"/>
      <c r="M664" s="118"/>
      <c r="N664" s="118"/>
      <c r="O664" s="118"/>
      <c r="P664" s="118"/>
      <c r="Q664" s="118"/>
      <c r="R664" s="118"/>
      <c r="S664" s="118"/>
      <c r="T664" s="118"/>
      <c r="U664" s="118"/>
      <c r="V664" s="118"/>
      <c r="W664" s="118"/>
      <c r="X664" s="118"/>
      <c r="Y664" s="118"/>
      <c r="Z664" s="118"/>
      <c r="AA664" s="118"/>
      <c r="AB664" s="118"/>
      <c r="AC664" s="118"/>
      <c r="AD664" s="118"/>
      <c r="AE664" s="118"/>
      <c r="AF664" s="118"/>
      <c r="AG664" s="118"/>
      <c r="AH664" s="118"/>
      <c r="AI664" s="118"/>
      <c r="AJ664" s="118"/>
      <c r="AK664" s="118"/>
      <c r="AL664" s="118"/>
      <c r="AM664" s="118"/>
      <c r="AN664" s="118"/>
      <c r="AO664" s="118"/>
      <c r="AP664" s="118"/>
      <c r="AQ664" s="118"/>
      <c r="AR664" s="118"/>
      <c r="AS664" s="118"/>
      <c r="AT664" s="118"/>
      <c r="AU664" s="118"/>
      <c r="AV664" s="118"/>
      <c r="AW664" s="118"/>
      <c r="AX664" s="118"/>
      <c r="AY664" s="118"/>
      <c r="AZ664" s="118"/>
      <c r="BA664" s="118"/>
      <c r="BB664" s="118"/>
      <c r="BC664" s="118"/>
      <c r="BD664" s="118"/>
      <c r="BE664" s="118"/>
      <c r="BF664" s="118"/>
      <c r="BG664" s="118"/>
    </row>
    <row r="665">
      <c r="A665" s="118"/>
      <c r="B665" s="118"/>
      <c r="C665" s="118"/>
      <c r="D665" s="118"/>
      <c r="E665" s="118"/>
      <c r="F665" s="118"/>
      <c r="G665" s="118"/>
      <c r="H665" s="118"/>
      <c r="I665" s="118"/>
      <c r="J665" s="118"/>
      <c r="K665" s="118"/>
      <c r="L665" s="118"/>
      <c r="M665" s="118"/>
      <c r="N665" s="118"/>
      <c r="O665" s="118"/>
      <c r="P665" s="118"/>
      <c r="Q665" s="118"/>
      <c r="R665" s="118"/>
      <c r="S665" s="118"/>
      <c r="T665" s="118"/>
      <c r="U665" s="118"/>
      <c r="V665" s="118"/>
      <c r="W665" s="118"/>
      <c r="X665" s="118"/>
      <c r="Y665" s="118"/>
      <c r="Z665" s="118"/>
      <c r="AA665" s="118"/>
      <c r="AB665" s="118"/>
      <c r="AC665" s="118"/>
      <c r="AD665" s="118"/>
      <c r="AE665" s="118"/>
      <c r="AF665" s="118"/>
      <c r="AG665" s="118"/>
      <c r="AH665" s="118"/>
      <c r="AI665" s="118"/>
      <c r="AJ665" s="118"/>
      <c r="AK665" s="118"/>
      <c r="AL665" s="118"/>
      <c r="AM665" s="118"/>
      <c r="AN665" s="118"/>
      <c r="AO665" s="118"/>
      <c r="AP665" s="118"/>
      <c r="AQ665" s="118"/>
      <c r="AR665" s="118"/>
      <c r="AS665" s="118"/>
      <c r="AT665" s="118"/>
      <c r="AU665" s="118"/>
      <c r="AV665" s="118"/>
      <c r="AW665" s="118"/>
      <c r="AX665" s="118"/>
      <c r="AY665" s="118"/>
      <c r="AZ665" s="118"/>
      <c r="BA665" s="118"/>
      <c r="BB665" s="118"/>
      <c r="BC665" s="118"/>
      <c r="BD665" s="118"/>
      <c r="BE665" s="118"/>
      <c r="BF665" s="118"/>
      <c r="BG665" s="118"/>
    </row>
    <row r="666">
      <c r="A666" s="118"/>
      <c r="B666" s="118"/>
      <c r="C666" s="118"/>
      <c r="D666" s="118"/>
      <c r="E666" s="118"/>
      <c r="F666" s="118"/>
      <c r="G666" s="118"/>
      <c r="H666" s="118"/>
      <c r="I666" s="118"/>
      <c r="J666" s="118"/>
      <c r="K666" s="118"/>
      <c r="L666" s="118"/>
      <c r="M666" s="118"/>
      <c r="N666" s="118"/>
      <c r="O666" s="118"/>
      <c r="P666" s="118"/>
      <c r="Q666" s="118"/>
      <c r="R666" s="118"/>
      <c r="S666" s="118"/>
      <c r="T666" s="118"/>
      <c r="U666" s="118"/>
      <c r="V666" s="118"/>
      <c r="W666" s="118"/>
      <c r="X666" s="118"/>
      <c r="Y666" s="118"/>
      <c r="Z666" s="118"/>
      <c r="AA666" s="118"/>
      <c r="AB666" s="118"/>
      <c r="AC666" s="118"/>
      <c r="AD666" s="118"/>
      <c r="AE666" s="118"/>
      <c r="AF666" s="118"/>
      <c r="AG666" s="118"/>
      <c r="AH666" s="118"/>
      <c r="AI666" s="118"/>
      <c r="AJ666" s="118"/>
      <c r="AK666" s="118"/>
      <c r="AL666" s="118"/>
      <c r="AM666" s="118"/>
      <c r="AN666" s="118"/>
      <c r="AO666" s="118"/>
      <c r="AP666" s="118"/>
      <c r="AQ666" s="118"/>
      <c r="AR666" s="118"/>
      <c r="AS666" s="118"/>
      <c r="AT666" s="118"/>
      <c r="AU666" s="118"/>
      <c r="AV666" s="118"/>
      <c r="AW666" s="118"/>
      <c r="AX666" s="118"/>
      <c r="AY666" s="118"/>
      <c r="AZ666" s="118"/>
      <c r="BA666" s="118"/>
      <c r="BB666" s="118"/>
      <c r="BC666" s="118"/>
      <c r="BD666" s="118"/>
      <c r="BE666" s="118"/>
      <c r="BF666" s="118"/>
      <c r="BG666" s="118"/>
    </row>
    <row r="667">
      <c r="A667" s="118"/>
      <c r="B667" s="118"/>
      <c r="C667" s="118"/>
      <c r="D667" s="118"/>
      <c r="E667" s="118"/>
      <c r="F667" s="118"/>
      <c r="G667" s="118"/>
      <c r="H667" s="118"/>
      <c r="I667" s="118"/>
      <c r="J667" s="118"/>
      <c r="K667" s="118"/>
      <c r="L667" s="118"/>
      <c r="M667" s="118"/>
      <c r="N667" s="118"/>
      <c r="O667" s="118"/>
      <c r="P667" s="118"/>
      <c r="Q667" s="118"/>
      <c r="R667" s="118"/>
      <c r="S667" s="118"/>
      <c r="T667" s="118"/>
      <c r="U667" s="118"/>
      <c r="V667" s="118"/>
      <c r="W667" s="118"/>
      <c r="X667" s="118"/>
      <c r="Y667" s="118"/>
      <c r="Z667" s="118"/>
      <c r="AA667" s="118"/>
      <c r="AB667" s="118"/>
      <c r="AC667" s="118"/>
      <c r="AD667" s="118"/>
      <c r="AE667" s="118"/>
      <c r="AF667" s="118"/>
      <c r="AG667" s="118"/>
      <c r="AH667" s="118"/>
      <c r="AI667" s="118"/>
      <c r="AJ667" s="118"/>
      <c r="AK667" s="118"/>
      <c r="AL667" s="118"/>
      <c r="AM667" s="118"/>
      <c r="AN667" s="118"/>
      <c r="AO667" s="118"/>
      <c r="AP667" s="118"/>
      <c r="AQ667" s="118"/>
      <c r="AR667" s="118"/>
      <c r="AS667" s="118"/>
      <c r="AT667" s="118"/>
      <c r="AU667" s="118"/>
      <c r="AV667" s="118"/>
      <c r="AW667" s="118"/>
      <c r="AX667" s="118"/>
      <c r="AY667" s="118"/>
      <c r="AZ667" s="118"/>
      <c r="BA667" s="118"/>
      <c r="BB667" s="118"/>
      <c r="BC667" s="118"/>
      <c r="BD667" s="118"/>
      <c r="BE667" s="118"/>
      <c r="BF667" s="118"/>
      <c r="BG667" s="118"/>
    </row>
    <row r="668">
      <c r="A668" s="118"/>
      <c r="B668" s="118"/>
      <c r="C668" s="118"/>
      <c r="D668" s="118"/>
      <c r="E668" s="118"/>
      <c r="F668" s="118"/>
      <c r="G668" s="118"/>
      <c r="H668" s="118"/>
      <c r="I668" s="118"/>
      <c r="J668" s="118"/>
      <c r="K668" s="118"/>
      <c r="L668" s="118"/>
      <c r="M668" s="118"/>
      <c r="N668" s="118"/>
      <c r="O668" s="118"/>
      <c r="P668" s="118"/>
      <c r="Q668" s="118"/>
      <c r="R668" s="118"/>
      <c r="S668" s="118"/>
      <c r="T668" s="118"/>
      <c r="U668" s="118"/>
      <c r="V668" s="118"/>
      <c r="W668" s="118"/>
      <c r="X668" s="118"/>
      <c r="Y668" s="118"/>
      <c r="Z668" s="118"/>
      <c r="AA668" s="118"/>
      <c r="AB668" s="118"/>
      <c r="AC668" s="118"/>
      <c r="AD668" s="118"/>
      <c r="AE668" s="118"/>
      <c r="AF668" s="118"/>
      <c r="AG668" s="118"/>
      <c r="AH668" s="118"/>
      <c r="AI668" s="118"/>
      <c r="AJ668" s="118"/>
      <c r="AK668" s="118"/>
      <c r="AL668" s="118"/>
      <c r="AM668" s="118"/>
      <c r="AN668" s="118"/>
      <c r="AO668" s="118"/>
      <c r="AP668" s="118"/>
      <c r="AQ668" s="118"/>
      <c r="AR668" s="118"/>
      <c r="AS668" s="118"/>
      <c r="AT668" s="118"/>
      <c r="AU668" s="118"/>
      <c r="AV668" s="118"/>
      <c r="AW668" s="118"/>
      <c r="AX668" s="118"/>
      <c r="AY668" s="118"/>
      <c r="AZ668" s="118"/>
      <c r="BA668" s="118"/>
      <c r="BB668" s="118"/>
      <c r="BC668" s="118"/>
      <c r="BD668" s="118"/>
      <c r="BE668" s="118"/>
      <c r="BF668" s="118"/>
      <c r="BG668" s="118"/>
    </row>
    <row r="669">
      <c r="A669" s="118"/>
      <c r="B669" s="118"/>
      <c r="C669" s="118"/>
      <c r="D669" s="118"/>
      <c r="E669" s="118"/>
      <c r="F669" s="118"/>
      <c r="G669" s="118"/>
      <c r="H669" s="118"/>
      <c r="I669" s="118"/>
      <c r="J669" s="118"/>
      <c r="K669" s="118"/>
      <c r="L669" s="118"/>
      <c r="M669" s="118"/>
      <c r="N669" s="118"/>
      <c r="O669" s="118"/>
      <c r="P669" s="118"/>
      <c r="Q669" s="118"/>
      <c r="R669" s="118"/>
      <c r="S669" s="118"/>
      <c r="T669" s="118"/>
      <c r="U669" s="118"/>
      <c r="V669" s="118"/>
      <c r="W669" s="118"/>
      <c r="X669" s="118"/>
      <c r="Y669" s="118"/>
      <c r="Z669" s="118"/>
      <c r="AA669" s="118"/>
      <c r="AB669" s="118"/>
      <c r="AC669" s="118"/>
      <c r="AD669" s="118"/>
      <c r="AE669" s="118"/>
      <c r="AF669" s="118"/>
      <c r="AG669" s="118"/>
      <c r="AH669" s="118"/>
      <c r="AI669" s="118"/>
      <c r="AJ669" s="118"/>
      <c r="AK669" s="118"/>
      <c r="AL669" s="118"/>
      <c r="AM669" s="118"/>
      <c r="AN669" s="118"/>
      <c r="AO669" s="118"/>
      <c r="AP669" s="118"/>
      <c r="AQ669" s="118"/>
      <c r="AR669" s="118"/>
      <c r="AS669" s="118"/>
      <c r="AT669" s="118"/>
      <c r="AU669" s="118"/>
      <c r="AV669" s="118"/>
      <c r="AW669" s="118"/>
      <c r="AX669" s="118"/>
      <c r="AY669" s="118"/>
      <c r="AZ669" s="118"/>
      <c r="BA669" s="118"/>
      <c r="BB669" s="118"/>
      <c r="BC669" s="118"/>
      <c r="BD669" s="118"/>
      <c r="BE669" s="118"/>
      <c r="BF669" s="118"/>
      <c r="BG669" s="118"/>
    </row>
    <row r="670">
      <c r="A670" s="118"/>
      <c r="B670" s="118"/>
      <c r="C670" s="118"/>
      <c r="D670" s="118"/>
      <c r="E670" s="118"/>
      <c r="F670" s="118"/>
      <c r="G670" s="118"/>
      <c r="H670" s="118"/>
      <c r="I670" s="118"/>
      <c r="J670" s="118"/>
      <c r="K670" s="118"/>
      <c r="L670" s="118"/>
      <c r="M670" s="118"/>
      <c r="N670" s="118"/>
      <c r="O670" s="118"/>
      <c r="P670" s="118"/>
      <c r="Q670" s="118"/>
      <c r="R670" s="118"/>
      <c r="S670" s="118"/>
      <c r="T670" s="118"/>
      <c r="U670" s="118"/>
      <c r="V670" s="118"/>
      <c r="W670" s="118"/>
      <c r="X670" s="118"/>
      <c r="Y670" s="118"/>
      <c r="Z670" s="118"/>
      <c r="AA670" s="118"/>
      <c r="AB670" s="118"/>
      <c r="AC670" s="118"/>
      <c r="AD670" s="118"/>
      <c r="AE670" s="118"/>
      <c r="AF670" s="118"/>
      <c r="AG670" s="118"/>
      <c r="AH670" s="118"/>
      <c r="AI670" s="118"/>
      <c r="AJ670" s="118"/>
      <c r="AK670" s="118"/>
      <c r="AL670" s="118"/>
      <c r="AM670" s="118"/>
      <c r="AN670" s="118"/>
      <c r="AO670" s="118"/>
      <c r="AP670" s="118"/>
      <c r="AQ670" s="118"/>
      <c r="AR670" s="118"/>
      <c r="AS670" s="118"/>
      <c r="AT670" s="118"/>
      <c r="AU670" s="118"/>
      <c r="AV670" s="118"/>
      <c r="AW670" s="118"/>
      <c r="AX670" s="118"/>
      <c r="AY670" s="118"/>
      <c r="AZ670" s="118"/>
      <c r="BA670" s="118"/>
      <c r="BB670" s="118"/>
      <c r="BC670" s="118"/>
      <c r="BD670" s="118"/>
      <c r="BE670" s="118"/>
      <c r="BF670" s="118"/>
      <c r="BG670" s="118"/>
    </row>
    <row r="671">
      <c r="A671" s="118"/>
      <c r="B671" s="118"/>
      <c r="C671" s="118"/>
      <c r="D671" s="118"/>
      <c r="E671" s="118"/>
      <c r="F671" s="118"/>
      <c r="G671" s="118"/>
      <c r="H671" s="118"/>
      <c r="I671" s="118"/>
      <c r="J671" s="118"/>
      <c r="K671" s="118"/>
      <c r="L671" s="118"/>
      <c r="M671" s="118"/>
      <c r="N671" s="118"/>
      <c r="O671" s="118"/>
      <c r="P671" s="118"/>
      <c r="Q671" s="118"/>
      <c r="R671" s="118"/>
      <c r="S671" s="118"/>
      <c r="T671" s="118"/>
      <c r="U671" s="118"/>
      <c r="V671" s="118"/>
      <c r="W671" s="118"/>
      <c r="X671" s="118"/>
      <c r="Y671" s="118"/>
      <c r="Z671" s="118"/>
      <c r="AA671" s="118"/>
      <c r="AB671" s="118"/>
      <c r="AC671" s="118"/>
      <c r="AD671" s="118"/>
      <c r="AE671" s="118"/>
      <c r="AF671" s="118"/>
      <c r="AG671" s="118"/>
      <c r="AH671" s="118"/>
      <c r="AI671" s="118"/>
      <c r="AJ671" s="118"/>
      <c r="AK671" s="118"/>
      <c r="AL671" s="118"/>
      <c r="AM671" s="118"/>
      <c r="AN671" s="118"/>
      <c r="AO671" s="118"/>
      <c r="AP671" s="118"/>
      <c r="AQ671" s="118"/>
      <c r="AR671" s="118"/>
      <c r="AS671" s="118"/>
      <c r="AT671" s="118"/>
      <c r="AU671" s="118"/>
      <c r="AV671" s="118"/>
      <c r="AW671" s="118"/>
      <c r="AX671" s="118"/>
      <c r="AY671" s="118"/>
      <c r="AZ671" s="118"/>
      <c r="BA671" s="118"/>
      <c r="BB671" s="118"/>
      <c r="BC671" s="118"/>
      <c r="BD671" s="118"/>
      <c r="BE671" s="118"/>
      <c r="BF671" s="118"/>
      <c r="BG671" s="118"/>
    </row>
    <row r="672">
      <c r="A672" s="118"/>
      <c r="B672" s="118"/>
      <c r="C672" s="118"/>
      <c r="D672" s="118"/>
      <c r="E672" s="118"/>
      <c r="F672" s="118"/>
      <c r="G672" s="118"/>
      <c r="H672" s="118"/>
      <c r="I672" s="118"/>
      <c r="J672" s="118"/>
      <c r="K672" s="118"/>
      <c r="L672" s="118"/>
      <c r="M672" s="118"/>
      <c r="N672" s="118"/>
      <c r="O672" s="118"/>
      <c r="P672" s="118"/>
      <c r="Q672" s="118"/>
      <c r="R672" s="118"/>
      <c r="S672" s="118"/>
      <c r="T672" s="118"/>
      <c r="U672" s="118"/>
      <c r="V672" s="118"/>
      <c r="W672" s="118"/>
      <c r="X672" s="118"/>
      <c r="Y672" s="118"/>
      <c r="Z672" s="118"/>
      <c r="AA672" s="118"/>
      <c r="AB672" s="118"/>
      <c r="AC672" s="118"/>
      <c r="AD672" s="118"/>
      <c r="AE672" s="118"/>
      <c r="AF672" s="118"/>
      <c r="AG672" s="118"/>
      <c r="AH672" s="118"/>
      <c r="AI672" s="118"/>
      <c r="AJ672" s="118"/>
      <c r="AK672" s="118"/>
      <c r="AL672" s="118"/>
      <c r="AM672" s="118"/>
      <c r="AN672" s="118"/>
      <c r="AO672" s="118"/>
      <c r="AP672" s="118"/>
      <c r="AQ672" s="118"/>
      <c r="AR672" s="118"/>
      <c r="AS672" s="118"/>
      <c r="AT672" s="118"/>
      <c r="AU672" s="118"/>
      <c r="AV672" s="118"/>
      <c r="AW672" s="118"/>
      <c r="AX672" s="118"/>
      <c r="AY672" s="118"/>
      <c r="AZ672" s="118"/>
      <c r="BA672" s="118"/>
      <c r="BB672" s="118"/>
      <c r="BC672" s="118"/>
      <c r="BD672" s="118"/>
      <c r="BE672" s="118"/>
      <c r="BF672" s="118"/>
      <c r="BG672" s="118"/>
    </row>
    <row r="673">
      <c r="A673" s="118"/>
      <c r="B673" s="118"/>
      <c r="C673" s="118"/>
      <c r="D673" s="118"/>
      <c r="E673" s="118"/>
      <c r="F673" s="118"/>
      <c r="G673" s="118"/>
      <c r="H673" s="118"/>
      <c r="I673" s="118"/>
      <c r="J673" s="118"/>
      <c r="K673" s="118"/>
      <c r="L673" s="118"/>
      <c r="M673" s="118"/>
      <c r="N673" s="118"/>
      <c r="O673" s="118"/>
      <c r="P673" s="118"/>
      <c r="Q673" s="118"/>
      <c r="R673" s="118"/>
      <c r="S673" s="118"/>
      <c r="T673" s="118"/>
      <c r="U673" s="118"/>
      <c r="V673" s="118"/>
      <c r="W673" s="118"/>
      <c r="X673" s="118"/>
      <c r="Y673" s="118"/>
      <c r="Z673" s="118"/>
      <c r="AA673" s="118"/>
      <c r="AB673" s="118"/>
      <c r="AC673" s="118"/>
      <c r="AD673" s="118"/>
      <c r="AE673" s="118"/>
      <c r="AF673" s="118"/>
      <c r="AG673" s="118"/>
      <c r="AH673" s="118"/>
      <c r="AI673" s="118"/>
      <c r="AJ673" s="118"/>
      <c r="AK673" s="118"/>
      <c r="AL673" s="118"/>
      <c r="AM673" s="118"/>
      <c r="AN673" s="118"/>
      <c r="AO673" s="118"/>
      <c r="AP673" s="118"/>
      <c r="AQ673" s="118"/>
      <c r="AR673" s="118"/>
      <c r="AS673" s="118"/>
      <c r="AT673" s="118"/>
      <c r="AU673" s="118"/>
      <c r="AV673" s="118"/>
      <c r="AW673" s="118"/>
      <c r="AX673" s="118"/>
      <c r="AY673" s="118"/>
      <c r="AZ673" s="118"/>
      <c r="BA673" s="118"/>
      <c r="BB673" s="118"/>
      <c r="BC673" s="118"/>
      <c r="BD673" s="118"/>
      <c r="BE673" s="118"/>
      <c r="BF673" s="118"/>
      <c r="BG673" s="118"/>
    </row>
    <row r="674">
      <c r="A674" s="118"/>
      <c r="B674" s="118"/>
      <c r="C674" s="118"/>
      <c r="D674" s="118"/>
      <c r="E674" s="118"/>
      <c r="F674" s="118"/>
      <c r="G674" s="118"/>
      <c r="H674" s="118"/>
      <c r="I674" s="118"/>
      <c r="J674" s="118"/>
      <c r="K674" s="118"/>
      <c r="L674" s="118"/>
      <c r="M674" s="118"/>
      <c r="N674" s="118"/>
      <c r="O674" s="118"/>
      <c r="P674" s="118"/>
      <c r="Q674" s="118"/>
      <c r="R674" s="118"/>
      <c r="S674" s="118"/>
      <c r="T674" s="118"/>
      <c r="U674" s="118"/>
      <c r="V674" s="118"/>
      <c r="W674" s="118"/>
      <c r="X674" s="118"/>
      <c r="Y674" s="118"/>
      <c r="Z674" s="118"/>
      <c r="AA674" s="118"/>
      <c r="AB674" s="118"/>
      <c r="AC674" s="118"/>
      <c r="AD674" s="118"/>
      <c r="AE674" s="118"/>
      <c r="AF674" s="118"/>
      <c r="AG674" s="118"/>
      <c r="AH674" s="118"/>
      <c r="AI674" s="118"/>
      <c r="AJ674" s="118"/>
      <c r="AK674" s="118"/>
      <c r="AL674" s="118"/>
      <c r="AM674" s="118"/>
      <c r="AN674" s="118"/>
      <c r="AO674" s="118"/>
      <c r="AP674" s="118"/>
      <c r="AQ674" s="118"/>
      <c r="AR674" s="118"/>
      <c r="AS674" s="118"/>
      <c r="AT674" s="118"/>
      <c r="AU674" s="118"/>
      <c r="AV674" s="118"/>
      <c r="AW674" s="118"/>
      <c r="AX674" s="118"/>
      <c r="AY674" s="118"/>
      <c r="AZ674" s="118"/>
      <c r="BA674" s="118"/>
      <c r="BB674" s="118"/>
      <c r="BC674" s="118"/>
      <c r="BD674" s="118"/>
      <c r="BE674" s="118"/>
      <c r="BF674" s="118"/>
      <c r="BG674" s="118"/>
    </row>
    <row r="675">
      <c r="A675" s="118"/>
      <c r="B675" s="118"/>
      <c r="C675" s="118"/>
      <c r="D675" s="118"/>
      <c r="E675" s="118"/>
      <c r="F675" s="118"/>
      <c r="G675" s="118"/>
      <c r="H675" s="118"/>
      <c r="I675" s="118"/>
      <c r="J675" s="118"/>
      <c r="K675" s="118"/>
      <c r="L675" s="118"/>
      <c r="M675" s="118"/>
      <c r="N675" s="118"/>
      <c r="O675" s="118"/>
      <c r="P675" s="118"/>
      <c r="Q675" s="118"/>
      <c r="R675" s="118"/>
      <c r="S675" s="118"/>
      <c r="T675" s="118"/>
      <c r="U675" s="118"/>
      <c r="V675" s="118"/>
      <c r="W675" s="118"/>
      <c r="X675" s="118"/>
      <c r="Y675" s="118"/>
      <c r="Z675" s="118"/>
      <c r="AA675" s="118"/>
      <c r="AB675" s="118"/>
      <c r="AC675" s="118"/>
      <c r="AD675" s="118"/>
      <c r="AE675" s="118"/>
      <c r="AF675" s="118"/>
      <c r="AG675" s="118"/>
      <c r="AH675" s="118"/>
      <c r="AI675" s="118"/>
      <c r="AJ675" s="118"/>
      <c r="AK675" s="118"/>
      <c r="AL675" s="118"/>
      <c r="AM675" s="118"/>
      <c r="AN675" s="118"/>
      <c r="AO675" s="118"/>
      <c r="AP675" s="118"/>
      <c r="AQ675" s="118"/>
      <c r="AR675" s="118"/>
      <c r="AS675" s="118"/>
      <c r="AT675" s="118"/>
      <c r="AU675" s="118"/>
      <c r="AV675" s="118"/>
      <c r="AW675" s="118"/>
      <c r="AX675" s="118"/>
      <c r="AY675" s="118"/>
      <c r="AZ675" s="118"/>
      <c r="BA675" s="118"/>
      <c r="BB675" s="118"/>
      <c r="BC675" s="118"/>
      <c r="BD675" s="118"/>
      <c r="BE675" s="118"/>
      <c r="BF675" s="118"/>
      <c r="BG675" s="118"/>
    </row>
    <row r="676">
      <c r="A676" s="118"/>
      <c r="B676" s="118"/>
      <c r="C676" s="118"/>
      <c r="D676" s="118"/>
      <c r="E676" s="118"/>
      <c r="F676" s="118"/>
      <c r="G676" s="118"/>
      <c r="H676" s="118"/>
      <c r="I676" s="118"/>
      <c r="J676" s="118"/>
      <c r="K676" s="118"/>
      <c r="L676" s="118"/>
      <c r="M676" s="118"/>
      <c r="N676" s="118"/>
      <c r="O676" s="118"/>
      <c r="P676" s="118"/>
      <c r="Q676" s="118"/>
      <c r="R676" s="118"/>
      <c r="S676" s="118"/>
      <c r="T676" s="118"/>
      <c r="U676" s="118"/>
      <c r="V676" s="118"/>
      <c r="W676" s="118"/>
      <c r="X676" s="118"/>
      <c r="Y676" s="118"/>
      <c r="Z676" s="118"/>
      <c r="AA676" s="118"/>
      <c r="AB676" s="118"/>
      <c r="AC676" s="118"/>
      <c r="AD676" s="118"/>
      <c r="AE676" s="118"/>
      <c r="AF676" s="118"/>
      <c r="AG676" s="118"/>
      <c r="AH676" s="118"/>
      <c r="AI676" s="118"/>
      <c r="AJ676" s="118"/>
      <c r="AK676" s="118"/>
      <c r="AL676" s="118"/>
      <c r="AM676" s="118"/>
      <c r="AN676" s="118"/>
      <c r="AO676" s="118"/>
      <c r="AP676" s="118"/>
      <c r="AQ676" s="118"/>
      <c r="AR676" s="118"/>
      <c r="AS676" s="118"/>
      <c r="AT676" s="118"/>
      <c r="AU676" s="118"/>
      <c r="AV676" s="118"/>
      <c r="AW676" s="118"/>
      <c r="AX676" s="118"/>
      <c r="AY676" s="118"/>
      <c r="AZ676" s="118"/>
      <c r="BA676" s="118"/>
      <c r="BB676" s="118"/>
      <c r="BC676" s="118"/>
      <c r="BD676" s="118"/>
      <c r="BE676" s="118"/>
      <c r="BF676" s="118"/>
      <c r="BG676" s="118"/>
    </row>
    <row r="677">
      <c r="A677" s="118"/>
      <c r="B677" s="118"/>
      <c r="C677" s="118"/>
      <c r="D677" s="118"/>
      <c r="E677" s="118"/>
      <c r="F677" s="118"/>
      <c r="G677" s="118"/>
      <c r="H677" s="118"/>
      <c r="I677" s="118"/>
      <c r="J677" s="118"/>
      <c r="K677" s="118"/>
      <c r="L677" s="118"/>
      <c r="M677" s="118"/>
      <c r="N677" s="118"/>
      <c r="O677" s="118"/>
      <c r="P677" s="118"/>
      <c r="Q677" s="118"/>
      <c r="R677" s="118"/>
      <c r="S677" s="118"/>
      <c r="T677" s="118"/>
      <c r="U677" s="118"/>
      <c r="V677" s="118"/>
      <c r="W677" s="118"/>
      <c r="X677" s="118"/>
      <c r="Y677" s="118"/>
      <c r="Z677" s="118"/>
      <c r="AA677" s="118"/>
      <c r="AB677" s="118"/>
      <c r="AC677" s="118"/>
      <c r="AD677" s="118"/>
      <c r="AE677" s="118"/>
      <c r="AF677" s="118"/>
      <c r="AG677" s="118"/>
      <c r="AH677" s="118"/>
      <c r="AI677" s="118"/>
      <c r="AJ677" s="118"/>
      <c r="AK677" s="118"/>
      <c r="AL677" s="118"/>
      <c r="AM677" s="118"/>
      <c r="AN677" s="118"/>
      <c r="AO677" s="118"/>
      <c r="AP677" s="118"/>
      <c r="AQ677" s="118"/>
      <c r="AR677" s="118"/>
      <c r="AS677" s="118"/>
      <c r="AT677" s="118"/>
      <c r="AU677" s="118"/>
      <c r="AV677" s="118"/>
      <c r="AW677" s="118"/>
      <c r="AX677" s="118"/>
      <c r="AY677" s="118"/>
      <c r="AZ677" s="118"/>
      <c r="BA677" s="118"/>
      <c r="BB677" s="118"/>
      <c r="BC677" s="118"/>
      <c r="BD677" s="118"/>
      <c r="BE677" s="118"/>
      <c r="BF677" s="118"/>
      <c r="BG677" s="118"/>
    </row>
    <row r="678">
      <c r="A678" s="118"/>
      <c r="B678" s="118"/>
      <c r="C678" s="118"/>
      <c r="D678" s="118"/>
      <c r="E678" s="118"/>
      <c r="F678" s="118"/>
      <c r="G678" s="118"/>
      <c r="H678" s="118"/>
      <c r="I678" s="118"/>
      <c r="J678" s="118"/>
      <c r="K678" s="118"/>
      <c r="L678" s="118"/>
      <c r="M678" s="118"/>
      <c r="N678" s="118"/>
      <c r="O678" s="118"/>
      <c r="P678" s="118"/>
      <c r="Q678" s="118"/>
      <c r="R678" s="118"/>
      <c r="S678" s="118"/>
      <c r="T678" s="118"/>
      <c r="U678" s="118"/>
      <c r="V678" s="118"/>
      <c r="W678" s="118"/>
      <c r="X678" s="118"/>
      <c r="Y678" s="118"/>
      <c r="Z678" s="118"/>
      <c r="AA678" s="118"/>
      <c r="AB678" s="118"/>
      <c r="AC678" s="118"/>
      <c r="AD678" s="118"/>
      <c r="AE678" s="118"/>
      <c r="AF678" s="118"/>
      <c r="AG678" s="118"/>
      <c r="AH678" s="118"/>
      <c r="AI678" s="118"/>
      <c r="AJ678" s="118"/>
      <c r="AK678" s="118"/>
      <c r="AL678" s="118"/>
      <c r="AM678" s="118"/>
      <c r="AN678" s="118"/>
      <c r="AO678" s="118"/>
      <c r="AP678" s="118"/>
      <c r="AQ678" s="118"/>
      <c r="AR678" s="118"/>
      <c r="AS678" s="118"/>
      <c r="AT678" s="118"/>
      <c r="AU678" s="118"/>
      <c r="AV678" s="118"/>
      <c r="AW678" s="118"/>
      <c r="AX678" s="118"/>
      <c r="AY678" s="118"/>
      <c r="AZ678" s="118"/>
      <c r="BA678" s="118"/>
      <c r="BB678" s="118"/>
      <c r="BC678" s="118"/>
      <c r="BD678" s="118"/>
      <c r="BE678" s="118"/>
      <c r="BF678" s="118"/>
      <c r="BG678" s="118"/>
    </row>
    <row r="679">
      <c r="A679" s="118"/>
      <c r="B679" s="118"/>
      <c r="C679" s="118"/>
      <c r="D679" s="118"/>
      <c r="E679" s="118"/>
      <c r="F679" s="118"/>
      <c r="G679" s="118"/>
      <c r="H679" s="118"/>
      <c r="I679" s="118"/>
      <c r="J679" s="118"/>
      <c r="K679" s="118"/>
      <c r="L679" s="118"/>
      <c r="M679" s="118"/>
      <c r="N679" s="118"/>
      <c r="O679" s="118"/>
      <c r="P679" s="118"/>
      <c r="Q679" s="118"/>
      <c r="R679" s="118"/>
      <c r="S679" s="118"/>
      <c r="T679" s="118"/>
      <c r="U679" s="118"/>
      <c r="V679" s="118"/>
      <c r="W679" s="118"/>
      <c r="X679" s="118"/>
      <c r="Y679" s="118"/>
      <c r="Z679" s="118"/>
      <c r="AA679" s="118"/>
      <c r="AB679" s="118"/>
      <c r="AC679" s="118"/>
      <c r="AD679" s="118"/>
      <c r="AE679" s="118"/>
      <c r="AF679" s="118"/>
      <c r="AG679" s="118"/>
      <c r="AH679" s="118"/>
      <c r="AI679" s="118"/>
      <c r="AJ679" s="118"/>
      <c r="AK679" s="118"/>
      <c r="AL679" s="118"/>
      <c r="AM679" s="118"/>
      <c r="AN679" s="118"/>
      <c r="AO679" s="118"/>
      <c r="AP679" s="118"/>
      <c r="AQ679" s="118"/>
      <c r="AR679" s="118"/>
      <c r="AS679" s="118"/>
      <c r="AT679" s="118"/>
      <c r="AU679" s="118"/>
      <c r="AV679" s="118"/>
      <c r="AW679" s="118"/>
      <c r="AX679" s="118"/>
      <c r="AY679" s="118"/>
      <c r="AZ679" s="118"/>
      <c r="BA679" s="118"/>
      <c r="BB679" s="118"/>
      <c r="BC679" s="118"/>
      <c r="BD679" s="118"/>
      <c r="BE679" s="118"/>
      <c r="BF679" s="118"/>
      <c r="BG679" s="118"/>
    </row>
    <row r="680">
      <c r="A680" s="118"/>
      <c r="B680" s="118"/>
      <c r="C680" s="118"/>
      <c r="D680" s="118"/>
      <c r="E680" s="118"/>
      <c r="F680" s="118"/>
      <c r="G680" s="118"/>
      <c r="H680" s="118"/>
      <c r="I680" s="118"/>
      <c r="J680" s="118"/>
      <c r="K680" s="118"/>
      <c r="L680" s="118"/>
      <c r="M680" s="118"/>
      <c r="N680" s="118"/>
      <c r="O680" s="118"/>
      <c r="P680" s="118"/>
      <c r="Q680" s="118"/>
      <c r="R680" s="118"/>
      <c r="S680" s="118"/>
      <c r="T680" s="118"/>
      <c r="U680" s="118"/>
      <c r="V680" s="118"/>
      <c r="W680" s="118"/>
      <c r="X680" s="118"/>
      <c r="Y680" s="118"/>
      <c r="Z680" s="118"/>
      <c r="AA680" s="118"/>
      <c r="AB680" s="118"/>
      <c r="AC680" s="118"/>
      <c r="AD680" s="118"/>
      <c r="AE680" s="118"/>
      <c r="AF680" s="118"/>
      <c r="AG680" s="118"/>
      <c r="AH680" s="118"/>
      <c r="AI680" s="118"/>
      <c r="AJ680" s="118"/>
      <c r="AK680" s="118"/>
      <c r="AL680" s="118"/>
      <c r="AM680" s="118"/>
      <c r="AN680" s="118"/>
      <c r="AO680" s="118"/>
      <c r="AP680" s="118"/>
      <c r="AQ680" s="118"/>
      <c r="AR680" s="118"/>
      <c r="AS680" s="118"/>
      <c r="AT680" s="118"/>
      <c r="AU680" s="118"/>
      <c r="AV680" s="118"/>
      <c r="AW680" s="118"/>
      <c r="AX680" s="118"/>
      <c r="AY680" s="118"/>
      <c r="AZ680" s="118"/>
      <c r="BA680" s="118"/>
      <c r="BB680" s="118"/>
      <c r="BC680" s="118"/>
      <c r="BD680" s="118"/>
      <c r="BE680" s="118"/>
      <c r="BF680" s="118"/>
      <c r="BG680" s="118"/>
    </row>
    <row r="681">
      <c r="A681" s="118"/>
      <c r="B681" s="118"/>
      <c r="C681" s="118"/>
      <c r="D681" s="118"/>
      <c r="E681" s="118"/>
      <c r="F681" s="118"/>
      <c r="G681" s="118"/>
      <c r="H681" s="118"/>
      <c r="I681" s="118"/>
      <c r="J681" s="118"/>
      <c r="K681" s="118"/>
      <c r="L681" s="118"/>
      <c r="M681" s="118"/>
      <c r="N681" s="118"/>
      <c r="O681" s="118"/>
      <c r="P681" s="118"/>
      <c r="Q681" s="118"/>
      <c r="R681" s="118"/>
      <c r="S681" s="118"/>
      <c r="T681" s="118"/>
      <c r="U681" s="118"/>
      <c r="V681" s="118"/>
      <c r="W681" s="118"/>
      <c r="X681" s="118"/>
      <c r="Y681" s="118"/>
      <c r="Z681" s="118"/>
      <c r="AA681" s="118"/>
      <c r="AB681" s="118"/>
      <c r="AC681" s="118"/>
      <c r="AD681" s="118"/>
      <c r="AE681" s="118"/>
      <c r="AF681" s="118"/>
      <c r="AG681" s="118"/>
      <c r="AH681" s="118"/>
      <c r="AI681" s="118"/>
      <c r="AJ681" s="118"/>
      <c r="AK681" s="118"/>
      <c r="AL681" s="118"/>
      <c r="AM681" s="118"/>
      <c r="AN681" s="118"/>
      <c r="AO681" s="118"/>
      <c r="AP681" s="118"/>
      <c r="AQ681" s="118"/>
      <c r="AR681" s="118"/>
      <c r="AS681" s="118"/>
      <c r="AT681" s="118"/>
      <c r="AU681" s="118"/>
      <c r="AV681" s="118"/>
      <c r="AW681" s="118"/>
      <c r="AX681" s="118"/>
      <c r="AY681" s="118"/>
      <c r="AZ681" s="118"/>
      <c r="BA681" s="118"/>
      <c r="BB681" s="118"/>
      <c r="BC681" s="118"/>
      <c r="BD681" s="118"/>
      <c r="BE681" s="118"/>
      <c r="BF681" s="118"/>
      <c r="BG681" s="118"/>
    </row>
    <row r="682">
      <c r="A682" s="118"/>
      <c r="B682" s="118"/>
      <c r="C682" s="118"/>
      <c r="D682" s="118"/>
      <c r="E682" s="118"/>
      <c r="F682" s="118"/>
      <c r="G682" s="118"/>
      <c r="H682" s="118"/>
      <c r="I682" s="118"/>
      <c r="J682" s="118"/>
      <c r="K682" s="118"/>
      <c r="L682" s="118"/>
      <c r="M682" s="118"/>
      <c r="N682" s="118"/>
      <c r="O682" s="118"/>
      <c r="P682" s="118"/>
      <c r="Q682" s="118"/>
      <c r="R682" s="118"/>
      <c r="S682" s="118"/>
      <c r="T682" s="118"/>
      <c r="U682" s="118"/>
      <c r="V682" s="118"/>
      <c r="W682" s="118"/>
      <c r="X682" s="118"/>
      <c r="Y682" s="118"/>
      <c r="Z682" s="118"/>
      <c r="AA682" s="118"/>
      <c r="AB682" s="118"/>
      <c r="AC682" s="118"/>
      <c r="AD682" s="118"/>
      <c r="AE682" s="118"/>
      <c r="AF682" s="118"/>
      <c r="AG682" s="118"/>
      <c r="AH682" s="118"/>
      <c r="AI682" s="118"/>
      <c r="AJ682" s="118"/>
      <c r="AK682" s="118"/>
      <c r="AL682" s="118"/>
      <c r="AM682" s="118"/>
      <c r="AN682" s="118"/>
      <c r="AO682" s="118"/>
      <c r="AP682" s="118"/>
      <c r="AQ682" s="118"/>
      <c r="AR682" s="118"/>
      <c r="AS682" s="118"/>
      <c r="AT682" s="118"/>
      <c r="AU682" s="118"/>
      <c r="AV682" s="118"/>
      <c r="AW682" s="118"/>
      <c r="AX682" s="118"/>
      <c r="AY682" s="118"/>
      <c r="AZ682" s="118"/>
      <c r="BA682" s="118"/>
      <c r="BB682" s="118"/>
      <c r="BC682" s="118"/>
      <c r="BD682" s="118"/>
      <c r="BE682" s="118"/>
      <c r="BF682" s="118"/>
      <c r="BG682" s="118"/>
    </row>
    <row r="683">
      <c r="A683" s="118"/>
      <c r="B683" s="118"/>
      <c r="C683" s="118"/>
      <c r="D683" s="118"/>
      <c r="E683" s="118"/>
      <c r="F683" s="118"/>
      <c r="G683" s="118"/>
      <c r="H683" s="118"/>
      <c r="I683" s="118"/>
      <c r="J683" s="118"/>
      <c r="K683" s="118"/>
      <c r="L683" s="118"/>
      <c r="M683" s="118"/>
      <c r="N683" s="118"/>
      <c r="O683" s="118"/>
      <c r="P683" s="118"/>
      <c r="Q683" s="118"/>
      <c r="R683" s="118"/>
      <c r="S683" s="118"/>
      <c r="T683" s="118"/>
      <c r="U683" s="118"/>
      <c r="V683" s="118"/>
      <c r="W683" s="118"/>
      <c r="X683" s="118"/>
      <c r="Y683" s="118"/>
      <c r="Z683" s="118"/>
      <c r="AA683" s="118"/>
      <c r="AB683" s="118"/>
      <c r="AC683" s="118"/>
      <c r="AD683" s="118"/>
      <c r="AE683" s="118"/>
      <c r="AF683" s="118"/>
      <c r="AG683" s="118"/>
      <c r="AH683" s="118"/>
      <c r="AI683" s="118"/>
      <c r="AJ683" s="118"/>
      <c r="AK683" s="118"/>
      <c r="AL683" s="118"/>
      <c r="AM683" s="118"/>
      <c r="AN683" s="118"/>
      <c r="AO683" s="118"/>
      <c r="AP683" s="118"/>
      <c r="AQ683" s="118"/>
      <c r="AR683" s="118"/>
      <c r="AS683" s="118"/>
      <c r="AT683" s="118"/>
      <c r="AU683" s="118"/>
      <c r="AV683" s="118"/>
      <c r="AW683" s="118"/>
      <c r="AX683" s="118"/>
      <c r="AY683" s="118"/>
      <c r="AZ683" s="118"/>
      <c r="BA683" s="118"/>
      <c r="BB683" s="118"/>
      <c r="BC683" s="118"/>
      <c r="BD683" s="118"/>
      <c r="BE683" s="118"/>
      <c r="BF683" s="118"/>
      <c r="BG683" s="118"/>
    </row>
    <row r="684">
      <c r="A684" s="118"/>
      <c r="B684" s="118"/>
      <c r="C684" s="118"/>
      <c r="D684" s="118"/>
      <c r="E684" s="118"/>
      <c r="F684" s="118"/>
      <c r="G684" s="118"/>
      <c r="H684" s="118"/>
      <c r="I684" s="118"/>
      <c r="J684" s="118"/>
      <c r="K684" s="118"/>
      <c r="L684" s="118"/>
      <c r="M684" s="118"/>
      <c r="N684" s="118"/>
      <c r="O684" s="118"/>
      <c r="P684" s="118"/>
      <c r="Q684" s="118"/>
      <c r="R684" s="118"/>
      <c r="S684" s="118"/>
      <c r="T684" s="118"/>
      <c r="U684" s="118"/>
      <c r="V684" s="118"/>
      <c r="W684" s="118"/>
      <c r="X684" s="118"/>
      <c r="Y684" s="118"/>
      <c r="Z684" s="118"/>
      <c r="AA684" s="118"/>
      <c r="AB684" s="118"/>
      <c r="AC684" s="118"/>
      <c r="AD684" s="118"/>
      <c r="AE684" s="118"/>
      <c r="AF684" s="118"/>
      <c r="AG684" s="118"/>
      <c r="AH684" s="118"/>
      <c r="AI684" s="118"/>
      <c r="AJ684" s="118"/>
      <c r="AK684" s="118"/>
      <c r="AL684" s="118"/>
      <c r="AM684" s="118"/>
      <c r="AN684" s="118"/>
      <c r="AO684" s="118"/>
      <c r="AP684" s="118"/>
      <c r="AQ684" s="118"/>
      <c r="AR684" s="118"/>
      <c r="AS684" s="118"/>
      <c r="AT684" s="118"/>
      <c r="AU684" s="118"/>
      <c r="AV684" s="118"/>
      <c r="AW684" s="118"/>
      <c r="AX684" s="118"/>
      <c r="AY684" s="118"/>
      <c r="AZ684" s="118"/>
      <c r="BA684" s="118"/>
      <c r="BB684" s="118"/>
      <c r="BC684" s="118"/>
      <c r="BD684" s="118"/>
      <c r="BE684" s="118"/>
      <c r="BF684" s="118"/>
      <c r="BG684" s="118"/>
    </row>
    <row r="685">
      <c r="A685" s="118"/>
      <c r="B685" s="118"/>
      <c r="C685" s="118"/>
      <c r="D685" s="118"/>
      <c r="E685" s="118"/>
      <c r="F685" s="118"/>
      <c r="G685" s="118"/>
      <c r="H685" s="118"/>
      <c r="I685" s="118"/>
      <c r="J685" s="118"/>
      <c r="K685" s="118"/>
      <c r="L685" s="118"/>
      <c r="M685" s="118"/>
      <c r="N685" s="118"/>
      <c r="O685" s="118"/>
      <c r="P685" s="118"/>
      <c r="Q685" s="118"/>
      <c r="R685" s="118"/>
      <c r="S685" s="118"/>
      <c r="T685" s="118"/>
      <c r="U685" s="118"/>
      <c r="V685" s="118"/>
      <c r="W685" s="118"/>
      <c r="X685" s="118"/>
      <c r="Y685" s="118"/>
      <c r="Z685" s="118"/>
      <c r="AA685" s="118"/>
      <c r="AB685" s="118"/>
      <c r="AC685" s="118"/>
      <c r="AD685" s="118"/>
      <c r="AE685" s="118"/>
      <c r="AF685" s="118"/>
      <c r="AG685" s="118"/>
      <c r="AH685" s="118"/>
      <c r="AI685" s="118"/>
      <c r="AJ685" s="118"/>
      <c r="AK685" s="118"/>
      <c r="AL685" s="118"/>
      <c r="AM685" s="118"/>
      <c r="AN685" s="118"/>
      <c r="AO685" s="118"/>
      <c r="AP685" s="118"/>
      <c r="AQ685" s="118"/>
      <c r="AR685" s="118"/>
      <c r="AS685" s="118"/>
      <c r="AT685" s="118"/>
      <c r="AU685" s="118"/>
      <c r="AV685" s="118"/>
      <c r="AW685" s="118"/>
      <c r="AX685" s="118"/>
      <c r="AY685" s="118"/>
      <c r="AZ685" s="118"/>
      <c r="BA685" s="118"/>
      <c r="BB685" s="118"/>
      <c r="BC685" s="118"/>
      <c r="BD685" s="118"/>
      <c r="BE685" s="118"/>
      <c r="BF685" s="118"/>
      <c r="BG685" s="118"/>
    </row>
    <row r="686">
      <c r="A686" s="118"/>
      <c r="B686" s="118"/>
      <c r="C686" s="118"/>
      <c r="D686" s="118"/>
      <c r="E686" s="118"/>
      <c r="F686" s="118"/>
      <c r="G686" s="118"/>
      <c r="H686" s="118"/>
      <c r="I686" s="118"/>
      <c r="J686" s="118"/>
      <c r="K686" s="118"/>
      <c r="L686" s="118"/>
      <c r="M686" s="118"/>
      <c r="N686" s="118"/>
      <c r="O686" s="118"/>
      <c r="P686" s="118"/>
      <c r="Q686" s="118"/>
      <c r="R686" s="118"/>
      <c r="S686" s="118"/>
      <c r="T686" s="118"/>
      <c r="U686" s="118"/>
      <c r="V686" s="118"/>
      <c r="W686" s="118"/>
      <c r="X686" s="118"/>
      <c r="Y686" s="118"/>
      <c r="Z686" s="118"/>
      <c r="AA686" s="118"/>
      <c r="AB686" s="118"/>
      <c r="AC686" s="118"/>
      <c r="AD686" s="118"/>
      <c r="AE686" s="118"/>
      <c r="AF686" s="118"/>
      <c r="AG686" s="118"/>
      <c r="AH686" s="118"/>
      <c r="AI686" s="118"/>
      <c r="AJ686" s="118"/>
      <c r="AK686" s="118"/>
      <c r="AL686" s="118"/>
      <c r="AM686" s="118"/>
      <c r="AN686" s="118"/>
      <c r="AO686" s="118"/>
      <c r="AP686" s="118"/>
      <c r="AQ686" s="118"/>
      <c r="AR686" s="118"/>
      <c r="AS686" s="118"/>
      <c r="AT686" s="118"/>
      <c r="AU686" s="118"/>
      <c r="AV686" s="118"/>
      <c r="AW686" s="118"/>
      <c r="AX686" s="118"/>
      <c r="AY686" s="118"/>
      <c r="AZ686" s="118"/>
      <c r="BA686" s="118"/>
      <c r="BB686" s="118"/>
      <c r="BC686" s="118"/>
      <c r="BD686" s="118"/>
      <c r="BE686" s="118"/>
      <c r="BF686" s="118"/>
      <c r="BG686" s="118"/>
    </row>
    <row r="687">
      <c r="A687" s="118"/>
      <c r="B687" s="118"/>
      <c r="C687" s="118"/>
      <c r="D687" s="118"/>
      <c r="E687" s="118"/>
      <c r="F687" s="118"/>
      <c r="G687" s="118"/>
      <c r="H687" s="118"/>
      <c r="I687" s="118"/>
      <c r="J687" s="118"/>
      <c r="K687" s="118"/>
      <c r="L687" s="118"/>
      <c r="M687" s="118"/>
      <c r="N687" s="118"/>
      <c r="O687" s="118"/>
      <c r="P687" s="118"/>
      <c r="Q687" s="118"/>
      <c r="R687" s="118"/>
      <c r="S687" s="118"/>
      <c r="T687" s="118"/>
      <c r="U687" s="118"/>
      <c r="V687" s="118"/>
      <c r="W687" s="118"/>
      <c r="X687" s="118"/>
      <c r="Y687" s="118"/>
      <c r="Z687" s="118"/>
      <c r="AA687" s="118"/>
      <c r="AB687" s="118"/>
      <c r="AC687" s="118"/>
      <c r="AD687" s="118"/>
      <c r="AE687" s="118"/>
      <c r="AF687" s="118"/>
      <c r="AG687" s="118"/>
      <c r="AH687" s="118"/>
      <c r="AI687" s="118"/>
      <c r="AJ687" s="118"/>
      <c r="AK687" s="118"/>
      <c r="AL687" s="118"/>
      <c r="AM687" s="118"/>
      <c r="AN687" s="118"/>
      <c r="AO687" s="118"/>
      <c r="AP687" s="118"/>
      <c r="AQ687" s="118"/>
      <c r="AR687" s="118"/>
      <c r="AS687" s="118"/>
      <c r="AT687" s="118"/>
      <c r="AU687" s="118"/>
      <c r="AV687" s="118"/>
      <c r="AW687" s="118"/>
      <c r="AX687" s="118"/>
      <c r="AY687" s="118"/>
      <c r="AZ687" s="118"/>
      <c r="BA687" s="118"/>
      <c r="BB687" s="118"/>
      <c r="BC687" s="118"/>
      <c r="BD687" s="118"/>
      <c r="BE687" s="118"/>
      <c r="BF687" s="118"/>
      <c r="BG687" s="118"/>
    </row>
    <row r="688">
      <c r="A688" s="118"/>
      <c r="B688" s="118"/>
      <c r="C688" s="118"/>
      <c r="D688" s="118"/>
      <c r="E688" s="118"/>
      <c r="F688" s="118"/>
      <c r="G688" s="118"/>
      <c r="H688" s="118"/>
      <c r="I688" s="118"/>
      <c r="J688" s="118"/>
      <c r="K688" s="118"/>
      <c r="L688" s="118"/>
      <c r="M688" s="118"/>
      <c r="N688" s="118"/>
      <c r="O688" s="118"/>
      <c r="P688" s="118"/>
      <c r="Q688" s="118"/>
      <c r="R688" s="118"/>
      <c r="S688" s="118"/>
      <c r="T688" s="118"/>
      <c r="U688" s="118"/>
      <c r="V688" s="118"/>
      <c r="W688" s="118"/>
      <c r="X688" s="118"/>
      <c r="Y688" s="118"/>
      <c r="Z688" s="118"/>
      <c r="AA688" s="118"/>
      <c r="AB688" s="118"/>
      <c r="AC688" s="118"/>
      <c r="AD688" s="118"/>
      <c r="AE688" s="118"/>
      <c r="AF688" s="118"/>
      <c r="AG688" s="118"/>
      <c r="AH688" s="118"/>
      <c r="AI688" s="118"/>
      <c r="AJ688" s="118"/>
      <c r="AK688" s="118"/>
      <c r="AL688" s="118"/>
      <c r="AM688" s="118"/>
      <c r="AN688" s="118"/>
      <c r="AO688" s="118"/>
      <c r="AP688" s="118"/>
      <c r="AQ688" s="118"/>
      <c r="AR688" s="118"/>
      <c r="AS688" s="118"/>
      <c r="AT688" s="118"/>
      <c r="AU688" s="118"/>
      <c r="AV688" s="118"/>
      <c r="AW688" s="118"/>
      <c r="AX688" s="118"/>
      <c r="AY688" s="118"/>
      <c r="AZ688" s="118"/>
      <c r="BA688" s="118"/>
      <c r="BB688" s="118"/>
      <c r="BC688" s="118"/>
      <c r="BD688" s="118"/>
      <c r="BE688" s="118"/>
      <c r="BF688" s="118"/>
      <c r="BG688" s="118"/>
    </row>
    <row r="689">
      <c r="A689" s="118"/>
      <c r="B689" s="118"/>
      <c r="C689" s="118"/>
      <c r="D689" s="118"/>
      <c r="E689" s="118"/>
      <c r="F689" s="118"/>
      <c r="G689" s="118"/>
      <c r="H689" s="118"/>
      <c r="I689" s="118"/>
      <c r="J689" s="118"/>
      <c r="K689" s="118"/>
      <c r="L689" s="118"/>
      <c r="M689" s="118"/>
      <c r="N689" s="118"/>
      <c r="O689" s="118"/>
      <c r="P689" s="118"/>
      <c r="Q689" s="118"/>
      <c r="R689" s="118"/>
      <c r="S689" s="118"/>
      <c r="T689" s="118"/>
      <c r="U689" s="118"/>
      <c r="V689" s="118"/>
      <c r="W689" s="118"/>
      <c r="X689" s="118"/>
      <c r="Y689" s="118"/>
      <c r="Z689" s="118"/>
      <c r="AA689" s="118"/>
      <c r="AB689" s="118"/>
      <c r="AC689" s="118"/>
      <c r="AD689" s="118"/>
      <c r="AE689" s="118"/>
      <c r="AF689" s="118"/>
      <c r="AG689" s="118"/>
      <c r="AH689" s="118"/>
      <c r="AI689" s="118"/>
      <c r="AJ689" s="118"/>
      <c r="AK689" s="118"/>
      <c r="AL689" s="118"/>
      <c r="AM689" s="118"/>
      <c r="AN689" s="118"/>
      <c r="AO689" s="118"/>
      <c r="AP689" s="118"/>
      <c r="AQ689" s="118"/>
      <c r="AR689" s="118"/>
      <c r="AS689" s="118"/>
      <c r="AT689" s="118"/>
      <c r="AU689" s="118"/>
      <c r="AV689" s="118"/>
      <c r="AW689" s="118"/>
      <c r="AX689" s="118"/>
      <c r="AY689" s="118"/>
      <c r="AZ689" s="118"/>
      <c r="BA689" s="118"/>
      <c r="BB689" s="118"/>
      <c r="BC689" s="118"/>
      <c r="BD689" s="118"/>
      <c r="BE689" s="118"/>
      <c r="BF689" s="118"/>
      <c r="BG689" s="118"/>
    </row>
    <row r="690">
      <c r="A690" s="118"/>
      <c r="B690" s="118"/>
      <c r="C690" s="118"/>
      <c r="D690" s="118"/>
      <c r="E690" s="118"/>
      <c r="F690" s="118"/>
      <c r="G690" s="118"/>
      <c r="H690" s="118"/>
      <c r="I690" s="118"/>
      <c r="J690" s="118"/>
      <c r="K690" s="118"/>
      <c r="L690" s="118"/>
      <c r="M690" s="118"/>
      <c r="N690" s="118"/>
      <c r="O690" s="118"/>
      <c r="P690" s="118"/>
      <c r="Q690" s="118"/>
      <c r="R690" s="118"/>
      <c r="S690" s="118"/>
      <c r="T690" s="118"/>
      <c r="U690" s="118"/>
      <c r="V690" s="118"/>
      <c r="W690" s="118"/>
      <c r="X690" s="118"/>
      <c r="Y690" s="118"/>
      <c r="Z690" s="118"/>
      <c r="AA690" s="118"/>
      <c r="AB690" s="118"/>
      <c r="AC690" s="118"/>
      <c r="AD690" s="118"/>
      <c r="AE690" s="118"/>
      <c r="AF690" s="118"/>
      <c r="AG690" s="118"/>
      <c r="AH690" s="118"/>
      <c r="AI690" s="118"/>
      <c r="AJ690" s="118"/>
      <c r="AK690" s="118"/>
      <c r="AL690" s="118"/>
      <c r="AM690" s="118"/>
      <c r="AN690" s="118"/>
      <c r="AO690" s="118"/>
      <c r="AP690" s="118"/>
      <c r="AQ690" s="118"/>
      <c r="AR690" s="118"/>
      <c r="AS690" s="118"/>
      <c r="AT690" s="118"/>
      <c r="AU690" s="118"/>
      <c r="AV690" s="118"/>
      <c r="AW690" s="118"/>
      <c r="AX690" s="118"/>
      <c r="AY690" s="118"/>
      <c r="AZ690" s="118"/>
      <c r="BA690" s="118"/>
      <c r="BB690" s="118"/>
      <c r="BC690" s="118"/>
      <c r="BD690" s="118"/>
      <c r="BE690" s="118"/>
      <c r="BF690" s="118"/>
      <c r="BG690" s="118"/>
    </row>
    <row r="691">
      <c r="A691" s="118"/>
      <c r="B691" s="118"/>
      <c r="C691" s="118"/>
      <c r="D691" s="118"/>
      <c r="E691" s="118"/>
      <c r="F691" s="118"/>
      <c r="G691" s="118"/>
      <c r="H691" s="118"/>
      <c r="I691" s="118"/>
      <c r="J691" s="118"/>
      <c r="K691" s="118"/>
      <c r="L691" s="118"/>
      <c r="M691" s="118"/>
      <c r="N691" s="118"/>
      <c r="O691" s="118"/>
      <c r="P691" s="118"/>
      <c r="Q691" s="118"/>
      <c r="R691" s="118"/>
      <c r="S691" s="118"/>
      <c r="T691" s="118"/>
      <c r="U691" s="118"/>
      <c r="V691" s="118"/>
      <c r="W691" s="118"/>
      <c r="X691" s="118"/>
      <c r="Y691" s="118"/>
      <c r="Z691" s="118"/>
      <c r="AA691" s="118"/>
      <c r="AB691" s="118"/>
      <c r="AC691" s="118"/>
      <c r="AD691" s="118"/>
      <c r="AE691" s="118"/>
      <c r="AF691" s="118"/>
      <c r="AG691" s="118"/>
      <c r="AH691" s="118"/>
      <c r="AI691" s="118"/>
      <c r="AJ691" s="118"/>
      <c r="AK691" s="118"/>
      <c r="AL691" s="118"/>
      <c r="AM691" s="118"/>
      <c r="AN691" s="118"/>
      <c r="AO691" s="118"/>
      <c r="AP691" s="118"/>
      <c r="AQ691" s="118"/>
      <c r="AR691" s="118"/>
      <c r="AS691" s="118"/>
      <c r="AT691" s="118"/>
      <c r="AU691" s="118"/>
      <c r="AV691" s="118"/>
      <c r="AW691" s="118"/>
      <c r="AX691" s="118"/>
      <c r="AY691" s="118"/>
      <c r="AZ691" s="118"/>
      <c r="BA691" s="118"/>
      <c r="BB691" s="118"/>
      <c r="BC691" s="118"/>
      <c r="BD691" s="118"/>
      <c r="BE691" s="118"/>
      <c r="BF691" s="118"/>
      <c r="BG691" s="118"/>
    </row>
    <row r="692">
      <c r="A692" s="118"/>
      <c r="B692" s="118"/>
      <c r="C692" s="118"/>
      <c r="D692" s="118"/>
      <c r="E692" s="118"/>
      <c r="F692" s="118"/>
      <c r="G692" s="118"/>
      <c r="H692" s="118"/>
      <c r="I692" s="118"/>
      <c r="J692" s="118"/>
      <c r="K692" s="118"/>
      <c r="L692" s="118"/>
      <c r="M692" s="118"/>
      <c r="N692" s="118"/>
      <c r="O692" s="118"/>
      <c r="P692" s="118"/>
      <c r="Q692" s="118"/>
      <c r="R692" s="118"/>
      <c r="S692" s="118"/>
      <c r="T692" s="118"/>
      <c r="U692" s="118"/>
      <c r="V692" s="118"/>
      <c r="W692" s="118"/>
      <c r="X692" s="118"/>
      <c r="Y692" s="118"/>
      <c r="Z692" s="118"/>
      <c r="AA692" s="118"/>
      <c r="AB692" s="118"/>
      <c r="AC692" s="118"/>
      <c r="AD692" s="118"/>
      <c r="AE692" s="118"/>
      <c r="AF692" s="118"/>
      <c r="AG692" s="118"/>
      <c r="AH692" s="118"/>
      <c r="AI692" s="118"/>
      <c r="AJ692" s="118"/>
      <c r="AK692" s="118"/>
      <c r="AL692" s="118"/>
      <c r="AM692" s="118"/>
      <c r="AN692" s="118"/>
      <c r="AO692" s="118"/>
      <c r="AP692" s="118"/>
      <c r="AQ692" s="118"/>
      <c r="AR692" s="118"/>
      <c r="AS692" s="118"/>
      <c r="AT692" s="118"/>
      <c r="AU692" s="118"/>
      <c r="AV692" s="118"/>
      <c r="AW692" s="118"/>
      <c r="AX692" s="118"/>
      <c r="AY692" s="118"/>
      <c r="AZ692" s="118"/>
      <c r="BA692" s="118"/>
      <c r="BB692" s="118"/>
      <c r="BC692" s="118"/>
      <c r="BD692" s="118"/>
      <c r="BE692" s="118"/>
      <c r="BF692" s="118"/>
      <c r="BG692" s="118"/>
    </row>
    <row r="693">
      <c r="A693" s="118"/>
      <c r="B693" s="118"/>
      <c r="C693" s="118"/>
      <c r="D693" s="118"/>
      <c r="E693" s="118"/>
      <c r="F693" s="118"/>
      <c r="G693" s="118"/>
      <c r="H693" s="118"/>
      <c r="I693" s="118"/>
      <c r="J693" s="118"/>
      <c r="K693" s="118"/>
      <c r="L693" s="118"/>
      <c r="M693" s="118"/>
      <c r="N693" s="118"/>
      <c r="O693" s="118"/>
      <c r="P693" s="118"/>
      <c r="Q693" s="118"/>
      <c r="R693" s="118"/>
      <c r="S693" s="118"/>
      <c r="T693" s="118"/>
      <c r="U693" s="118"/>
      <c r="V693" s="118"/>
      <c r="W693" s="118"/>
      <c r="X693" s="118"/>
      <c r="Y693" s="118"/>
      <c r="Z693" s="118"/>
      <c r="AA693" s="118"/>
      <c r="AB693" s="118"/>
      <c r="AC693" s="118"/>
      <c r="AD693" s="118"/>
      <c r="AE693" s="118"/>
      <c r="AF693" s="118"/>
      <c r="AG693" s="118"/>
      <c r="AH693" s="118"/>
      <c r="AI693" s="118"/>
      <c r="AJ693" s="118"/>
      <c r="AK693" s="118"/>
      <c r="AL693" s="118"/>
      <c r="AM693" s="118"/>
      <c r="AN693" s="118"/>
      <c r="AO693" s="118"/>
      <c r="AP693" s="118"/>
      <c r="AQ693" s="118"/>
      <c r="AR693" s="118"/>
      <c r="AS693" s="118"/>
      <c r="AT693" s="118"/>
      <c r="AU693" s="118"/>
      <c r="AV693" s="118"/>
      <c r="AW693" s="118"/>
      <c r="AX693" s="118"/>
      <c r="AY693" s="118"/>
      <c r="AZ693" s="118"/>
      <c r="BA693" s="118"/>
      <c r="BB693" s="118"/>
      <c r="BC693" s="118"/>
      <c r="BD693" s="118"/>
      <c r="BE693" s="118"/>
      <c r="BF693" s="118"/>
      <c r="BG693" s="118"/>
    </row>
    <row r="694">
      <c r="A694" s="118"/>
      <c r="B694" s="118"/>
      <c r="C694" s="118"/>
      <c r="D694" s="118"/>
      <c r="E694" s="118"/>
      <c r="F694" s="118"/>
      <c r="G694" s="118"/>
      <c r="H694" s="118"/>
      <c r="I694" s="118"/>
      <c r="J694" s="118"/>
      <c r="K694" s="118"/>
      <c r="L694" s="118"/>
      <c r="M694" s="118"/>
      <c r="N694" s="118"/>
      <c r="O694" s="118"/>
      <c r="P694" s="118"/>
      <c r="Q694" s="118"/>
      <c r="R694" s="118"/>
      <c r="S694" s="118"/>
      <c r="T694" s="118"/>
      <c r="U694" s="118"/>
      <c r="V694" s="118"/>
      <c r="W694" s="118"/>
      <c r="X694" s="118"/>
      <c r="Y694" s="118"/>
      <c r="Z694" s="118"/>
      <c r="AA694" s="118"/>
      <c r="AB694" s="118"/>
      <c r="AC694" s="118"/>
      <c r="AD694" s="118"/>
      <c r="AE694" s="118"/>
      <c r="AF694" s="118"/>
      <c r="AG694" s="118"/>
      <c r="AH694" s="118"/>
      <c r="AI694" s="118"/>
      <c r="AJ694" s="118"/>
      <c r="AK694" s="118"/>
      <c r="AL694" s="118"/>
      <c r="AM694" s="118"/>
      <c r="AN694" s="118"/>
      <c r="AO694" s="118"/>
      <c r="AP694" s="118"/>
      <c r="AQ694" s="118"/>
      <c r="AR694" s="118"/>
      <c r="AS694" s="118"/>
      <c r="AT694" s="118"/>
      <c r="AU694" s="118"/>
      <c r="AV694" s="118"/>
      <c r="AW694" s="118"/>
      <c r="AX694" s="118"/>
      <c r="AY694" s="118"/>
      <c r="AZ694" s="118"/>
      <c r="BA694" s="118"/>
      <c r="BB694" s="118"/>
      <c r="BC694" s="118"/>
      <c r="BD694" s="118"/>
      <c r="BE694" s="118"/>
      <c r="BF694" s="118"/>
      <c r="BG694" s="118"/>
    </row>
    <row r="695">
      <c r="A695" s="118"/>
      <c r="B695" s="118"/>
      <c r="C695" s="118"/>
      <c r="D695" s="118"/>
      <c r="E695" s="118"/>
      <c r="F695" s="118"/>
      <c r="G695" s="118"/>
      <c r="H695" s="118"/>
      <c r="I695" s="118"/>
      <c r="J695" s="118"/>
      <c r="K695" s="118"/>
      <c r="L695" s="118"/>
      <c r="M695" s="118"/>
      <c r="N695" s="118"/>
      <c r="O695" s="118"/>
      <c r="P695" s="118"/>
      <c r="Q695" s="118"/>
      <c r="R695" s="118"/>
      <c r="S695" s="118"/>
      <c r="T695" s="118"/>
      <c r="U695" s="118"/>
      <c r="V695" s="118"/>
      <c r="W695" s="118"/>
      <c r="X695" s="118"/>
      <c r="Y695" s="118"/>
      <c r="Z695" s="118"/>
      <c r="AA695" s="118"/>
      <c r="AB695" s="118"/>
      <c r="AC695" s="118"/>
      <c r="AD695" s="118"/>
      <c r="AE695" s="118"/>
      <c r="AF695" s="118"/>
      <c r="AG695" s="118"/>
      <c r="AH695" s="118"/>
      <c r="AI695" s="118"/>
      <c r="AJ695" s="118"/>
      <c r="AK695" s="118"/>
      <c r="AL695" s="118"/>
      <c r="AM695" s="118"/>
      <c r="AN695" s="118"/>
      <c r="AO695" s="118"/>
      <c r="AP695" s="118"/>
      <c r="AQ695" s="118"/>
      <c r="AR695" s="118"/>
      <c r="AS695" s="118"/>
      <c r="AT695" s="118"/>
      <c r="AU695" s="118"/>
      <c r="AV695" s="118"/>
      <c r="AW695" s="118"/>
      <c r="AX695" s="118"/>
      <c r="AY695" s="118"/>
      <c r="AZ695" s="118"/>
      <c r="BA695" s="118"/>
      <c r="BB695" s="118"/>
      <c r="BC695" s="118"/>
      <c r="BD695" s="118"/>
      <c r="BE695" s="118"/>
      <c r="BF695" s="118"/>
      <c r="BG695" s="118"/>
    </row>
    <row r="696">
      <c r="A696" s="118"/>
      <c r="B696" s="118"/>
      <c r="C696" s="118"/>
      <c r="D696" s="118"/>
      <c r="E696" s="118"/>
      <c r="F696" s="118"/>
      <c r="G696" s="118"/>
      <c r="H696" s="118"/>
      <c r="I696" s="118"/>
      <c r="J696" s="118"/>
      <c r="K696" s="118"/>
      <c r="L696" s="118"/>
      <c r="M696" s="118"/>
      <c r="N696" s="118"/>
      <c r="O696" s="118"/>
      <c r="P696" s="118"/>
      <c r="Q696" s="118"/>
      <c r="R696" s="118"/>
      <c r="S696" s="118"/>
      <c r="T696" s="118"/>
      <c r="U696" s="118"/>
      <c r="V696" s="118"/>
      <c r="W696" s="118"/>
      <c r="X696" s="118"/>
      <c r="Y696" s="118"/>
      <c r="Z696" s="118"/>
      <c r="AA696" s="118"/>
      <c r="AB696" s="118"/>
      <c r="AC696" s="118"/>
      <c r="AD696" s="118"/>
      <c r="AE696" s="118"/>
      <c r="AF696" s="118"/>
      <c r="AG696" s="118"/>
      <c r="AH696" s="118"/>
      <c r="AI696" s="118"/>
      <c r="AJ696" s="118"/>
      <c r="AK696" s="118"/>
      <c r="AL696" s="118"/>
      <c r="AM696" s="118"/>
      <c r="AN696" s="118"/>
      <c r="AO696" s="118"/>
      <c r="AP696" s="118"/>
      <c r="AQ696" s="118"/>
      <c r="AR696" s="118"/>
      <c r="AS696" s="118"/>
      <c r="AT696" s="118"/>
      <c r="AU696" s="118"/>
      <c r="AV696" s="118"/>
      <c r="AW696" s="118"/>
      <c r="AX696" s="118"/>
      <c r="AY696" s="118"/>
      <c r="AZ696" s="118"/>
      <c r="BA696" s="118"/>
      <c r="BB696" s="118"/>
      <c r="BC696" s="118"/>
      <c r="BD696" s="118"/>
      <c r="BE696" s="118"/>
      <c r="BF696" s="118"/>
      <c r="BG696" s="118"/>
    </row>
    <row r="697">
      <c r="A697" s="118"/>
      <c r="B697" s="118"/>
      <c r="C697" s="118"/>
      <c r="D697" s="118"/>
      <c r="E697" s="118"/>
      <c r="F697" s="118"/>
      <c r="G697" s="118"/>
      <c r="H697" s="118"/>
      <c r="I697" s="118"/>
      <c r="J697" s="118"/>
      <c r="K697" s="118"/>
      <c r="L697" s="118"/>
      <c r="M697" s="118"/>
      <c r="N697" s="118"/>
      <c r="O697" s="118"/>
      <c r="P697" s="118"/>
      <c r="Q697" s="118"/>
      <c r="R697" s="118"/>
      <c r="S697" s="118"/>
      <c r="T697" s="118"/>
      <c r="U697" s="118"/>
      <c r="V697" s="118"/>
      <c r="W697" s="118"/>
      <c r="X697" s="118"/>
      <c r="Y697" s="118"/>
      <c r="Z697" s="118"/>
      <c r="AA697" s="118"/>
      <c r="AB697" s="118"/>
      <c r="AC697" s="118"/>
      <c r="AD697" s="118"/>
      <c r="AE697" s="118"/>
      <c r="AF697" s="118"/>
      <c r="AG697" s="118"/>
      <c r="AH697" s="118"/>
      <c r="AI697" s="118"/>
      <c r="AJ697" s="118"/>
      <c r="AK697" s="118"/>
      <c r="AL697" s="118"/>
      <c r="AM697" s="118"/>
      <c r="AN697" s="118"/>
      <c r="AO697" s="118"/>
      <c r="AP697" s="118"/>
      <c r="AQ697" s="118"/>
      <c r="AR697" s="118"/>
      <c r="AS697" s="118"/>
      <c r="AT697" s="118"/>
      <c r="AU697" s="118"/>
      <c r="AV697" s="118"/>
      <c r="AW697" s="118"/>
      <c r="AX697" s="118"/>
      <c r="AY697" s="118"/>
      <c r="AZ697" s="118"/>
      <c r="BA697" s="118"/>
      <c r="BB697" s="118"/>
      <c r="BC697" s="118"/>
      <c r="BD697" s="118"/>
      <c r="BE697" s="118"/>
      <c r="BF697" s="118"/>
      <c r="BG697" s="118"/>
    </row>
    <row r="698">
      <c r="A698" s="118"/>
      <c r="B698" s="118"/>
      <c r="C698" s="118"/>
      <c r="D698" s="118"/>
      <c r="E698" s="118"/>
      <c r="F698" s="118"/>
      <c r="G698" s="118"/>
      <c r="H698" s="118"/>
      <c r="I698" s="118"/>
      <c r="J698" s="118"/>
      <c r="K698" s="118"/>
      <c r="L698" s="118"/>
      <c r="M698" s="118"/>
      <c r="N698" s="118"/>
      <c r="O698" s="118"/>
      <c r="P698" s="118"/>
      <c r="Q698" s="118"/>
      <c r="R698" s="118"/>
      <c r="S698" s="118"/>
      <c r="T698" s="118"/>
      <c r="U698" s="118"/>
      <c r="V698" s="118"/>
      <c r="W698" s="118"/>
      <c r="X698" s="118"/>
      <c r="Y698" s="118"/>
      <c r="Z698" s="118"/>
      <c r="AA698" s="118"/>
      <c r="AB698" s="118"/>
      <c r="AC698" s="118"/>
      <c r="AD698" s="118"/>
      <c r="AE698" s="118"/>
      <c r="AF698" s="118"/>
      <c r="AG698" s="118"/>
      <c r="AH698" s="118"/>
      <c r="AI698" s="118"/>
      <c r="AJ698" s="118"/>
      <c r="AK698" s="118"/>
      <c r="AL698" s="118"/>
      <c r="AM698" s="118"/>
      <c r="AN698" s="118"/>
      <c r="AO698" s="118"/>
      <c r="AP698" s="118"/>
      <c r="AQ698" s="118"/>
      <c r="AR698" s="118"/>
      <c r="AS698" s="118"/>
      <c r="AT698" s="118"/>
      <c r="AU698" s="118"/>
      <c r="AV698" s="118"/>
      <c r="AW698" s="118"/>
      <c r="AX698" s="118"/>
      <c r="AY698" s="118"/>
      <c r="AZ698" s="118"/>
      <c r="BA698" s="118"/>
      <c r="BB698" s="118"/>
      <c r="BC698" s="118"/>
      <c r="BD698" s="118"/>
      <c r="BE698" s="118"/>
      <c r="BF698" s="118"/>
      <c r="BG698" s="118"/>
    </row>
    <row r="699">
      <c r="A699" s="118"/>
      <c r="B699" s="118"/>
      <c r="C699" s="118"/>
      <c r="D699" s="118"/>
      <c r="E699" s="118"/>
      <c r="F699" s="118"/>
      <c r="G699" s="118"/>
      <c r="H699" s="118"/>
      <c r="I699" s="118"/>
      <c r="J699" s="118"/>
      <c r="K699" s="118"/>
      <c r="L699" s="118"/>
      <c r="M699" s="118"/>
      <c r="N699" s="118"/>
      <c r="O699" s="118"/>
      <c r="P699" s="118"/>
      <c r="Q699" s="118"/>
      <c r="R699" s="118"/>
      <c r="S699" s="118"/>
      <c r="T699" s="118"/>
      <c r="U699" s="118"/>
      <c r="V699" s="118"/>
      <c r="W699" s="118"/>
      <c r="X699" s="118"/>
      <c r="Y699" s="118"/>
      <c r="Z699" s="118"/>
      <c r="AA699" s="118"/>
      <c r="AB699" s="118"/>
      <c r="AC699" s="118"/>
      <c r="AD699" s="118"/>
      <c r="AE699" s="118"/>
      <c r="AF699" s="118"/>
      <c r="AG699" s="118"/>
      <c r="AH699" s="118"/>
      <c r="AI699" s="118"/>
      <c r="AJ699" s="118"/>
      <c r="AK699" s="118"/>
      <c r="AL699" s="118"/>
      <c r="AM699" s="118"/>
      <c r="AN699" s="118"/>
      <c r="AO699" s="118"/>
      <c r="AP699" s="118"/>
      <c r="AQ699" s="118"/>
      <c r="AR699" s="118"/>
      <c r="AS699" s="118"/>
      <c r="AT699" s="118"/>
      <c r="AU699" s="118"/>
      <c r="AV699" s="118"/>
      <c r="AW699" s="118"/>
      <c r="AX699" s="118"/>
      <c r="AY699" s="118"/>
      <c r="AZ699" s="118"/>
      <c r="BA699" s="118"/>
      <c r="BB699" s="118"/>
      <c r="BC699" s="118"/>
      <c r="BD699" s="118"/>
      <c r="BE699" s="118"/>
      <c r="BF699" s="118"/>
      <c r="BG699" s="118"/>
    </row>
    <row r="700">
      <c r="A700" s="118"/>
      <c r="B700" s="118"/>
      <c r="C700" s="118"/>
      <c r="D700" s="118"/>
      <c r="E700" s="118"/>
      <c r="F700" s="118"/>
      <c r="G700" s="118"/>
      <c r="H700" s="118"/>
      <c r="I700" s="118"/>
      <c r="J700" s="118"/>
      <c r="K700" s="118"/>
      <c r="L700" s="118"/>
      <c r="M700" s="118"/>
      <c r="N700" s="118"/>
      <c r="O700" s="118"/>
      <c r="P700" s="118"/>
      <c r="Q700" s="118"/>
      <c r="R700" s="118"/>
      <c r="S700" s="118"/>
      <c r="T700" s="118"/>
      <c r="U700" s="118"/>
      <c r="V700" s="118"/>
      <c r="W700" s="118"/>
      <c r="X700" s="118"/>
      <c r="Y700" s="118"/>
      <c r="Z700" s="118"/>
      <c r="AA700" s="118"/>
      <c r="AB700" s="118"/>
      <c r="AC700" s="118"/>
      <c r="AD700" s="118"/>
      <c r="AE700" s="118"/>
      <c r="AF700" s="118"/>
      <c r="AG700" s="118"/>
      <c r="AH700" s="118"/>
      <c r="AI700" s="118"/>
      <c r="AJ700" s="118"/>
      <c r="AK700" s="118"/>
      <c r="AL700" s="118"/>
      <c r="AM700" s="118"/>
      <c r="AN700" s="118"/>
      <c r="AO700" s="118"/>
      <c r="AP700" s="118"/>
      <c r="AQ700" s="118"/>
      <c r="AR700" s="118"/>
      <c r="AS700" s="118"/>
      <c r="AT700" s="118"/>
      <c r="AU700" s="118"/>
      <c r="AV700" s="118"/>
      <c r="AW700" s="118"/>
      <c r="AX700" s="118"/>
      <c r="AY700" s="118"/>
      <c r="AZ700" s="118"/>
      <c r="BA700" s="118"/>
      <c r="BB700" s="118"/>
      <c r="BC700" s="118"/>
      <c r="BD700" s="118"/>
      <c r="BE700" s="118"/>
      <c r="BF700" s="118"/>
      <c r="BG700" s="118"/>
    </row>
    <row r="701">
      <c r="A701" s="118"/>
      <c r="B701" s="118"/>
      <c r="C701" s="118"/>
      <c r="D701" s="118"/>
      <c r="E701" s="118"/>
      <c r="F701" s="118"/>
      <c r="G701" s="118"/>
      <c r="H701" s="118"/>
      <c r="I701" s="118"/>
      <c r="J701" s="118"/>
      <c r="K701" s="118"/>
      <c r="L701" s="118"/>
      <c r="M701" s="118"/>
      <c r="N701" s="118"/>
      <c r="O701" s="118"/>
      <c r="P701" s="118"/>
      <c r="Q701" s="118"/>
      <c r="R701" s="118"/>
      <c r="S701" s="118"/>
      <c r="T701" s="118"/>
      <c r="U701" s="118"/>
      <c r="V701" s="118"/>
      <c r="W701" s="118"/>
      <c r="X701" s="118"/>
      <c r="Y701" s="118"/>
      <c r="Z701" s="118"/>
      <c r="AA701" s="118"/>
      <c r="AB701" s="118"/>
      <c r="AC701" s="118"/>
      <c r="AD701" s="118"/>
      <c r="AE701" s="118"/>
      <c r="AF701" s="118"/>
      <c r="AG701" s="118"/>
      <c r="AH701" s="118"/>
      <c r="AI701" s="118"/>
      <c r="AJ701" s="118"/>
      <c r="AK701" s="118"/>
      <c r="AL701" s="118"/>
      <c r="AM701" s="118"/>
      <c r="AN701" s="118"/>
      <c r="AO701" s="118"/>
      <c r="AP701" s="118"/>
      <c r="AQ701" s="118"/>
      <c r="AR701" s="118"/>
      <c r="AS701" s="118"/>
      <c r="AT701" s="118"/>
      <c r="AU701" s="118"/>
      <c r="AV701" s="118"/>
      <c r="AW701" s="118"/>
      <c r="AX701" s="118"/>
      <c r="AY701" s="118"/>
      <c r="AZ701" s="118"/>
      <c r="BA701" s="118"/>
      <c r="BB701" s="118"/>
      <c r="BC701" s="118"/>
      <c r="BD701" s="118"/>
      <c r="BE701" s="118"/>
      <c r="BF701" s="118"/>
      <c r="BG701" s="118"/>
    </row>
    <row r="702">
      <c r="A702" s="118"/>
      <c r="B702" s="118"/>
      <c r="C702" s="118"/>
      <c r="D702" s="118"/>
      <c r="E702" s="118"/>
      <c r="F702" s="118"/>
      <c r="G702" s="118"/>
      <c r="H702" s="118"/>
      <c r="I702" s="118"/>
      <c r="J702" s="118"/>
      <c r="K702" s="118"/>
      <c r="L702" s="118"/>
      <c r="M702" s="118"/>
      <c r="N702" s="118"/>
      <c r="O702" s="118"/>
      <c r="P702" s="118"/>
      <c r="Q702" s="118"/>
      <c r="R702" s="118"/>
      <c r="S702" s="118"/>
      <c r="T702" s="118"/>
      <c r="U702" s="118"/>
      <c r="V702" s="118"/>
      <c r="W702" s="118"/>
      <c r="X702" s="118"/>
      <c r="Y702" s="118"/>
      <c r="Z702" s="118"/>
      <c r="AA702" s="118"/>
      <c r="AB702" s="118"/>
      <c r="AC702" s="118"/>
      <c r="AD702" s="118"/>
      <c r="AE702" s="118"/>
      <c r="AF702" s="118"/>
      <c r="AG702" s="118"/>
      <c r="AH702" s="118"/>
      <c r="AI702" s="118"/>
      <c r="AJ702" s="118"/>
      <c r="AK702" s="118"/>
      <c r="AL702" s="118"/>
      <c r="AM702" s="118"/>
      <c r="AN702" s="118"/>
      <c r="AO702" s="118"/>
      <c r="AP702" s="118"/>
      <c r="AQ702" s="118"/>
      <c r="AR702" s="118"/>
      <c r="AS702" s="118"/>
      <c r="AT702" s="118"/>
      <c r="AU702" s="118"/>
      <c r="AV702" s="118"/>
      <c r="AW702" s="118"/>
      <c r="AX702" s="118"/>
      <c r="AY702" s="118"/>
      <c r="AZ702" s="118"/>
      <c r="BA702" s="118"/>
      <c r="BB702" s="118"/>
      <c r="BC702" s="118"/>
      <c r="BD702" s="118"/>
      <c r="BE702" s="118"/>
      <c r="BF702" s="118"/>
      <c r="BG702" s="118"/>
    </row>
    <row r="703">
      <c r="A703" s="118"/>
      <c r="B703" s="118"/>
      <c r="C703" s="118"/>
      <c r="D703" s="118"/>
      <c r="E703" s="118"/>
      <c r="F703" s="118"/>
      <c r="G703" s="118"/>
      <c r="H703" s="118"/>
      <c r="I703" s="118"/>
      <c r="J703" s="118"/>
      <c r="K703" s="118"/>
      <c r="L703" s="118"/>
      <c r="M703" s="118"/>
      <c r="N703" s="118"/>
      <c r="O703" s="118"/>
      <c r="P703" s="118"/>
      <c r="Q703" s="118"/>
      <c r="R703" s="118"/>
      <c r="S703" s="118"/>
      <c r="T703" s="118"/>
      <c r="U703" s="118"/>
      <c r="V703" s="118"/>
      <c r="W703" s="118"/>
      <c r="X703" s="118"/>
      <c r="Y703" s="118"/>
      <c r="Z703" s="118"/>
      <c r="AA703" s="118"/>
      <c r="AB703" s="118"/>
      <c r="AC703" s="118"/>
      <c r="AD703" s="118"/>
      <c r="AE703" s="118"/>
      <c r="AF703" s="118"/>
      <c r="AG703" s="118"/>
      <c r="AH703" s="118"/>
      <c r="AI703" s="118"/>
      <c r="AJ703" s="118"/>
      <c r="AK703" s="118"/>
      <c r="AL703" s="118"/>
      <c r="AM703" s="118"/>
      <c r="AN703" s="118"/>
      <c r="AO703" s="118"/>
      <c r="AP703" s="118"/>
      <c r="AQ703" s="118"/>
      <c r="AR703" s="118"/>
      <c r="AS703" s="118"/>
      <c r="AT703" s="118"/>
      <c r="AU703" s="118"/>
      <c r="AV703" s="118"/>
      <c r="AW703" s="118"/>
      <c r="AX703" s="118"/>
      <c r="AY703" s="118"/>
      <c r="AZ703" s="118"/>
      <c r="BA703" s="118"/>
      <c r="BB703" s="118"/>
      <c r="BC703" s="118"/>
      <c r="BD703" s="118"/>
      <c r="BE703" s="118"/>
      <c r="BF703" s="118"/>
      <c r="BG703" s="118"/>
    </row>
    <row r="704">
      <c r="A704" s="118"/>
      <c r="B704" s="118"/>
      <c r="C704" s="118"/>
      <c r="D704" s="118"/>
      <c r="E704" s="118"/>
      <c r="F704" s="118"/>
      <c r="G704" s="118"/>
      <c r="H704" s="118"/>
      <c r="I704" s="118"/>
      <c r="J704" s="118"/>
      <c r="K704" s="118"/>
      <c r="L704" s="118"/>
      <c r="M704" s="118"/>
      <c r="N704" s="118"/>
      <c r="O704" s="118"/>
      <c r="P704" s="118"/>
      <c r="Q704" s="118"/>
      <c r="R704" s="118"/>
      <c r="S704" s="118"/>
      <c r="T704" s="118"/>
      <c r="U704" s="118"/>
      <c r="V704" s="118"/>
      <c r="W704" s="118"/>
      <c r="X704" s="118"/>
      <c r="Y704" s="118"/>
      <c r="Z704" s="118"/>
      <c r="AA704" s="118"/>
      <c r="AB704" s="118"/>
      <c r="AC704" s="118"/>
      <c r="AD704" s="118"/>
      <c r="AE704" s="118"/>
      <c r="AF704" s="118"/>
      <c r="AG704" s="118"/>
      <c r="AH704" s="118"/>
      <c r="AI704" s="118"/>
      <c r="AJ704" s="118"/>
      <c r="AK704" s="118"/>
      <c r="AL704" s="118"/>
      <c r="AM704" s="118"/>
      <c r="AN704" s="118"/>
      <c r="AO704" s="118"/>
      <c r="AP704" s="118"/>
      <c r="AQ704" s="118"/>
      <c r="AR704" s="118"/>
      <c r="AS704" s="118"/>
      <c r="AT704" s="118"/>
      <c r="AU704" s="118"/>
      <c r="AV704" s="118"/>
      <c r="AW704" s="118"/>
      <c r="AX704" s="118"/>
      <c r="AY704" s="118"/>
      <c r="AZ704" s="118"/>
      <c r="BA704" s="118"/>
      <c r="BB704" s="118"/>
      <c r="BC704" s="118"/>
      <c r="BD704" s="118"/>
      <c r="BE704" s="118"/>
      <c r="BF704" s="118"/>
      <c r="BG704" s="118"/>
    </row>
    <row r="705">
      <c r="A705" s="118"/>
      <c r="B705" s="118"/>
      <c r="C705" s="118"/>
      <c r="D705" s="118"/>
      <c r="E705" s="118"/>
      <c r="F705" s="118"/>
      <c r="G705" s="118"/>
      <c r="H705" s="118"/>
      <c r="I705" s="118"/>
      <c r="J705" s="118"/>
      <c r="K705" s="118"/>
      <c r="L705" s="118"/>
      <c r="M705" s="118"/>
      <c r="N705" s="118"/>
      <c r="O705" s="118"/>
      <c r="P705" s="118"/>
      <c r="Q705" s="118"/>
      <c r="R705" s="118"/>
      <c r="S705" s="118"/>
      <c r="T705" s="118"/>
      <c r="U705" s="118"/>
      <c r="V705" s="118"/>
      <c r="W705" s="118"/>
      <c r="X705" s="118"/>
      <c r="Y705" s="118"/>
      <c r="Z705" s="118"/>
      <c r="AA705" s="118"/>
      <c r="AB705" s="118"/>
      <c r="AC705" s="118"/>
      <c r="AD705" s="118"/>
      <c r="AE705" s="118"/>
      <c r="AF705" s="118"/>
      <c r="AG705" s="118"/>
      <c r="AH705" s="118"/>
      <c r="AI705" s="118"/>
      <c r="AJ705" s="118"/>
      <c r="AK705" s="118"/>
      <c r="AL705" s="118"/>
      <c r="AM705" s="118"/>
      <c r="AN705" s="118"/>
      <c r="AO705" s="118"/>
      <c r="AP705" s="118"/>
      <c r="AQ705" s="118"/>
      <c r="AR705" s="118"/>
      <c r="AS705" s="118"/>
      <c r="AT705" s="118"/>
      <c r="AU705" s="118"/>
      <c r="AV705" s="118"/>
      <c r="AW705" s="118"/>
      <c r="AX705" s="118"/>
      <c r="AY705" s="118"/>
      <c r="AZ705" s="118"/>
      <c r="BA705" s="118"/>
      <c r="BB705" s="118"/>
      <c r="BC705" s="118"/>
      <c r="BD705" s="118"/>
      <c r="BE705" s="118"/>
      <c r="BF705" s="118"/>
      <c r="BG705" s="118"/>
    </row>
    <row r="706">
      <c r="A706" s="118"/>
      <c r="B706" s="118"/>
      <c r="C706" s="118"/>
      <c r="D706" s="118"/>
      <c r="E706" s="118"/>
      <c r="F706" s="118"/>
      <c r="G706" s="118"/>
      <c r="H706" s="118"/>
      <c r="I706" s="118"/>
      <c r="J706" s="118"/>
      <c r="K706" s="118"/>
      <c r="L706" s="118"/>
      <c r="M706" s="118"/>
      <c r="N706" s="118"/>
      <c r="O706" s="118"/>
      <c r="P706" s="118"/>
      <c r="Q706" s="118"/>
      <c r="R706" s="118"/>
      <c r="S706" s="118"/>
      <c r="T706" s="118"/>
      <c r="U706" s="118"/>
      <c r="V706" s="118"/>
      <c r="W706" s="118"/>
      <c r="X706" s="118"/>
      <c r="Y706" s="118"/>
      <c r="Z706" s="118"/>
      <c r="AA706" s="118"/>
      <c r="AB706" s="118"/>
      <c r="AC706" s="118"/>
      <c r="AD706" s="118"/>
      <c r="AE706" s="118"/>
      <c r="AF706" s="118"/>
      <c r="AG706" s="118"/>
      <c r="AH706" s="118"/>
      <c r="AI706" s="118"/>
      <c r="AJ706" s="118"/>
      <c r="AK706" s="118"/>
      <c r="AL706" s="118"/>
      <c r="AM706" s="118"/>
      <c r="AN706" s="118"/>
      <c r="AO706" s="118"/>
      <c r="AP706" s="118"/>
      <c r="AQ706" s="118"/>
      <c r="AR706" s="118"/>
      <c r="AS706" s="118"/>
      <c r="AT706" s="118"/>
      <c r="AU706" s="118"/>
      <c r="AV706" s="118"/>
      <c r="AW706" s="118"/>
      <c r="AX706" s="118"/>
      <c r="AY706" s="118"/>
      <c r="AZ706" s="118"/>
      <c r="BA706" s="118"/>
      <c r="BB706" s="118"/>
      <c r="BC706" s="118"/>
      <c r="BD706" s="118"/>
      <c r="BE706" s="118"/>
      <c r="BF706" s="118"/>
      <c r="BG706" s="118"/>
    </row>
    <row r="707">
      <c r="A707" s="118"/>
      <c r="B707" s="118"/>
      <c r="C707" s="118"/>
      <c r="D707" s="118"/>
      <c r="E707" s="118"/>
      <c r="F707" s="118"/>
      <c r="G707" s="118"/>
      <c r="H707" s="118"/>
      <c r="I707" s="118"/>
      <c r="J707" s="118"/>
      <c r="K707" s="118"/>
      <c r="L707" s="118"/>
      <c r="M707" s="118"/>
      <c r="N707" s="118"/>
      <c r="O707" s="118"/>
      <c r="P707" s="118"/>
      <c r="Q707" s="118"/>
      <c r="R707" s="118"/>
      <c r="S707" s="118"/>
      <c r="T707" s="118"/>
      <c r="U707" s="118"/>
      <c r="V707" s="118"/>
      <c r="W707" s="118"/>
      <c r="X707" s="118"/>
      <c r="Y707" s="118"/>
      <c r="Z707" s="118"/>
      <c r="AA707" s="118"/>
      <c r="AB707" s="118"/>
      <c r="AC707" s="118"/>
      <c r="AD707" s="118"/>
      <c r="AE707" s="118"/>
      <c r="AF707" s="118"/>
      <c r="AG707" s="118"/>
      <c r="AH707" s="118"/>
      <c r="AI707" s="118"/>
      <c r="AJ707" s="118"/>
      <c r="AK707" s="118"/>
      <c r="AL707" s="118"/>
      <c r="AM707" s="118"/>
      <c r="AN707" s="118"/>
      <c r="AO707" s="118"/>
      <c r="AP707" s="118"/>
      <c r="AQ707" s="118"/>
      <c r="AR707" s="118"/>
      <c r="AS707" s="118"/>
      <c r="AT707" s="118"/>
      <c r="AU707" s="118"/>
      <c r="AV707" s="118"/>
      <c r="AW707" s="118"/>
      <c r="AX707" s="118"/>
      <c r="AY707" s="118"/>
      <c r="AZ707" s="118"/>
      <c r="BA707" s="118"/>
      <c r="BB707" s="118"/>
      <c r="BC707" s="118"/>
      <c r="BD707" s="118"/>
      <c r="BE707" s="118"/>
      <c r="BF707" s="118"/>
      <c r="BG707" s="118"/>
    </row>
    <row r="708">
      <c r="A708" s="118"/>
      <c r="B708" s="118"/>
      <c r="C708" s="118"/>
      <c r="D708" s="118"/>
      <c r="E708" s="118"/>
      <c r="F708" s="118"/>
      <c r="G708" s="118"/>
      <c r="H708" s="118"/>
      <c r="I708" s="118"/>
      <c r="J708" s="118"/>
      <c r="K708" s="118"/>
      <c r="L708" s="118"/>
      <c r="M708" s="118"/>
      <c r="N708" s="118"/>
      <c r="O708" s="118"/>
      <c r="P708" s="118"/>
      <c r="Q708" s="118"/>
      <c r="R708" s="118"/>
      <c r="S708" s="118"/>
      <c r="T708" s="118"/>
      <c r="U708" s="118"/>
      <c r="V708" s="118"/>
      <c r="W708" s="118"/>
      <c r="X708" s="118"/>
      <c r="Y708" s="118"/>
      <c r="Z708" s="118"/>
      <c r="AA708" s="118"/>
      <c r="AB708" s="118"/>
      <c r="AC708" s="118"/>
      <c r="AD708" s="118"/>
      <c r="AE708" s="118"/>
      <c r="AF708" s="118"/>
      <c r="AG708" s="118"/>
      <c r="AH708" s="118"/>
      <c r="AI708" s="118"/>
      <c r="AJ708" s="118"/>
      <c r="AK708" s="118"/>
      <c r="AL708" s="118"/>
      <c r="AM708" s="118"/>
      <c r="AN708" s="118"/>
      <c r="AO708" s="118"/>
      <c r="AP708" s="118"/>
      <c r="AQ708" s="118"/>
      <c r="AR708" s="118"/>
      <c r="AS708" s="118"/>
      <c r="AT708" s="118"/>
      <c r="AU708" s="118"/>
      <c r="AV708" s="118"/>
      <c r="AW708" s="118"/>
      <c r="AX708" s="118"/>
      <c r="AY708" s="118"/>
      <c r="AZ708" s="118"/>
      <c r="BA708" s="118"/>
      <c r="BB708" s="118"/>
      <c r="BC708" s="118"/>
      <c r="BD708" s="118"/>
      <c r="BE708" s="118"/>
      <c r="BF708" s="118"/>
      <c r="BG708" s="118"/>
    </row>
    <row r="709">
      <c r="A709" s="118"/>
      <c r="B709" s="118"/>
      <c r="C709" s="118"/>
      <c r="D709" s="118"/>
      <c r="E709" s="118"/>
      <c r="F709" s="118"/>
      <c r="G709" s="118"/>
      <c r="H709" s="118"/>
      <c r="I709" s="118"/>
      <c r="J709" s="118"/>
      <c r="K709" s="118"/>
      <c r="L709" s="118"/>
      <c r="M709" s="118"/>
      <c r="N709" s="118"/>
      <c r="O709" s="118"/>
      <c r="P709" s="118"/>
      <c r="Q709" s="118"/>
      <c r="R709" s="118"/>
      <c r="S709" s="118"/>
      <c r="T709" s="118"/>
      <c r="U709" s="118"/>
      <c r="V709" s="118"/>
      <c r="W709" s="118"/>
      <c r="X709" s="118"/>
      <c r="Y709" s="118"/>
      <c r="Z709" s="118"/>
      <c r="AA709" s="118"/>
      <c r="AB709" s="118"/>
      <c r="AC709" s="118"/>
      <c r="AD709" s="118"/>
      <c r="AE709" s="118"/>
      <c r="AF709" s="118"/>
      <c r="AG709" s="118"/>
      <c r="AH709" s="118"/>
      <c r="AI709" s="118"/>
      <c r="AJ709" s="118"/>
      <c r="AK709" s="118"/>
      <c r="AL709" s="118"/>
      <c r="AM709" s="118"/>
      <c r="AN709" s="118"/>
      <c r="AO709" s="118"/>
      <c r="AP709" s="118"/>
      <c r="AQ709" s="118"/>
      <c r="AR709" s="118"/>
      <c r="AS709" s="118"/>
      <c r="AT709" s="118"/>
      <c r="AU709" s="118"/>
      <c r="AV709" s="118"/>
      <c r="AW709" s="118"/>
      <c r="AX709" s="118"/>
      <c r="AY709" s="118"/>
      <c r="AZ709" s="118"/>
      <c r="BA709" s="118"/>
      <c r="BB709" s="118"/>
      <c r="BC709" s="118"/>
      <c r="BD709" s="118"/>
      <c r="BE709" s="118"/>
      <c r="BF709" s="118"/>
      <c r="BG709" s="118"/>
    </row>
    <row r="710">
      <c r="A710" s="118"/>
      <c r="B710" s="118"/>
      <c r="C710" s="118"/>
      <c r="D710" s="118"/>
      <c r="E710" s="118"/>
      <c r="F710" s="118"/>
      <c r="G710" s="118"/>
      <c r="H710" s="118"/>
      <c r="I710" s="118"/>
      <c r="J710" s="118"/>
      <c r="K710" s="118"/>
      <c r="L710" s="118"/>
      <c r="M710" s="118"/>
      <c r="N710" s="118"/>
      <c r="O710" s="118"/>
      <c r="P710" s="118"/>
      <c r="Q710" s="118"/>
      <c r="R710" s="118"/>
      <c r="S710" s="118"/>
      <c r="T710" s="118"/>
      <c r="U710" s="118"/>
      <c r="V710" s="118"/>
      <c r="W710" s="118"/>
      <c r="X710" s="118"/>
      <c r="Y710" s="118"/>
      <c r="Z710" s="118"/>
      <c r="AA710" s="118"/>
      <c r="AB710" s="118"/>
      <c r="AC710" s="118"/>
      <c r="AD710" s="118"/>
      <c r="AE710" s="118"/>
      <c r="AF710" s="118"/>
      <c r="AG710" s="118"/>
      <c r="AH710" s="118"/>
      <c r="AI710" s="118"/>
      <c r="AJ710" s="118"/>
      <c r="AK710" s="118"/>
      <c r="AL710" s="118"/>
      <c r="AM710" s="118"/>
      <c r="AN710" s="118"/>
      <c r="AO710" s="118"/>
      <c r="AP710" s="118"/>
      <c r="AQ710" s="118"/>
      <c r="AR710" s="118"/>
      <c r="AS710" s="118"/>
      <c r="AT710" s="118"/>
      <c r="AU710" s="118"/>
      <c r="AV710" s="118"/>
      <c r="AW710" s="118"/>
      <c r="AX710" s="118"/>
      <c r="AY710" s="118"/>
      <c r="AZ710" s="118"/>
      <c r="BA710" s="118"/>
      <c r="BB710" s="118"/>
      <c r="BC710" s="118"/>
      <c r="BD710" s="118"/>
      <c r="BE710" s="118"/>
      <c r="BF710" s="118"/>
      <c r="BG710" s="118"/>
    </row>
    <row r="711">
      <c r="A711" s="118"/>
      <c r="B711" s="118"/>
      <c r="C711" s="118"/>
      <c r="D711" s="118"/>
      <c r="E711" s="118"/>
      <c r="F711" s="118"/>
      <c r="G711" s="118"/>
      <c r="H711" s="118"/>
      <c r="I711" s="118"/>
      <c r="J711" s="118"/>
      <c r="K711" s="118"/>
      <c r="L711" s="118"/>
      <c r="M711" s="118"/>
      <c r="N711" s="118"/>
      <c r="O711" s="118"/>
      <c r="P711" s="118"/>
      <c r="Q711" s="118"/>
      <c r="R711" s="118"/>
      <c r="S711" s="118"/>
      <c r="T711" s="118"/>
      <c r="U711" s="118"/>
      <c r="V711" s="118"/>
      <c r="W711" s="118"/>
      <c r="X711" s="118"/>
      <c r="Y711" s="118"/>
      <c r="Z711" s="118"/>
      <c r="AA711" s="118"/>
      <c r="AB711" s="118"/>
      <c r="AC711" s="118"/>
      <c r="AD711" s="118"/>
      <c r="AE711" s="118"/>
      <c r="AF711" s="118"/>
      <c r="AG711" s="118"/>
      <c r="AH711" s="118"/>
      <c r="AI711" s="118"/>
      <c r="AJ711" s="118"/>
      <c r="AK711" s="118"/>
      <c r="AL711" s="118"/>
      <c r="AM711" s="118"/>
      <c r="AN711" s="118"/>
      <c r="AO711" s="118"/>
      <c r="AP711" s="118"/>
      <c r="AQ711" s="118"/>
      <c r="AR711" s="118"/>
      <c r="AS711" s="118"/>
      <c r="AT711" s="118"/>
      <c r="AU711" s="118"/>
      <c r="AV711" s="118"/>
      <c r="AW711" s="118"/>
      <c r="AX711" s="118"/>
      <c r="AY711" s="118"/>
      <c r="AZ711" s="118"/>
      <c r="BA711" s="118"/>
      <c r="BB711" s="118"/>
      <c r="BC711" s="118"/>
      <c r="BD711" s="118"/>
      <c r="BE711" s="118"/>
      <c r="BF711" s="118"/>
      <c r="BG711" s="118"/>
    </row>
    <row r="712">
      <c r="A712" s="118"/>
      <c r="B712" s="118"/>
      <c r="C712" s="118"/>
      <c r="D712" s="118"/>
      <c r="E712" s="118"/>
      <c r="F712" s="118"/>
      <c r="G712" s="118"/>
      <c r="H712" s="118"/>
      <c r="I712" s="118"/>
      <c r="J712" s="118"/>
      <c r="K712" s="118"/>
      <c r="L712" s="118"/>
      <c r="M712" s="118"/>
      <c r="N712" s="118"/>
      <c r="O712" s="118"/>
      <c r="P712" s="118"/>
      <c r="Q712" s="118"/>
      <c r="R712" s="118"/>
      <c r="S712" s="118"/>
      <c r="T712" s="118"/>
      <c r="U712" s="118"/>
      <c r="V712" s="118"/>
      <c r="W712" s="118"/>
      <c r="X712" s="118"/>
      <c r="Y712" s="118"/>
      <c r="Z712" s="118"/>
      <c r="AA712" s="118"/>
      <c r="AB712" s="118"/>
      <c r="AC712" s="118"/>
      <c r="AD712" s="118"/>
      <c r="AE712" s="118"/>
      <c r="AF712" s="118"/>
      <c r="AG712" s="118"/>
      <c r="AH712" s="118"/>
      <c r="AI712" s="118"/>
      <c r="AJ712" s="118"/>
      <c r="AK712" s="118"/>
      <c r="AL712" s="118"/>
      <c r="AM712" s="118"/>
      <c r="AN712" s="118"/>
      <c r="AO712" s="118"/>
      <c r="AP712" s="118"/>
      <c r="AQ712" s="118"/>
      <c r="AR712" s="118"/>
      <c r="AS712" s="118"/>
      <c r="AT712" s="118"/>
      <c r="AU712" s="118"/>
      <c r="AV712" s="118"/>
      <c r="AW712" s="118"/>
      <c r="AX712" s="118"/>
      <c r="AY712" s="118"/>
      <c r="AZ712" s="118"/>
      <c r="BA712" s="118"/>
      <c r="BB712" s="118"/>
      <c r="BC712" s="118"/>
      <c r="BD712" s="118"/>
      <c r="BE712" s="118"/>
      <c r="BF712" s="118"/>
      <c r="BG712" s="118"/>
    </row>
    <row r="713">
      <c r="A713" s="118"/>
      <c r="B713" s="118"/>
      <c r="C713" s="118"/>
      <c r="D713" s="118"/>
      <c r="E713" s="118"/>
      <c r="F713" s="118"/>
      <c r="G713" s="118"/>
      <c r="H713" s="118"/>
      <c r="I713" s="118"/>
      <c r="J713" s="118"/>
      <c r="K713" s="118"/>
      <c r="L713" s="118"/>
      <c r="M713" s="118"/>
      <c r="N713" s="118"/>
      <c r="O713" s="118"/>
      <c r="P713" s="118"/>
      <c r="Q713" s="118"/>
      <c r="R713" s="118"/>
      <c r="S713" s="118"/>
      <c r="T713" s="118"/>
      <c r="U713" s="118"/>
      <c r="V713" s="118"/>
      <c r="W713" s="118"/>
      <c r="X713" s="118"/>
      <c r="Y713" s="118"/>
      <c r="Z713" s="118"/>
      <c r="AA713" s="118"/>
      <c r="AB713" s="118"/>
      <c r="AC713" s="118"/>
      <c r="AD713" s="118"/>
      <c r="AE713" s="118"/>
      <c r="AF713" s="118"/>
      <c r="AG713" s="118"/>
      <c r="AH713" s="118"/>
      <c r="AI713" s="118"/>
      <c r="AJ713" s="118"/>
      <c r="AK713" s="118"/>
      <c r="AL713" s="118"/>
      <c r="AM713" s="118"/>
      <c r="AN713" s="118"/>
      <c r="AO713" s="118"/>
      <c r="AP713" s="118"/>
      <c r="AQ713" s="118"/>
      <c r="AR713" s="118"/>
      <c r="AS713" s="118"/>
      <c r="AT713" s="118"/>
      <c r="AU713" s="118"/>
      <c r="AV713" s="118"/>
      <c r="AW713" s="118"/>
      <c r="AX713" s="118"/>
      <c r="AY713" s="118"/>
      <c r="AZ713" s="118"/>
      <c r="BA713" s="118"/>
      <c r="BB713" s="118"/>
      <c r="BC713" s="118"/>
      <c r="BD713" s="118"/>
      <c r="BE713" s="118"/>
      <c r="BF713" s="118"/>
      <c r="BG713" s="118"/>
    </row>
    <row r="714">
      <c r="A714" s="118"/>
      <c r="B714" s="118"/>
      <c r="C714" s="118"/>
      <c r="D714" s="118"/>
      <c r="E714" s="118"/>
      <c r="F714" s="118"/>
      <c r="G714" s="118"/>
      <c r="H714" s="118"/>
      <c r="I714" s="118"/>
      <c r="J714" s="118"/>
      <c r="K714" s="118"/>
      <c r="L714" s="118"/>
      <c r="M714" s="118"/>
      <c r="N714" s="118"/>
      <c r="O714" s="118"/>
      <c r="P714" s="118"/>
      <c r="Q714" s="118"/>
      <c r="R714" s="118"/>
      <c r="S714" s="118"/>
      <c r="T714" s="118"/>
      <c r="U714" s="118"/>
      <c r="V714" s="118"/>
      <c r="W714" s="118"/>
      <c r="X714" s="118"/>
      <c r="Y714" s="118"/>
      <c r="Z714" s="118"/>
      <c r="AA714" s="118"/>
      <c r="AB714" s="118"/>
      <c r="AC714" s="118"/>
      <c r="AD714" s="118"/>
      <c r="AE714" s="118"/>
      <c r="AF714" s="118"/>
      <c r="AG714" s="118"/>
      <c r="AH714" s="118"/>
      <c r="AI714" s="118"/>
      <c r="AJ714" s="118"/>
      <c r="AK714" s="118"/>
      <c r="AL714" s="118"/>
      <c r="AM714" s="118"/>
      <c r="AN714" s="118"/>
      <c r="AO714" s="118"/>
      <c r="AP714" s="118"/>
      <c r="AQ714" s="118"/>
      <c r="AR714" s="118"/>
      <c r="AS714" s="118"/>
      <c r="AT714" s="118"/>
      <c r="AU714" s="118"/>
      <c r="AV714" s="118"/>
      <c r="AW714" s="118"/>
      <c r="AX714" s="118"/>
      <c r="AY714" s="118"/>
      <c r="AZ714" s="118"/>
      <c r="BA714" s="118"/>
      <c r="BB714" s="118"/>
      <c r="BC714" s="118"/>
      <c r="BD714" s="118"/>
      <c r="BE714" s="118"/>
      <c r="BF714" s="118"/>
      <c r="BG714" s="118"/>
    </row>
    <row r="715">
      <c r="A715" s="118"/>
      <c r="B715" s="118"/>
      <c r="C715" s="118"/>
      <c r="D715" s="118"/>
      <c r="E715" s="118"/>
      <c r="F715" s="118"/>
      <c r="G715" s="118"/>
      <c r="H715" s="118"/>
      <c r="I715" s="118"/>
      <c r="J715" s="118"/>
      <c r="K715" s="118"/>
      <c r="L715" s="118"/>
      <c r="M715" s="118"/>
      <c r="N715" s="118"/>
      <c r="O715" s="118"/>
      <c r="P715" s="118"/>
      <c r="Q715" s="118"/>
      <c r="R715" s="118"/>
      <c r="S715" s="118"/>
      <c r="T715" s="118"/>
      <c r="U715" s="118"/>
      <c r="V715" s="118"/>
      <c r="W715" s="118"/>
      <c r="X715" s="118"/>
      <c r="Y715" s="118"/>
      <c r="Z715" s="118"/>
      <c r="AA715" s="118"/>
      <c r="AB715" s="118"/>
      <c r="AC715" s="118"/>
      <c r="AD715" s="118"/>
      <c r="AE715" s="118"/>
      <c r="AF715" s="118"/>
      <c r="AG715" s="118"/>
      <c r="AH715" s="118"/>
      <c r="AI715" s="118"/>
      <c r="AJ715" s="118"/>
      <c r="AK715" s="118"/>
      <c r="AL715" s="118"/>
      <c r="AM715" s="118"/>
      <c r="AN715" s="118"/>
      <c r="AO715" s="118"/>
      <c r="AP715" s="118"/>
      <c r="AQ715" s="118"/>
      <c r="AR715" s="118"/>
      <c r="AS715" s="118"/>
      <c r="AT715" s="118"/>
      <c r="AU715" s="118"/>
      <c r="AV715" s="118"/>
      <c r="AW715" s="118"/>
      <c r="AX715" s="118"/>
      <c r="AY715" s="118"/>
      <c r="AZ715" s="118"/>
      <c r="BA715" s="118"/>
      <c r="BB715" s="118"/>
      <c r="BC715" s="118"/>
      <c r="BD715" s="118"/>
      <c r="BE715" s="118"/>
      <c r="BF715" s="118"/>
      <c r="BG715" s="118"/>
    </row>
    <row r="716">
      <c r="A716" s="118"/>
      <c r="B716" s="118"/>
      <c r="C716" s="118"/>
      <c r="D716" s="118"/>
      <c r="E716" s="118"/>
      <c r="F716" s="118"/>
      <c r="G716" s="118"/>
      <c r="H716" s="118"/>
      <c r="I716" s="118"/>
      <c r="J716" s="118"/>
      <c r="K716" s="118"/>
      <c r="L716" s="118"/>
      <c r="M716" s="118"/>
      <c r="N716" s="118"/>
      <c r="O716" s="118"/>
      <c r="P716" s="118"/>
      <c r="Q716" s="118"/>
      <c r="R716" s="118"/>
      <c r="S716" s="118"/>
      <c r="T716" s="118"/>
      <c r="U716" s="118"/>
      <c r="V716" s="118"/>
      <c r="W716" s="118"/>
      <c r="X716" s="118"/>
      <c r="Y716" s="118"/>
      <c r="Z716" s="118"/>
      <c r="AA716" s="118"/>
      <c r="AB716" s="118"/>
      <c r="AC716" s="118"/>
      <c r="AD716" s="118"/>
      <c r="AE716" s="118"/>
      <c r="AF716" s="118"/>
      <c r="AG716" s="118"/>
      <c r="AH716" s="118"/>
      <c r="AI716" s="118"/>
      <c r="AJ716" s="118"/>
      <c r="AK716" s="118"/>
      <c r="AL716" s="118"/>
      <c r="AM716" s="118"/>
      <c r="AN716" s="118"/>
      <c r="AO716" s="118"/>
      <c r="AP716" s="118"/>
      <c r="AQ716" s="118"/>
      <c r="AR716" s="118"/>
      <c r="AS716" s="118"/>
      <c r="AT716" s="118"/>
      <c r="AU716" s="118"/>
      <c r="AV716" s="118"/>
      <c r="AW716" s="118"/>
      <c r="AX716" s="118"/>
      <c r="AY716" s="118"/>
      <c r="AZ716" s="118"/>
      <c r="BA716" s="118"/>
      <c r="BB716" s="118"/>
      <c r="BC716" s="118"/>
      <c r="BD716" s="118"/>
      <c r="BE716" s="118"/>
      <c r="BF716" s="118"/>
      <c r="BG716" s="118"/>
    </row>
    <row r="717">
      <c r="A717" s="118"/>
      <c r="B717" s="118"/>
      <c r="C717" s="118"/>
      <c r="D717" s="118"/>
      <c r="E717" s="118"/>
      <c r="F717" s="118"/>
      <c r="G717" s="118"/>
      <c r="H717" s="118"/>
      <c r="I717" s="118"/>
      <c r="J717" s="118"/>
      <c r="K717" s="118"/>
      <c r="L717" s="118"/>
      <c r="M717" s="118"/>
      <c r="N717" s="118"/>
      <c r="O717" s="118"/>
      <c r="P717" s="118"/>
      <c r="Q717" s="118"/>
      <c r="R717" s="118"/>
      <c r="S717" s="118"/>
      <c r="T717" s="118"/>
      <c r="U717" s="118"/>
      <c r="V717" s="118"/>
      <c r="W717" s="118"/>
      <c r="X717" s="118"/>
      <c r="Y717" s="118"/>
      <c r="Z717" s="118"/>
      <c r="AA717" s="118"/>
      <c r="AB717" s="118"/>
      <c r="AC717" s="118"/>
      <c r="AD717" s="118"/>
      <c r="AE717" s="118"/>
      <c r="AF717" s="118"/>
      <c r="AG717" s="118"/>
      <c r="AH717" s="118"/>
      <c r="AI717" s="118"/>
      <c r="AJ717" s="118"/>
      <c r="AK717" s="118"/>
      <c r="AL717" s="118"/>
      <c r="AM717" s="118"/>
      <c r="AN717" s="118"/>
      <c r="AO717" s="118"/>
      <c r="AP717" s="118"/>
      <c r="AQ717" s="118"/>
      <c r="AR717" s="118"/>
      <c r="AS717" s="118"/>
      <c r="AT717" s="118"/>
      <c r="AU717" s="118"/>
      <c r="AV717" s="118"/>
      <c r="AW717" s="118"/>
      <c r="AX717" s="118"/>
      <c r="AY717" s="118"/>
      <c r="AZ717" s="118"/>
      <c r="BA717" s="118"/>
      <c r="BB717" s="118"/>
      <c r="BC717" s="118"/>
      <c r="BD717" s="118"/>
      <c r="BE717" s="118"/>
      <c r="BF717" s="118"/>
      <c r="BG717" s="118"/>
    </row>
    <row r="718">
      <c r="A718" s="118"/>
      <c r="B718" s="118"/>
      <c r="C718" s="118"/>
      <c r="D718" s="118"/>
      <c r="E718" s="118"/>
      <c r="F718" s="118"/>
      <c r="G718" s="118"/>
      <c r="H718" s="118"/>
      <c r="I718" s="118"/>
      <c r="J718" s="118"/>
      <c r="K718" s="118"/>
      <c r="L718" s="118"/>
      <c r="M718" s="118"/>
      <c r="N718" s="118"/>
      <c r="O718" s="118"/>
      <c r="P718" s="118"/>
      <c r="Q718" s="118"/>
      <c r="R718" s="118"/>
      <c r="S718" s="118"/>
      <c r="T718" s="118"/>
      <c r="U718" s="118"/>
      <c r="V718" s="118"/>
      <c r="W718" s="118"/>
      <c r="X718" s="118"/>
      <c r="Y718" s="118"/>
      <c r="Z718" s="118"/>
      <c r="AA718" s="118"/>
      <c r="AB718" s="118"/>
      <c r="AC718" s="118"/>
      <c r="AD718" s="118"/>
      <c r="AE718" s="118"/>
      <c r="AF718" s="118"/>
      <c r="AG718" s="118"/>
      <c r="AH718" s="118"/>
      <c r="AI718" s="118"/>
      <c r="AJ718" s="118"/>
      <c r="AK718" s="118"/>
      <c r="AL718" s="118"/>
      <c r="AM718" s="118"/>
      <c r="AN718" s="118"/>
      <c r="AO718" s="118"/>
      <c r="AP718" s="118"/>
      <c r="AQ718" s="118"/>
      <c r="AR718" s="118"/>
      <c r="AS718" s="118"/>
      <c r="AT718" s="118"/>
      <c r="AU718" s="118"/>
      <c r="AV718" s="118"/>
      <c r="AW718" s="118"/>
      <c r="AX718" s="118"/>
      <c r="AY718" s="118"/>
      <c r="AZ718" s="118"/>
      <c r="BA718" s="118"/>
      <c r="BB718" s="118"/>
      <c r="BC718" s="118"/>
      <c r="BD718" s="118"/>
      <c r="BE718" s="118"/>
      <c r="BF718" s="118"/>
      <c r="BG718" s="118"/>
    </row>
    <row r="719">
      <c r="A719" s="118"/>
      <c r="B719" s="118"/>
      <c r="C719" s="118"/>
      <c r="D719" s="118"/>
      <c r="E719" s="118"/>
      <c r="F719" s="118"/>
      <c r="G719" s="118"/>
      <c r="H719" s="118"/>
      <c r="I719" s="118"/>
      <c r="J719" s="118"/>
      <c r="K719" s="118"/>
      <c r="L719" s="118"/>
      <c r="M719" s="118"/>
      <c r="N719" s="118"/>
      <c r="O719" s="118"/>
      <c r="P719" s="118"/>
      <c r="Q719" s="118"/>
      <c r="R719" s="118"/>
      <c r="S719" s="118"/>
      <c r="T719" s="118"/>
      <c r="U719" s="118"/>
      <c r="V719" s="118"/>
      <c r="W719" s="118"/>
      <c r="X719" s="118"/>
      <c r="Y719" s="118"/>
      <c r="Z719" s="118"/>
      <c r="AA719" s="118"/>
      <c r="AB719" s="118"/>
      <c r="AC719" s="118"/>
      <c r="AD719" s="118"/>
      <c r="AE719" s="118"/>
      <c r="AF719" s="118"/>
      <c r="AG719" s="118"/>
      <c r="AH719" s="118"/>
      <c r="AI719" s="118"/>
      <c r="AJ719" s="118"/>
      <c r="AK719" s="118"/>
      <c r="AL719" s="118"/>
      <c r="AM719" s="118"/>
      <c r="AN719" s="118"/>
      <c r="AO719" s="118"/>
      <c r="AP719" s="118"/>
      <c r="AQ719" s="118"/>
      <c r="AR719" s="118"/>
      <c r="AS719" s="118"/>
      <c r="AT719" s="118"/>
      <c r="AU719" s="118"/>
      <c r="AV719" s="118"/>
      <c r="AW719" s="118"/>
      <c r="AX719" s="118"/>
      <c r="AY719" s="118"/>
      <c r="AZ719" s="118"/>
      <c r="BA719" s="118"/>
      <c r="BB719" s="118"/>
      <c r="BC719" s="118"/>
      <c r="BD719" s="118"/>
      <c r="BE719" s="118"/>
      <c r="BF719" s="118"/>
      <c r="BG719" s="118"/>
    </row>
    <row r="720">
      <c r="A720" s="118"/>
      <c r="B720" s="118"/>
      <c r="C720" s="118"/>
      <c r="D720" s="118"/>
      <c r="E720" s="118"/>
      <c r="F720" s="118"/>
      <c r="G720" s="118"/>
      <c r="H720" s="118"/>
      <c r="I720" s="118"/>
      <c r="J720" s="118"/>
      <c r="K720" s="118"/>
      <c r="L720" s="118"/>
      <c r="M720" s="118"/>
      <c r="N720" s="118"/>
      <c r="O720" s="118"/>
      <c r="P720" s="118"/>
      <c r="Q720" s="118"/>
      <c r="R720" s="118"/>
      <c r="S720" s="118"/>
      <c r="T720" s="118"/>
      <c r="U720" s="118"/>
      <c r="V720" s="118"/>
      <c r="W720" s="118"/>
      <c r="X720" s="118"/>
      <c r="Y720" s="118"/>
      <c r="Z720" s="118"/>
      <c r="AA720" s="118"/>
      <c r="AB720" s="118"/>
      <c r="AC720" s="118"/>
      <c r="AD720" s="118"/>
      <c r="AE720" s="118"/>
      <c r="AF720" s="118"/>
      <c r="AG720" s="118"/>
      <c r="AH720" s="118"/>
      <c r="AI720" s="118"/>
      <c r="AJ720" s="118"/>
      <c r="AK720" s="118"/>
      <c r="AL720" s="118"/>
      <c r="AM720" s="118"/>
      <c r="AN720" s="118"/>
      <c r="AO720" s="118"/>
      <c r="AP720" s="118"/>
      <c r="AQ720" s="118"/>
      <c r="AR720" s="118"/>
      <c r="AS720" s="118"/>
      <c r="AT720" s="118"/>
      <c r="AU720" s="118"/>
      <c r="AV720" s="118"/>
      <c r="AW720" s="118"/>
      <c r="AX720" s="118"/>
      <c r="AY720" s="118"/>
      <c r="AZ720" s="118"/>
      <c r="BA720" s="118"/>
      <c r="BB720" s="118"/>
      <c r="BC720" s="118"/>
      <c r="BD720" s="118"/>
      <c r="BE720" s="118"/>
      <c r="BF720" s="118"/>
      <c r="BG720" s="118"/>
    </row>
    <row r="721">
      <c r="A721" s="118"/>
      <c r="B721" s="118"/>
      <c r="C721" s="118"/>
      <c r="D721" s="118"/>
      <c r="E721" s="118"/>
      <c r="F721" s="118"/>
      <c r="G721" s="118"/>
      <c r="H721" s="118"/>
      <c r="I721" s="118"/>
      <c r="J721" s="118"/>
      <c r="K721" s="118"/>
      <c r="L721" s="118"/>
      <c r="M721" s="118"/>
      <c r="N721" s="118"/>
      <c r="O721" s="118"/>
      <c r="P721" s="118"/>
      <c r="Q721" s="118"/>
      <c r="R721" s="118"/>
      <c r="S721" s="118"/>
      <c r="T721" s="118"/>
      <c r="U721" s="118"/>
      <c r="V721" s="118"/>
      <c r="W721" s="118"/>
      <c r="X721" s="118"/>
      <c r="Y721" s="118"/>
      <c r="Z721" s="118"/>
      <c r="AA721" s="118"/>
      <c r="AB721" s="118"/>
      <c r="AC721" s="118"/>
      <c r="AD721" s="118"/>
      <c r="AE721" s="118"/>
      <c r="AF721" s="118"/>
      <c r="AG721" s="118"/>
      <c r="AH721" s="118"/>
      <c r="AI721" s="118"/>
      <c r="AJ721" s="118"/>
      <c r="AK721" s="118"/>
      <c r="AL721" s="118"/>
      <c r="AM721" s="118"/>
      <c r="AN721" s="118"/>
      <c r="AO721" s="118"/>
      <c r="AP721" s="118"/>
      <c r="AQ721" s="118"/>
      <c r="AR721" s="118"/>
      <c r="AS721" s="118"/>
      <c r="AT721" s="118"/>
      <c r="AU721" s="118"/>
      <c r="AV721" s="118"/>
      <c r="AW721" s="118"/>
      <c r="AX721" s="118"/>
      <c r="AY721" s="118"/>
      <c r="AZ721" s="118"/>
      <c r="BA721" s="118"/>
      <c r="BB721" s="118"/>
      <c r="BC721" s="118"/>
      <c r="BD721" s="118"/>
      <c r="BE721" s="118"/>
      <c r="BF721" s="118"/>
      <c r="BG721" s="118"/>
    </row>
    <row r="722">
      <c r="A722" s="118"/>
      <c r="B722" s="118"/>
      <c r="C722" s="118"/>
      <c r="D722" s="118"/>
      <c r="E722" s="118"/>
      <c r="F722" s="118"/>
      <c r="G722" s="118"/>
      <c r="H722" s="118"/>
      <c r="I722" s="118"/>
      <c r="J722" s="118"/>
      <c r="K722" s="118"/>
      <c r="L722" s="118"/>
      <c r="M722" s="118"/>
      <c r="N722" s="118"/>
      <c r="O722" s="118"/>
      <c r="P722" s="118"/>
      <c r="Q722" s="118"/>
      <c r="R722" s="118"/>
      <c r="S722" s="118"/>
      <c r="T722" s="118"/>
      <c r="U722" s="118"/>
      <c r="V722" s="118"/>
      <c r="W722" s="118"/>
      <c r="X722" s="118"/>
      <c r="Y722" s="118"/>
      <c r="Z722" s="118"/>
      <c r="AA722" s="118"/>
      <c r="AB722" s="118"/>
      <c r="AC722" s="118"/>
      <c r="AD722" s="118"/>
      <c r="AE722" s="118"/>
      <c r="AF722" s="118"/>
      <c r="AG722" s="118"/>
      <c r="AH722" s="118"/>
      <c r="AI722" s="118"/>
      <c r="AJ722" s="118"/>
      <c r="AK722" s="118"/>
      <c r="AL722" s="118"/>
      <c r="AM722" s="118"/>
      <c r="AN722" s="118"/>
      <c r="AO722" s="118"/>
      <c r="AP722" s="118"/>
      <c r="AQ722" s="118"/>
      <c r="AR722" s="118"/>
      <c r="AS722" s="118"/>
      <c r="AT722" s="118"/>
      <c r="AU722" s="118"/>
      <c r="AV722" s="118"/>
      <c r="AW722" s="118"/>
      <c r="AX722" s="118"/>
      <c r="AY722" s="118"/>
      <c r="AZ722" s="118"/>
      <c r="BA722" s="118"/>
      <c r="BB722" s="118"/>
      <c r="BC722" s="118"/>
      <c r="BD722" s="118"/>
      <c r="BE722" s="118"/>
      <c r="BF722" s="118"/>
      <c r="BG722" s="118"/>
    </row>
    <row r="723">
      <c r="A723" s="118"/>
      <c r="B723" s="118"/>
      <c r="C723" s="118"/>
      <c r="D723" s="118"/>
      <c r="E723" s="118"/>
      <c r="F723" s="118"/>
      <c r="G723" s="118"/>
      <c r="H723" s="118"/>
      <c r="I723" s="118"/>
      <c r="J723" s="118"/>
      <c r="K723" s="118"/>
      <c r="L723" s="118"/>
      <c r="M723" s="118"/>
      <c r="N723" s="118"/>
      <c r="O723" s="118"/>
      <c r="P723" s="118"/>
      <c r="Q723" s="118"/>
      <c r="R723" s="118"/>
      <c r="S723" s="118"/>
      <c r="T723" s="118"/>
      <c r="U723" s="118"/>
      <c r="V723" s="118"/>
      <c r="W723" s="118"/>
      <c r="X723" s="118"/>
      <c r="Y723" s="118"/>
      <c r="Z723" s="118"/>
      <c r="AA723" s="118"/>
      <c r="AB723" s="118"/>
      <c r="AC723" s="118"/>
      <c r="AD723" s="118"/>
      <c r="AE723" s="118"/>
      <c r="AF723" s="118"/>
      <c r="AG723" s="118"/>
      <c r="AH723" s="118"/>
      <c r="AI723" s="118"/>
      <c r="AJ723" s="118"/>
      <c r="AK723" s="118"/>
      <c r="AL723" s="118"/>
      <c r="AM723" s="118"/>
      <c r="AN723" s="118"/>
      <c r="AO723" s="118"/>
      <c r="AP723" s="118"/>
      <c r="AQ723" s="118"/>
      <c r="AR723" s="118"/>
      <c r="AS723" s="118"/>
      <c r="AT723" s="118"/>
      <c r="AU723" s="118"/>
      <c r="AV723" s="118"/>
      <c r="AW723" s="118"/>
      <c r="AX723" s="118"/>
      <c r="AY723" s="118"/>
      <c r="AZ723" s="118"/>
      <c r="BA723" s="118"/>
      <c r="BB723" s="118"/>
      <c r="BC723" s="118"/>
      <c r="BD723" s="118"/>
      <c r="BE723" s="118"/>
      <c r="BF723" s="118"/>
      <c r="BG723" s="118"/>
    </row>
    <row r="724">
      <c r="A724" s="118"/>
      <c r="B724" s="118"/>
      <c r="C724" s="118"/>
      <c r="D724" s="118"/>
      <c r="E724" s="118"/>
      <c r="F724" s="118"/>
      <c r="G724" s="118"/>
      <c r="H724" s="118"/>
      <c r="I724" s="118"/>
      <c r="J724" s="118"/>
      <c r="K724" s="118"/>
      <c r="L724" s="118"/>
      <c r="M724" s="118"/>
      <c r="N724" s="118"/>
      <c r="O724" s="118"/>
      <c r="P724" s="118"/>
      <c r="Q724" s="118"/>
      <c r="R724" s="118"/>
      <c r="S724" s="118"/>
      <c r="T724" s="118"/>
      <c r="U724" s="118"/>
      <c r="V724" s="118"/>
      <c r="W724" s="118"/>
      <c r="X724" s="118"/>
      <c r="Y724" s="118"/>
      <c r="Z724" s="118"/>
      <c r="AA724" s="118"/>
      <c r="AB724" s="118"/>
      <c r="AC724" s="118"/>
      <c r="AD724" s="118"/>
      <c r="AE724" s="118"/>
      <c r="AF724" s="118"/>
      <c r="AG724" s="118"/>
      <c r="AH724" s="118"/>
      <c r="AI724" s="118"/>
      <c r="AJ724" s="118"/>
      <c r="AK724" s="118"/>
      <c r="AL724" s="118"/>
      <c r="AM724" s="118"/>
      <c r="AN724" s="118"/>
      <c r="AO724" s="118"/>
      <c r="AP724" s="118"/>
      <c r="AQ724" s="118"/>
      <c r="AR724" s="118"/>
      <c r="AS724" s="118"/>
      <c r="AT724" s="118"/>
      <c r="AU724" s="118"/>
      <c r="AV724" s="118"/>
      <c r="AW724" s="118"/>
      <c r="AX724" s="118"/>
      <c r="AY724" s="118"/>
      <c r="AZ724" s="118"/>
      <c r="BA724" s="118"/>
      <c r="BB724" s="118"/>
      <c r="BC724" s="118"/>
      <c r="BD724" s="118"/>
      <c r="BE724" s="118"/>
      <c r="BF724" s="118"/>
      <c r="BG724" s="118"/>
    </row>
    <row r="725">
      <c r="A725" s="118"/>
      <c r="B725" s="118"/>
      <c r="C725" s="118"/>
      <c r="D725" s="118"/>
      <c r="E725" s="118"/>
      <c r="F725" s="118"/>
      <c r="G725" s="118"/>
      <c r="H725" s="118"/>
      <c r="I725" s="118"/>
      <c r="J725" s="118"/>
      <c r="K725" s="118"/>
      <c r="L725" s="118"/>
      <c r="M725" s="118"/>
      <c r="N725" s="118"/>
      <c r="O725" s="118"/>
      <c r="P725" s="118"/>
      <c r="Q725" s="118"/>
      <c r="R725" s="118"/>
      <c r="S725" s="118"/>
      <c r="T725" s="118"/>
      <c r="U725" s="118"/>
      <c r="V725" s="118"/>
      <c r="W725" s="118"/>
      <c r="X725" s="118"/>
      <c r="Y725" s="118"/>
      <c r="Z725" s="118"/>
      <c r="AA725" s="118"/>
      <c r="AB725" s="118"/>
      <c r="AC725" s="118"/>
      <c r="AD725" s="118"/>
      <c r="AE725" s="118"/>
      <c r="AF725" s="118"/>
      <c r="AG725" s="118"/>
      <c r="AH725" s="118"/>
      <c r="AI725" s="118"/>
      <c r="AJ725" s="118"/>
      <c r="AK725" s="118"/>
      <c r="AL725" s="118"/>
      <c r="AM725" s="118"/>
      <c r="AN725" s="118"/>
      <c r="AO725" s="118"/>
      <c r="AP725" s="118"/>
      <c r="AQ725" s="118"/>
      <c r="AR725" s="118"/>
      <c r="AS725" s="118"/>
      <c r="AT725" s="118"/>
      <c r="AU725" s="118"/>
      <c r="AV725" s="118"/>
      <c r="AW725" s="118"/>
      <c r="AX725" s="118"/>
      <c r="AY725" s="118"/>
      <c r="AZ725" s="118"/>
      <c r="BA725" s="118"/>
      <c r="BB725" s="118"/>
      <c r="BC725" s="118"/>
      <c r="BD725" s="118"/>
      <c r="BE725" s="118"/>
      <c r="BF725" s="118"/>
      <c r="BG725" s="118"/>
    </row>
    <row r="726">
      <c r="A726" s="118"/>
      <c r="B726" s="118"/>
      <c r="C726" s="118"/>
      <c r="D726" s="118"/>
      <c r="E726" s="118"/>
      <c r="F726" s="118"/>
      <c r="G726" s="118"/>
      <c r="H726" s="118"/>
      <c r="I726" s="118"/>
      <c r="J726" s="118"/>
      <c r="K726" s="118"/>
      <c r="L726" s="118"/>
      <c r="M726" s="118"/>
      <c r="N726" s="118"/>
      <c r="O726" s="118"/>
      <c r="P726" s="118"/>
      <c r="Q726" s="118"/>
      <c r="R726" s="118"/>
      <c r="S726" s="118"/>
      <c r="T726" s="118"/>
      <c r="U726" s="118"/>
      <c r="V726" s="118"/>
      <c r="W726" s="118"/>
      <c r="X726" s="118"/>
      <c r="Y726" s="118"/>
      <c r="Z726" s="118"/>
      <c r="AA726" s="118"/>
      <c r="AB726" s="118"/>
      <c r="AC726" s="118"/>
      <c r="AD726" s="118"/>
      <c r="AE726" s="118"/>
      <c r="AF726" s="118"/>
      <c r="AG726" s="118"/>
      <c r="AH726" s="118"/>
      <c r="AI726" s="118"/>
      <c r="AJ726" s="118"/>
      <c r="AK726" s="118"/>
      <c r="AL726" s="118"/>
      <c r="AM726" s="118"/>
      <c r="AN726" s="118"/>
      <c r="AO726" s="118"/>
      <c r="AP726" s="118"/>
      <c r="AQ726" s="118"/>
      <c r="AR726" s="118"/>
      <c r="AS726" s="118"/>
      <c r="AT726" s="118"/>
      <c r="AU726" s="118"/>
      <c r="AV726" s="118"/>
      <c r="AW726" s="118"/>
      <c r="AX726" s="118"/>
      <c r="AY726" s="118"/>
      <c r="AZ726" s="118"/>
      <c r="BA726" s="118"/>
      <c r="BB726" s="118"/>
      <c r="BC726" s="118"/>
      <c r="BD726" s="118"/>
      <c r="BE726" s="118"/>
      <c r="BF726" s="118"/>
      <c r="BG726" s="118"/>
    </row>
    <row r="727">
      <c r="A727" s="118"/>
      <c r="B727" s="118"/>
      <c r="C727" s="118"/>
      <c r="D727" s="118"/>
      <c r="E727" s="118"/>
      <c r="F727" s="118"/>
      <c r="G727" s="118"/>
      <c r="H727" s="118"/>
      <c r="I727" s="118"/>
      <c r="J727" s="118"/>
      <c r="K727" s="118"/>
      <c r="L727" s="118"/>
      <c r="M727" s="118"/>
      <c r="N727" s="118"/>
      <c r="O727" s="118"/>
      <c r="P727" s="118"/>
      <c r="Q727" s="118"/>
      <c r="R727" s="118"/>
      <c r="S727" s="118"/>
      <c r="T727" s="118"/>
      <c r="U727" s="118"/>
      <c r="V727" s="118"/>
      <c r="W727" s="118"/>
      <c r="X727" s="118"/>
      <c r="Y727" s="118"/>
      <c r="Z727" s="118"/>
      <c r="AA727" s="118"/>
      <c r="AB727" s="118"/>
      <c r="AC727" s="118"/>
      <c r="AD727" s="118"/>
      <c r="AE727" s="118"/>
      <c r="AF727" s="118"/>
      <c r="AG727" s="118"/>
      <c r="AH727" s="118"/>
      <c r="AI727" s="118"/>
      <c r="AJ727" s="118"/>
      <c r="AK727" s="118"/>
      <c r="AL727" s="118"/>
      <c r="AM727" s="118"/>
      <c r="AN727" s="118"/>
      <c r="AO727" s="118"/>
      <c r="AP727" s="118"/>
      <c r="AQ727" s="118"/>
      <c r="AR727" s="118"/>
      <c r="AS727" s="118"/>
      <c r="AT727" s="118"/>
      <c r="AU727" s="118"/>
      <c r="AV727" s="118"/>
      <c r="AW727" s="118"/>
      <c r="AX727" s="118"/>
      <c r="AY727" s="118"/>
      <c r="AZ727" s="118"/>
      <c r="BA727" s="118"/>
      <c r="BB727" s="118"/>
      <c r="BC727" s="118"/>
      <c r="BD727" s="118"/>
      <c r="BE727" s="118"/>
      <c r="BF727" s="118"/>
      <c r="BG727" s="118"/>
    </row>
    <row r="728">
      <c r="A728" s="118"/>
      <c r="B728" s="118"/>
      <c r="C728" s="118"/>
      <c r="D728" s="118"/>
      <c r="E728" s="118"/>
      <c r="F728" s="118"/>
      <c r="G728" s="118"/>
      <c r="H728" s="118"/>
      <c r="I728" s="118"/>
      <c r="J728" s="118"/>
      <c r="K728" s="118"/>
      <c r="L728" s="118"/>
      <c r="M728" s="118"/>
      <c r="N728" s="118"/>
      <c r="O728" s="118"/>
      <c r="P728" s="118"/>
      <c r="Q728" s="118"/>
      <c r="R728" s="118"/>
      <c r="S728" s="118"/>
      <c r="T728" s="118"/>
      <c r="U728" s="118"/>
      <c r="V728" s="118"/>
      <c r="W728" s="118"/>
      <c r="X728" s="118"/>
      <c r="Y728" s="118"/>
      <c r="Z728" s="118"/>
      <c r="AA728" s="118"/>
      <c r="AB728" s="118"/>
      <c r="AC728" s="118"/>
      <c r="AD728" s="118"/>
      <c r="AE728" s="118"/>
      <c r="AF728" s="118"/>
      <c r="AG728" s="118"/>
      <c r="AH728" s="118"/>
      <c r="AI728" s="118"/>
      <c r="AJ728" s="118"/>
      <c r="AK728" s="118"/>
      <c r="AL728" s="118"/>
      <c r="AM728" s="118"/>
      <c r="AN728" s="118"/>
      <c r="AO728" s="118"/>
      <c r="AP728" s="118"/>
      <c r="AQ728" s="118"/>
      <c r="AR728" s="118"/>
      <c r="AS728" s="118"/>
      <c r="AT728" s="118"/>
      <c r="AU728" s="118"/>
      <c r="AV728" s="118"/>
      <c r="AW728" s="118"/>
      <c r="AX728" s="118"/>
      <c r="AY728" s="118"/>
      <c r="AZ728" s="118"/>
      <c r="BA728" s="118"/>
      <c r="BB728" s="118"/>
      <c r="BC728" s="118"/>
      <c r="BD728" s="118"/>
      <c r="BE728" s="118"/>
      <c r="BF728" s="118"/>
      <c r="BG728" s="118"/>
    </row>
    <row r="729">
      <c r="A729" s="118"/>
      <c r="B729" s="118"/>
      <c r="C729" s="118"/>
      <c r="D729" s="118"/>
      <c r="E729" s="118"/>
      <c r="F729" s="118"/>
      <c r="G729" s="118"/>
      <c r="H729" s="118"/>
      <c r="I729" s="118"/>
      <c r="J729" s="118"/>
      <c r="K729" s="118"/>
      <c r="L729" s="118"/>
      <c r="M729" s="118"/>
      <c r="N729" s="118"/>
      <c r="O729" s="118"/>
      <c r="P729" s="118"/>
      <c r="Q729" s="118"/>
      <c r="R729" s="118"/>
      <c r="S729" s="118"/>
      <c r="T729" s="118"/>
      <c r="U729" s="118"/>
      <c r="V729" s="118"/>
      <c r="W729" s="118"/>
      <c r="X729" s="118"/>
      <c r="Y729" s="118"/>
      <c r="Z729" s="118"/>
      <c r="AA729" s="118"/>
      <c r="AB729" s="118"/>
      <c r="AC729" s="118"/>
      <c r="AD729" s="118"/>
      <c r="AE729" s="118"/>
      <c r="AF729" s="118"/>
      <c r="AG729" s="118"/>
      <c r="AH729" s="118"/>
      <c r="AI729" s="118"/>
      <c r="AJ729" s="118"/>
      <c r="AK729" s="118"/>
      <c r="AL729" s="118"/>
      <c r="AM729" s="118"/>
      <c r="AN729" s="118"/>
      <c r="AO729" s="118"/>
      <c r="AP729" s="118"/>
      <c r="AQ729" s="118"/>
      <c r="AR729" s="118"/>
      <c r="AS729" s="118"/>
      <c r="AT729" s="118"/>
      <c r="AU729" s="118"/>
      <c r="AV729" s="118"/>
      <c r="AW729" s="118"/>
      <c r="AX729" s="118"/>
      <c r="AY729" s="118"/>
      <c r="AZ729" s="118"/>
      <c r="BA729" s="118"/>
      <c r="BB729" s="118"/>
      <c r="BC729" s="118"/>
      <c r="BD729" s="118"/>
      <c r="BE729" s="118"/>
      <c r="BF729" s="118"/>
      <c r="BG729" s="118"/>
    </row>
    <row r="730">
      <c r="A730" s="118"/>
      <c r="B730" s="118"/>
      <c r="C730" s="118"/>
      <c r="D730" s="118"/>
      <c r="E730" s="118"/>
      <c r="F730" s="118"/>
      <c r="G730" s="118"/>
      <c r="H730" s="118"/>
      <c r="I730" s="118"/>
      <c r="J730" s="118"/>
      <c r="K730" s="118"/>
      <c r="L730" s="118"/>
      <c r="M730" s="118"/>
      <c r="N730" s="118"/>
      <c r="O730" s="118"/>
      <c r="P730" s="118"/>
      <c r="Q730" s="118"/>
      <c r="R730" s="118"/>
      <c r="S730" s="118"/>
      <c r="T730" s="118"/>
      <c r="U730" s="118"/>
      <c r="V730" s="118"/>
      <c r="W730" s="118"/>
      <c r="X730" s="118"/>
      <c r="Y730" s="118"/>
      <c r="Z730" s="118"/>
      <c r="AA730" s="118"/>
      <c r="AB730" s="118"/>
      <c r="AC730" s="118"/>
      <c r="AD730" s="118"/>
      <c r="AE730" s="118"/>
      <c r="AF730" s="118"/>
      <c r="AG730" s="118"/>
      <c r="AH730" s="118"/>
      <c r="AI730" s="118"/>
      <c r="AJ730" s="118"/>
      <c r="AK730" s="118"/>
      <c r="AL730" s="118"/>
      <c r="AM730" s="118"/>
      <c r="AN730" s="118"/>
      <c r="AO730" s="118"/>
      <c r="AP730" s="118"/>
      <c r="AQ730" s="118"/>
      <c r="AR730" s="118"/>
      <c r="AS730" s="118"/>
      <c r="AT730" s="118"/>
      <c r="AU730" s="118"/>
      <c r="AV730" s="118"/>
      <c r="AW730" s="118"/>
      <c r="AX730" s="118"/>
      <c r="AY730" s="118"/>
      <c r="AZ730" s="118"/>
      <c r="BA730" s="118"/>
      <c r="BB730" s="118"/>
      <c r="BC730" s="118"/>
      <c r="BD730" s="118"/>
      <c r="BE730" s="118"/>
      <c r="BF730" s="118"/>
      <c r="BG730" s="118"/>
    </row>
    <row r="731">
      <c r="A731" s="118"/>
      <c r="B731" s="118"/>
      <c r="C731" s="118"/>
      <c r="D731" s="118"/>
      <c r="E731" s="118"/>
      <c r="F731" s="118"/>
      <c r="G731" s="118"/>
      <c r="H731" s="118"/>
      <c r="I731" s="118"/>
      <c r="J731" s="118"/>
      <c r="K731" s="118"/>
      <c r="L731" s="118"/>
      <c r="M731" s="118"/>
      <c r="N731" s="118"/>
      <c r="O731" s="118"/>
      <c r="P731" s="118"/>
      <c r="Q731" s="118"/>
      <c r="R731" s="118"/>
      <c r="S731" s="118"/>
      <c r="T731" s="118"/>
      <c r="U731" s="118"/>
      <c r="V731" s="118"/>
      <c r="W731" s="118"/>
      <c r="X731" s="118"/>
      <c r="Y731" s="118"/>
      <c r="Z731" s="118"/>
      <c r="AA731" s="118"/>
      <c r="AB731" s="118"/>
      <c r="AC731" s="118"/>
      <c r="AD731" s="118"/>
      <c r="AE731" s="118"/>
      <c r="AF731" s="118"/>
      <c r="AG731" s="118"/>
      <c r="AH731" s="118"/>
      <c r="AI731" s="118"/>
      <c r="AJ731" s="118"/>
      <c r="AK731" s="118"/>
      <c r="AL731" s="118"/>
      <c r="AM731" s="118"/>
      <c r="AN731" s="118"/>
      <c r="AO731" s="118"/>
      <c r="AP731" s="118"/>
      <c r="AQ731" s="118"/>
      <c r="AR731" s="118"/>
      <c r="AS731" s="118"/>
      <c r="AT731" s="118"/>
      <c r="AU731" s="118"/>
      <c r="AV731" s="118"/>
      <c r="AW731" s="118"/>
      <c r="AX731" s="118"/>
      <c r="AY731" s="118"/>
      <c r="AZ731" s="118"/>
      <c r="BA731" s="118"/>
      <c r="BB731" s="118"/>
      <c r="BC731" s="118"/>
      <c r="BD731" s="118"/>
      <c r="BE731" s="118"/>
      <c r="BF731" s="118"/>
      <c r="BG731" s="118"/>
    </row>
    <row r="732">
      <c r="A732" s="118"/>
      <c r="B732" s="118"/>
      <c r="C732" s="118"/>
      <c r="D732" s="118"/>
      <c r="E732" s="118"/>
      <c r="F732" s="118"/>
      <c r="G732" s="118"/>
      <c r="H732" s="118"/>
      <c r="I732" s="118"/>
      <c r="J732" s="118"/>
      <c r="K732" s="118"/>
      <c r="L732" s="118"/>
      <c r="M732" s="118"/>
      <c r="N732" s="118"/>
      <c r="O732" s="118"/>
      <c r="P732" s="118"/>
      <c r="Q732" s="118"/>
      <c r="R732" s="118"/>
      <c r="S732" s="118"/>
      <c r="T732" s="118"/>
      <c r="U732" s="118"/>
      <c r="V732" s="118"/>
      <c r="W732" s="118"/>
      <c r="X732" s="118"/>
      <c r="Y732" s="118"/>
      <c r="Z732" s="118"/>
      <c r="AA732" s="118"/>
      <c r="AB732" s="118"/>
      <c r="AC732" s="118"/>
      <c r="AD732" s="118"/>
      <c r="AE732" s="118"/>
      <c r="AF732" s="118"/>
      <c r="AG732" s="118"/>
      <c r="AH732" s="118"/>
      <c r="AI732" s="118"/>
      <c r="AJ732" s="118"/>
      <c r="AK732" s="118"/>
      <c r="AL732" s="118"/>
      <c r="AM732" s="118"/>
      <c r="AN732" s="118"/>
      <c r="AO732" s="118"/>
      <c r="AP732" s="118"/>
      <c r="AQ732" s="118"/>
      <c r="AR732" s="118"/>
      <c r="AS732" s="118"/>
      <c r="AT732" s="118"/>
      <c r="AU732" s="118"/>
      <c r="AV732" s="118"/>
      <c r="AW732" s="118"/>
      <c r="AX732" s="118"/>
      <c r="AY732" s="118"/>
      <c r="AZ732" s="118"/>
      <c r="BA732" s="118"/>
      <c r="BB732" s="118"/>
      <c r="BC732" s="118"/>
      <c r="BD732" s="118"/>
      <c r="BE732" s="118"/>
      <c r="BF732" s="118"/>
      <c r="BG732" s="118"/>
    </row>
    <row r="733">
      <c r="A733" s="118"/>
      <c r="B733" s="118"/>
      <c r="C733" s="118"/>
      <c r="D733" s="118"/>
      <c r="E733" s="118"/>
      <c r="F733" s="118"/>
      <c r="G733" s="118"/>
      <c r="H733" s="118"/>
      <c r="I733" s="118"/>
      <c r="J733" s="118"/>
      <c r="K733" s="118"/>
      <c r="L733" s="118"/>
      <c r="M733" s="118"/>
      <c r="N733" s="118"/>
      <c r="O733" s="118"/>
      <c r="P733" s="118"/>
      <c r="Q733" s="118"/>
      <c r="R733" s="118"/>
      <c r="S733" s="118"/>
      <c r="T733" s="118"/>
      <c r="U733" s="118"/>
      <c r="V733" s="118"/>
      <c r="W733" s="118"/>
      <c r="X733" s="118"/>
      <c r="Y733" s="118"/>
      <c r="Z733" s="118"/>
      <c r="AA733" s="118"/>
      <c r="AB733" s="118"/>
      <c r="AC733" s="118"/>
      <c r="AD733" s="118"/>
      <c r="AE733" s="118"/>
      <c r="AF733" s="118"/>
      <c r="AG733" s="118"/>
      <c r="AH733" s="118"/>
      <c r="AI733" s="118"/>
      <c r="AJ733" s="118"/>
      <c r="AK733" s="118"/>
      <c r="AL733" s="118"/>
      <c r="AM733" s="118"/>
      <c r="AN733" s="118"/>
      <c r="AO733" s="118"/>
      <c r="AP733" s="118"/>
      <c r="AQ733" s="118"/>
      <c r="AR733" s="118"/>
      <c r="AS733" s="118"/>
      <c r="AT733" s="118"/>
      <c r="AU733" s="118"/>
      <c r="AV733" s="118"/>
      <c r="AW733" s="118"/>
      <c r="AX733" s="118"/>
      <c r="AY733" s="118"/>
      <c r="AZ733" s="118"/>
      <c r="BA733" s="118"/>
      <c r="BB733" s="118"/>
      <c r="BC733" s="118"/>
      <c r="BD733" s="118"/>
      <c r="BE733" s="118"/>
      <c r="BF733" s="118"/>
      <c r="BG733" s="118"/>
    </row>
    <row r="734">
      <c r="A734" s="118"/>
      <c r="B734" s="118"/>
      <c r="C734" s="118"/>
      <c r="D734" s="118"/>
      <c r="E734" s="118"/>
      <c r="F734" s="118"/>
      <c r="G734" s="118"/>
      <c r="H734" s="118"/>
      <c r="I734" s="118"/>
      <c r="J734" s="118"/>
      <c r="K734" s="118"/>
      <c r="L734" s="118"/>
      <c r="M734" s="118"/>
      <c r="N734" s="118"/>
      <c r="O734" s="118"/>
      <c r="P734" s="118"/>
      <c r="Q734" s="118"/>
      <c r="R734" s="118"/>
      <c r="S734" s="118"/>
      <c r="T734" s="118"/>
      <c r="U734" s="118"/>
      <c r="V734" s="118"/>
      <c r="W734" s="118"/>
      <c r="X734" s="118"/>
      <c r="Y734" s="118"/>
      <c r="Z734" s="118"/>
      <c r="AA734" s="118"/>
      <c r="AB734" s="118"/>
      <c r="AC734" s="118"/>
      <c r="AD734" s="118"/>
      <c r="AE734" s="118"/>
      <c r="AF734" s="118"/>
      <c r="AG734" s="118"/>
      <c r="AH734" s="118"/>
      <c r="AI734" s="118"/>
      <c r="AJ734" s="118"/>
      <c r="AK734" s="118"/>
      <c r="AL734" s="118"/>
      <c r="AM734" s="118"/>
      <c r="AN734" s="118"/>
      <c r="AO734" s="118"/>
      <c r="AP734" s="118"/>
      <c r="AQ734" s="118"/>
      <c r="AR734" s="118"/>
      <c r="AS734" s="118"/>
      <c r="AT734" s="118"/>
      <c r="AU734" s="118"/>
      <c r="AV734" s="118"/>
      <c r="AW734" s="118"/>
      <c r="AX734" s="118"/>
      <c r="AY734" s="118"/>
      <c r="AZ734" s="118"/>
      <c r="BA734" s="118"/>
      <c r="BB734" s="118"/>
      <c r="BC734" s="118"/>
      <c r="BD734" s="118"/>
      <c r="BE734" s="118"/>
      <c r="BF734" s="118"/>
      <c r="BG734" s="118"/>
    </row>
    <row r="735">
      <c r="A735" s="118"/>
      <c r="B735" s="118"/>
      <c r="C735" s="118"/>
      <c r="D735" s="118"/>
      <c r="E735" s="118"/>
      <c r="F735" s="118"/>
      <c r="G735" s="118"/>
      <c r="H735" s="118"/>
      <c r="I735" s="118"/>
      <c r="J735" s="118"/>
      <c r="K735" s="118"/>
      <c r="L735" s="118"/>
      <c r="M735" s="118"/>
      <c r="N735" s="118"/>
      <c r="O735" s="118"/>
      <c r="P735" s="118"/>
      <c r="Q735" s="118"/>
      <c r="R735" s="118"/>
      <c r="S735" s="118"/>
      <c r="T735" s="118"/>
      <c r="U735" s="118"/>
      <c r="V735" s="118"/>
      <c r="W735" s="118"/>
      <c r="X735" s="118"/>
      <c r="Y735" s="118"/>
      <c r="Z735" s="118"/>
      <c r="AA735" s="118"/>
      <c r="AB735" s="118"/>
      <c r="AC735" s="118"/>
      <c r="AD735" s="118"/>
      <c r="AE735" s="118"/>
      <c r="AF735" s="118"/>
      <c r="AG735" s="118"/>
      <c r="AH735" s="118"/>
      <c r="AI735" s="118"/>
      <c r="AJ735" s="118"/>
      <c r="AK735" s="118"/>
      <c r="AL735" s="118"/>
      <c r="AM735" s="118"/>
      <c r="AN735" s="118"/>
      <c r="AO735" s="118"/>
      <c r="AP735" s="118"/>
      <c r="AQ735" s="118"/>
      <c r="AR735" s="118"/>
      <c r="AS735" s="118"/>
      <c r="AT735" s="118"/>
      <c r="AU735" s="118"/>
      <c r="AV735" s="118"/>
      <c r="AW735" s="118"/>
      <c r="AX735" s="118"/>
      <c r="AY735" s="118"/>
      <c r="AZ735" s="118"/>
      <c r="BA735" s="118"/>
      <c r="BB735" s="118"/>
      <c r="BC735" s="118"/>
      <c r="BD735" s="118"/>
      <c r="BE735" s="118"/>
      <c r="BF735" s="118"/>
      <c r="BG735" s="118"/>
    </row>
    <row r="736">
      <c r="A736" s="118"/>
      <c r="B736" s="118"/>
      <c r="C736" s="118"/>
      <c r="D736" s="118"/>
      <c r="E736" s="118"/>
      <c r="F736" s="118"/>
      <c r="G736" s="118"/>
      <c r="H736" s="118"/>
      <c r="I736" s="118"/>
      <c r="J736" s="118"/>
      <c r="K736" s="118"/>
      <c r="L736" s="118"/>
      <c r="M736" s="118"/>
      <c r="N736" s="118"/>
      <c r="O736" s="118"/>
      <c r="P736" s="118"/>
      <c r="Q736" s="118"/>
      <c r="R736" s="118"/>
      <c r="S736" s="118"/>
      <c r="T736" s="118"/>
      <c r="U736" s="118"/>
      <c r="V736" s="118"/>
      <c r="W736" s="118"/>
      <c r="X736" s="118"/>
      <c r="Y736" s="118"/>
      <c r="Z736" s="118"/>
      <c r="AA736" s="118"/>
      <c r="AB736" s="118"/>
      <c r="AC736" s="118"/>
      <c r="AD736" s="118"/>
      <c r="AE736" s="118"/>
      <c r="AF736" s="118"/>
      <c r="AG736" s="118"/>
      <c r="AH736" s="118"/>
      <c r="AI736" s="118"/>
      <c r="AJ736" s="118"/>
      <c r="AK736" s="118"/>
      <c r="AL736" s="118"/>
      <c r="AM736" s="118"/>
      <c r="AN736" s="118"/>
      <c r="AO736" s="118"/>
      <c r="AP736" s="118"/>
      <c r="AQ736" s="118"/>
      <c r="AR736" s="118"/>
      <c r="AS736" s="118"/>
      <c r="AT736" s="118"/>
      <c r="AU736" s="118"/>
      <c r="AV736" s="118"/>
      <c r="AW736" s="118"/>
      <c r="AX736" s="118"/>
      <c r="AY736" s="118"/>
      <c r="AZ736" s="118"/>
      <c r="BA736" s="118"/>
      <c r="BB736" s="118"/>
      <c r="BC736" s="118"/>
      <c r="BD736" s="118"/>
      <c r="BE736" s="118"/>
      <c r="BF736" s="118"/>
      <c r="BG736" s="118"/>
    </row>
    <row r="737">
      <c r="A737" s="118"/>
      <c r="B737" s="118"/>
      <c r="C737" s="118"/>
      <c r="D737" s="118"/>
      <c r="E737" s="118"/>
      <c r="F737" s="118"/>
      <c r="G737" s="118"/>
      <c r="H737" s="118"/>
      <c r="I737" s="118"/>
      <c r="J737" s="118"/>
      <c r="K737" s="118"/>
      <c r="L737" s="118"/>
      <c r="M737" s="118"/>
      <c r="N737" s="118"/>
      <c r="O737" s="118"/>
      <c r="P737" s="118"/>
      <c r="Q737" s="118"/>
      <c r="R737" s="118"/>
      <c r="S737" s="118"/>
      <c r="T737" s="118"/>
      <c r="U737" s="118"/>
      <c r="V737" s="118"/>
      <c r="W737" s="118"/>
      <c r="X737" s="118"/>
      <c r="Y737" s="118"/>
      <c r="Z737" s="118"/>
      <c r="AA737" s="118"/>
      <c r="AB737" s="118"/>
      <c r="AC737" s="118"/>
      <c r="AD737" s="118"/>
      <c r="AE737" s="118"/>
      <c r="AF737" s="118"/>
      <c r="AG737" s="118"/>
      <c r="AH737" s="118"/>
      <c r="AI737" s="118"/>
      <c r="AJ737" s="118"/>
      <c r="AK737" s="118"/>
      <c r="AL737" s="118"/>
      <c r="AM737" s="118"/>
      <c r="AN737" s="118"/>
      <c r="AO737" s="118"/>
      <c r="AP737" s="118"/>
      <c r="AQ737" s="118"/>
      <c r="AR737" s="118"/>
      <c r="AS737" s="118"/>
      <c r="AT737" s="118"/>
      <c r="AU737" s="118"/>
      <c r="AV737" s="118"/>
      <c r="AW737" s="118"/>
      <c r="AX737" s="118"/>
      <c r="AY737" s="118"/>
      <c r="AZ737" s="118"/>
      <c r="BA737" s="118"/>
      <c r="BB737" s="118"/>
      <c r="BC737" s="118"/>
      <c r="BD737" s="118"/>
      <c r="BE737" s="118"/>
      <c r="BF737" s="118"/>
      <c r="BG737" s="118"/>
    </row>
    <row r="738">
      <c r="A738" s="118"/>
      <c r="B738" s="118"/>
      <c r="C738" s="118"/>
      <c r="D738" s="118"/>
      <c r="E738" s="118"/>
      <c r="F738" s="118"/>
      <c r="G738" s="118"/>
      <c r="H738" s="118"/>
      <c r="I738" s="118"/>
      <c r="J738" s="118"/>
      <c r="K738" s="118"/>
      <c r="L738" s="118"/>
      <c r="M738" s="118"/>
      <c r="N738" s="118"/>
      <c r="O738" s="118"/>
      <c r="P738" s="118"/>
      <c r="Q738" s="118"/>
      <c r="R738" s="118"/>
      <c r="S738" s="118"/>
      <c r="T738" s="118"/>
      <c r="U738" s="118"/>
      <c r="V738" s="118"/>
      <c r="W738" s="118"/>
      <c r="X738" s="118"/>
      <c r="Y738" s="118"/>
      <c r="Z738" s="118"/>
      <c r="AA738" s="118"/>
      <c r="AB738" s="118"/>
      <c r="AC738" s="118"/>
      <c r="AD738" s="118"/>
      <c r="AE738" s="118"/>
      <c r="AF738" s="118"/>
      <c r="AG738" s="118"/>
      <c r="AH738" s="118"/>
      <c r="AI738" s="118"/>
      <c r="AJ738" s="118"/>
      <c r="AK738" s="118"/>
      <c r="AL738" s="118"/>
      <c r="AM738" s="118"/>
      <c r="AN738" s="118"/>
      <c r="AO738" s="118"/>
      <c r="AP738" s="118"/>
      <c r="AQ738" s="118"/>
      <c r="AR738" s="118"/>
      <c r="AS738" s="118"/>
      <c r="AT738" s="118"/>
      <c r="AU738" s="118"/>
      <c r="AV738" s="118"/>
      <c r="AW738" s="118"/>
      <c r="AX738" s="118"/>
      <c r="AY738" s="118"/>
      <c r="AZ738" s="118"/>
      <c r="BA738" s="118"/>
      <c r="BB738" s="118"/>
      <c r="BC738" s="118"/>
      <c r="BD738" s="118"/>
      <c r="BE738" s="118"/>
      <c r="BF738" s="118"/>
      <c r="BG738" s="118"/>
    </row>
    <row r="739">
      <c r="A739" s="118"/>
      <c r="B739" s="118"/>
      <c r="C739" s="118"/>
      <c r="D739" s="118"/>
      <c r="E739" s="118"/>
      <c r="F739" s="118"/>
      <c r="G739" s="118"/>
      <c r="H739" s="118"/>
      <c r="I739" s="118"/>
      <c r="J739" s="118"/>
      <c r="K739" s="118"/>
      <c r="L739" s="118"/>
      <c r="M739" s="118"/>
      <c r="N739" s="118"/>
      <c r="O739" s="118"/>
      <c r="P739" s="118"/>
      <c r="Q739" s="118"/>
      <c r="R739" s="118"/>
      <c r="S739" s="118"/>
      <c r="T739" s="118"/>
      <c r="U739" s="118"/>
      <c r="V739" s="118"/>
      <c r="W739" s="118"/>
      <c r="X739" s="118"/>
      <c r="Y739" s="118"/>
      <c r="Z739" s="118"/>
      <c r="AA739" s="118"/>
      <c r="AB739" s="118"/>
      <c r="AC739" s="118"/>
      <c r="AD739" s="118"/>
      <c r="AE739" s="118"/>
      <c r="AF739" s="118"/>
      <c r="AG739" s="118"/>
      <c r="AH739" s="118"/>
      <c r="AI739" s="118"/>
      <c r="AJ739" s="118"/>
      <c r="AK739" s="118"/>
      <c r="AL739" s="118"/>
      <c r="AM739" s="118"/>
      <c r="AN739" s="118"/>
      <c r="AO739" s="118"/>
      <c r="AP739" s="118"/>
      <c r="AQ739" s="118"/>
      <c r="AR739" s="118"/>
      <c r="AS739" s="118"/>
      <c r="AT739" s="118"/>
      <c r="AU739" s="118"/>
      <c r="AV739" s="118"/>
      <c r="AW739" s="118"/>
      <c r="AX739" s="118"/>
      <c r="AY739" s="118"/>
      <c r="AZ739" s="118"/>
      <c r="BA739" s="118"/>
      <c r="BB739" s="118"/>
      <c r="BC739" s="118"/>
      <c r="BD739" s="118"/>
      <c r="BE739" s="118"/>
      <c r="BF739" s="118"/>
      <c r="BG739" s="118"/>
    </row>
    <row r="740">
      <c r="A740" s="118"/>
      <c r="B740" s="118"/>
      <c r="C740" s="118"/>
      <c r="D740" s="118"/>
      <c r="E740" s="118"/>
      <c r="F740" s="118"/>
      <c r="G740" s="118"/>
      <c r="H740" s="118"/>
      <c r="I740" s="118"/>
      <c r="J740" s="118"/>
      <c r="K740" s="118"/>
      <c r="L740" s="118"/>
      <c r="M740" s="118"/>
      <c r="N740" s="118"/>
      <c r="O740" s="118"/>
      <c r="P740" s="118"/>
      <c r="Q740" s="118"/>
      <c r="R740" s="118"/>
      <c r="S740" s="118"/>
      <c r="T740" s="118"/>
      <c r="U740" s="118"/>
      <c r="V740" s="118"/>
      <c r="W740" s="118"/>
      <c r="X740" s="118"/>
      <c r="Y740" s="118"/>
      <c r="Z740" s="118"/>
      <c r="AA740" s="118"/>
      <c r="AB740" s="118"/>
      <c r="AC740" s="118"/>
      <c r="AD740" s="118"/>
      <c r="AE740" s="118"/>
      <c r="AF740" s="118"/>
      <c r="AG740" s="118"/>
      <c r="AH740" s="118"/>
      <c r="AI740" s="118"/>
      <c r="AJ740" s="118"/>
      <c r="AK740" s="118"/>
      <c r="AL740" s="118"/>
      <c r="AM740" s="118"/>
      <c r="AN740" s="118"/>
      <c r="AO740" s="118"/>
      <c r="AP740" s="118"/>
      <c r="AQ740" s="118"/>
      <c r="AR740" s="118"/>
      <c r="AS740" s="118"/>
      <c r="AT740" s="118"/>
      <c r="AU740" s="118"/>
      <c r="AV740" s="118"/>
      <c r="AW740" s="118"/>
      <c r="AX740" s="118"/>
      <c r="AY740" s="118"/>
      <c r="AZ740" s="118"/>
      <c r="BA740" s="118"/>
      <c r="BB740" s="118"/>
      <c r="BC740" s="118"/>
      <c r="BD740" s="118"/>
      <c r="BE740" s="118"/>
      <c r="BF740" s="118"/>
      <c r="BG740" s="118"/>
    </row>
    <row r="741">
      <c r="A741" s="118"/>
      <c r="B741" s="118"/>
      <c r="C741" s="118"/>
      <c r="D741" s="118"/>
      <c r="E741" s="118"/>
      <c r="F741" s="118"/>
      <c r="G741" s="118"/>
      <c r="H741" s="118"/>
      <c r="I741" s="118"/>
      <c r="J741" s="118"/>
      <c r="K741" s="118"/>
      <c r="L741" s="118"/>
      <c r="M741" s="118"/>
      <c r="N741" s="118"/>
      <c r="O741" s="118"/>
      <c r="P741" s="118"/>
      <c r="Q741" s="118"/>
      <c r="R741" s="118"/>
      <c r="S741" s="118"/>
      <c r="T741" s="118"/>
      <c r="U741" s="118"/>
      <c r="V741" s="118"/>
      <c r="W741" s="118"/>
      <c r="X741" s="118"/>
      <c r="Y741" s="118"/>
      <c r="Z741" s="118"/>
      <c r="AA741" s="118"/>
      <c r="AB741" s="118"/>
      <c r="AC741" s="118"/>
      <c r="AD741" s="118"/>
      <c r="AE741" s="118"/>
      <c r="AF741" s="118"/>
      <c r="AG741" s="118"/>
      <c r="AH741" s="118"/>
      <c r="AI741" s="118"/>
      <c r="AJ741" s="118"/>
      <c r="AK741" s="118"/>
      <c r="AL741" s="118"/>
      <c r="AM741" s="118"/>
      <c r="AN741" s="118"/>
      <c r="AO741" s="118"/>
      <c r="AP741" s="118"/>
      <c r="AQ741" s="118"/>
      <c r="AR741" s="118"/>
      <c r="AS741" s="118"/>
      <c r="AT741" s="118"/>
      <c r="AU741" s="118"/>
      <c r="AV741" s="118"/>
      <c r="AW741" s="118"/>
      <c r="AX741" s="118"/>
      <c r="AY741" s="118"/>
      <c r="AZ741" s="118"/>
      <c r="BA741" s="118"/>
      <c r="BB741" s="118"/>
      <c r="BC741" s="118"/>
      <c r="BD741" s="118"/>
      <c r="BE741" s="118"/>
      <c r="BF741" s="118"/>
      <c r="BG741" s="118"/>
    </row>
    <row r="742">
      <c r="A742" s="118"/>
      <c r="B742" s="118"/>
      <c r="C742" s="118"/>
      <c r="D742" s="118"/>
      <c r="E742" s="118"/>
      <c r="F742" s="118"/>
      <c r="G742" s="118"/>
      <c r="H742" s="118"/>
      <c r="I742" s="118"/>
      <c r="J742" s="118"/>
      <c r="K742" s="118"/>
      <c r="L742" s="118"/>
      <c r="M742" s="118"/>
      <c r="N742" s="118"/>
      <c r="O742" s="118"/>
      <c r="P742" s="118"/>
      <c r="Q742" s="118"/>
      <c r="R742" s="118"/>
      <c r="S742" s="118"/>
      <c r="T742" s="118"/>
      <c r="U742" s="118"/>
      <c r="V742" s="118"/>
      <c r="W742" s="118"/>
      <c r="X742" s="118"/>
      <c r="Y742" s="118"/>
      <c r="Z742" s="118"/>
      <c r="AA742" s="118"/>
      <c r="AB742" s="118"/>
      <c r="AC742" s="118"/>
      <c r="AD742" s="118"/>
      <c r="AE742" s="118"/>
      <c r="AF742" s="118"/>
      <c r="AG742" s="118"/>
      <c r="AH742" s="118"/>
      <c r="AI742" s="118"/>
      <c r="AJ742" s="118"/>
      <c r="AK742" s="118"/>
      <c r="AL742" s="118"/>
      <c r="AM742" s="118"/>
      <c r="AN742" s="118"/>
      <c r="AO742" s="118"/>
      <c r="AP742" s="118"/>
      <c r="AQ742" s="118"/>
      <c r="AR742" s="118"/>
      <c r="AS742" s="118"/>
      <c r="AT742" s="118"/>
      <c r="AU742" s="118"/>
      <c r="AV742" s="118"/>
      <c r="AW742" s="118"/>
      <c r="AX742" s="118"/>
      <c r="AY742" s="118"/>
      <c r="AZ742" s="118"/>
      <c r="BA742" s="118"/>
      <c r="BB742" s="118"/>
      <c r="BC742" s="118"/>
      <c r="BD742" s="118"/>
      <c r="BE742" s="118"/>
      <c r="BF742" s="118"/>
      <c r="BG742" s="118"/>
    </row>
    <row r="743">
      <c r="A743" s="118"/>
      <c r="B743" s="118"/>
      <c r="C743" s="118"/>
      <c r="D743" s="118"/>
      <c r="E743" s="118"/>
      <c r="F743" s="118"/>
      <c r="G743" s="118"/>
      <c r="H743" s="118"/>
      <c r="I743" s="118"/>
      <c r="J743" s="118"/>
      <c r="K743" s="118"/>
      <c r="L743" s="118"/>
      <c r="M743" s="118"/>
      <c r="N743" s="118"/>
      <c r="O743" s="118"/>
      <c r="P743" s="118"/>
      <c r="Q743" s="118"/>
      <c r="R743" s="118"/>
      <c r="S743" s="118"/>
      <c r="T743" s="118"/>
      <c r="U743" s="118"/>
      <c r="V743" s="118"/>
      <c r="W743" s="118"/>
      <c r="X743" s="118"/>
      <c r="Y743" s="118"/>
      <c r="Z743" s="118"/>
      <c r="AA743" s="118"/>
      <c r="AB743" s="118"/>
      <c r="AC743" s="118"/>
      <c r="AD743" s="118"/>
      <c r="AE743" s="118"/>
      <c r="AF743" s="118"/>
      <c r="AG743" s="118"/>
      <c r="AH743" s="118"/>
      <c r="AI743" s="118"/>
      <c r="AJ743" s="118"/>
      <c r="AK743" s="118"/>
      <c r="AL743" s="118"/>
      <c r="AM743" s="118"/>
      <c r="AN743" s="118"/>
      <c r="AO743" s="118"/>
      <c r="AP743" s="118"/>
      <c r="AQ743" s="118"/>
      <c r="AR743" s="118"/>
      <c r="AS743" s="118"/>
      <c r="AT743" s="118"/>
      <c r="AU743" s="118"/>
      <c r="AV743" s="118"/>
      <c r="AW743" s="118"/>
      <c r="AX743" s="118"/>
      <c r="AY743" s="118"/>
      <c r="AZ743" s="118"/>
      <c r="BA743" s="118"/>
      <c r="BB743" s="118"/>
      <c r="BC743" s="118"/>
      <c r="BD743" s="118"/>
      <c r="BE743" s="118"/>
      <c r="BF743" s="118"/>
      <c r="BG743" s="118"/>
    </row>
    <row r="744">
      <c r="A744" s="118"/>
      <c r="B744" s="118"/>
      <c r="C744" s="118"/>
      <c r="D744" s="118"/>
      <c r="E744" s="118"/>
      <c r="F744" s="118"/>
      <c r="G744" s="118"/>
      <c r="H744" s="118"/>
      <c r="I744" s="118"/>
      <c r="J744" s="118"/>
      <c r="K744" s="118"/>
      <c r="L744" s="118"/>
      <c r="M744" s="118"/>
      <c r="N744" s="118"/>
      <c r="O744" s="118"/>
      <c r="P744" s="118"/>
      <c r="Q744" s="118"/>
      <c r="R744" s="118"/>
      <c r="S744" s="118"/>
      <c r="T744" s="118"/>
      <c r="U744" s="118"/>
      <c r="V744" s="118"/>
      <c r="W744" s="118"/>
      <c r="X744" s="118"/>
      <c r="Y744" s="118"/>
      <c r="Z744" s="118"/>
      <c r="AA744" s="118"/>
      <c r="AB744" s="118"/>
      <c r="AC744" s="118"/>
      <c r="AD744" s="118"/>
      <c r="AE744" s="118"/>
      <c r="AF744" s="118"/>
      <c r="AG744" s="118"/>
      <c r="AH744" s="118"/>
      <c r="AI744" s="118"/>
      <c r="AJ744" s="118"/>
      <c r="AK744" s="118"/>
      <c r="AL744" s="118"/>
      <c r="AM744" s="118"/>
      <c r="AN744" s="118"/>
      <c r="AO744" s="118"/>
      <c r="AP744" s="118"/>
      <c r="AQ744" s="118"/>
      <c r="AR744" s="118"/>
      <c r="AS744" s="118"/>
      <c r="AT744" s="118"/>
      <c r="AU744" s="118"/>
      <c r="AV744" s="118"/>
      <c r="AW744" s="118"/>
      <c r="AX744" s="118"/>
      <c r="AY744" s="118"/>
      <c r="AZ744" s="118"/>
      <c r="BA744" s="118"/>
      <c r="BB744" s="118"/>
      <c r="BC744" s="118"/>
      <c r="BD744" s="118"/>
      <c r="BE744" s="118"/>
      <c r="BF744" s="118"/>
      <c r="BG744" s="118"/>
    </row>
    <row r="745">
      <c r="A745" s="118"/>
      <c r="B745" s="118"/>
      <c r="C745" s="118"/>
      <c r="D745" s="118"/>
      <c r="E745" s="118"/>
      <c r="F745" s="118"/>
      <c r="G745" s="118"/>
      <c r="H745" s="118"/>
      <c r="I745" s="118"/>
      <c r="J745" s="118"/>
      <c r="K745" s="118"/>
      <c r="L745" s="118"/>
      <c r="M745" s="118"/>
      <c r="N745" s="118"/>
      <c r="O745" s="118"/>
      <c r="P745" s="118"/>
      <c r="Q745" s="118"/>
      <c r="R745" s="118"/>
      <c r="S745" s="118"/>
      <c r="T745" s="118"/>
      <c r="U745" s="118"/>
      <c r="V745" s="118"/>
      <c r="W745" s="118"/>
      <c r="X745" s="118"/>
      <c r="Y745" s="118"/>
      <c r="Z745" s="118"/>
      <c r="AA745" s="118"/>
      <c r="AB745" s="118"/>
      <c r="AC745" s="118"/>
      <c r="AD745" s="118"/>
      <c r="AE745" s="118"/>
      <c r="AF745" s="118"/>
      <c r="AG745" s="118"/>
      <c r="AH745" s="118"/>
      <c r="AI745" s="118"/>
      <c r="AJ745" s="118"/>
      <c r="AK745" s="118"/>
      <c r="AL745" s="118"/>
      <c r="AM745" s="118"/>
      <c r="AN745" s="118"/>
      <c r="AO745" s="118"/>
      <c r="AP745" s="118"/>
      <c r="AQ745" s="118"/>
      <c r="AR745" s="118"/>
      <c r="AS745" s="118"/>
      <c r="AT745" s="118"/>
      <c r="AU745" s="118"/>
      <c r="AV745" s="118"/>
      <c r="AW745" s="118"/>
      <c r="AX745" s="118"/>
      <c r="AY745" s="118"/>
      <c r="AZ745" s="118"/>
      <c r="BA745" s="118"/>
      <c r="BB745" s="118"/>
      <c r="BC745" s="118"/>
      <c r="BD745" s="118"/>
      <c r="BE745" s="118"/>
      <c r="BF745" s="118"/>
      <c r="BG745" s="118"/>
    </row>
    <row r="746">
      <c r="A746" s="118"/>
      <c r="B746" s="118"/>
      <c r="C746" s="118"/>
      <c r="D746" s="118"/>
      <c r="E746" s="118"/>
      <c r="F746" s="118"/>
      <c r="G746" s="118"/>
      <c r="H746" s="118"/>
      <c r="I746" s="118"/>
      <c r="J746" s="118"/>
      <c r="K746" s="118"/>
      <c r="L746" s="118"/>
      <c r="M746" s="118"/>
      <c r="N746" s="118"/>
      <c r="O746" s="118"/>
      <c r="P746" s="118"/>
      <c r="Q746" s="118"/>
      <c r="R746" s="118"/>
      <c r="S746" s="118"/>
      <c r="T746" s="118"/>
      <c r="U746" s="118"/>
      <c r="V746" s="118"/>
      <c r="W746" s="118"/>
      <c r="X746" s="118"/>
      <c r="Y746" s="118"/>
      <c r="Z746" s="118"/>
      <c r="AA746" s="118"/>
      <c r="AB746" s="118"/>
      <c r="AC746" s="118"/>
      <c r="AD746" s="118"/>
      <c r="AE746" s="118"/>
      <c r="AF746" s="118"/>
      <c r="AG746" s="118"/>
      <c r="AH746" s="118"/>
      <c r="AI746" s="118"/>
      <c r="AJ746" s="118"/>
      <c r="AK746" s="118"/>
      <c r="AL746" s="118"/>
      <c r="AM746" s="118"/>
      <c r="AN746" s="118"/>
      <c r="AO746" s="118"/>
      <c r="AP746" s="118"/>
      <c r="AQ746" s="118"/>
      <c r="AR746" s="118"/>
      <c r="AS746" s="118"/>
      <c r="AT746" s="118"/>
      <c r="AU746" s="118"/>
      <c r="AV746" s="118"/>
      <c r="AW746" s="118"/>
      <c r="AX746" s="118"/>
      <c r="AY746" s="118"/>
      <c r="AZ746" s="118"/>
      <c r="BA746" s="118"/>
      <c r="BB746" s="118"/>
      <c r="BC746" s="118"/>
      <c r="BD746" s="118"/>
      <c r="BE746" s="118"/>
      <c r="BF746" s="118"/>
      <c r="BG746" s="118"/>
    </row>
    <row r="747">
      <c r="A747" s="118"/>
      <c r="B747" s="118"/>
      <c r="C747" s="118"/>
      <c r="D747" s="118"/>
      <c r="E747" s="118"/>
      <c r="F747" s="118"/>
      <c r="G747" s="118"/>
      <c r="H747" s="118"/>
      <c r="I747" s="118"/>
      <c r="J747" s="118"/>
      <c r="K747" s="118"/>
      <c r="L747" s="118"/>
      <c r="M747" s="118"/>
      <c r="N747" s="118"/>
      <c r="O747" s="118"/>
      <c r="P747" s="118"/>
      <c r="Q747" s="118"/>
      <c r="R747" s="118"/>
      <c r="S747" s="118"/>
      <c r="T747" s="118"/>
      <c r="U747" s="118"/>
      <c r="V747" s="118"/>
      <c r="W747" s="118"/>
      <c r="X747" s="118"/>
      <c r="Y747" s="118"/>
      <c r="Z747" s="118"/>
      <c r="AA747" s="118"/>
      <c r="AB747" s="118"/>
      <c r="AC747" s="118"/>
      <c r="AD747" s="118"/>
      <c r="AE747" s="118"/>
      <c r="AF747" s="118"/>
      <c r="AG747" s="118"/>
      <c r="AH747" s="118"/>
      <c r="AI747" s="118"/>
      <c r="AJ747" s="118"/>
      <c r="AK747" s="118"/>
      <c r="AL747" s="118"/>
      <c r="AM747" s="118"/>
      <c r="AN747" s="118"/>
      <c r="AO747" s="118"/>
      <c r="AP747" s="118"/>
      <c r="AQ747" s="118"/>
      <c r="AR747" s="118"/>
      <c r="AS747" s="118"/>
      <c r="AT747" s="118"/>
      <c r="AU747" s="118"/>
      <c r="AV747" s="118"/>
      <c r="AW747" s="118"/>
      <c r="AX747" s="118"/>
      <c r="AY747" s="118"/>
      <c r="AZ747" s="118"/>
      <c r="BA747" s="118"/>
      <c r="BB747" s="118"/>
      <c r="BC747" s="118"/>
      <c r="BD747" s="118"/>
      <c r="BE747" s="118"/>
      <c r="BF747" s="118"/>
      <c r="BG747" s="118"/>
    </row>
    <row r="748">
      <c r="A748" s="118"/>
      <c r="B748" s="118"/>
      <c r="C748" s="118"/>
      <c r="D748" s="118"/>
      <c r="E748" s="118"/>
      <c r="F748" s="118"/>
      <c r="G748" s="118"/>
      <c r="H748" s="118"/>
      <c r="I748" s="118"/>
      <c r="J748" s="118"/>
      <c r="K748" s="118"/>
      <c r="L748" s="118"/>
      <c r="M748" s="118"/>
      <c r="N748" s="118"/>
      <c r="O748" s="118"/>
      <c r="P748" s="118"/>
      <c r="Q748" s="118"/>
      <c r="R748" s="118"/>
      <c r="S748" s="118"/>
      <c r="T748" s="118"/>
      <c r="U748" s="118"/>
      <c r="V748" s="118"/>
      <c r="W748" s="118"/>
      <c r="X748" s="118"/>
      <c r="Y748" s="118"/>
      <c r="Z748" s="118"/>
      <c r="AA748" s="118"/>
      <c r="AB748" s="118"/>
      <c r="AC748" s="118"/>
      <c r="AD748" s="118"/>
      <c r="AE748" s="118"/>
      <c r="AF748" s="118"/>
      <c r="AG748" s="118"/>
      <c r="AH748" s="118"/>
      <c r="AI748" s="118"/>
      <c r="AJ748" s="118"/>
      <c r="AK748" s="118"/>
      <c r="AL748" s="118"/>
      <c r="AM748" s="118"/>
      <c r="AN748" s="118"/>
      <c r="AO748" s="118"/>
      <c r="AP748" s="118"/>
      <c r="AQ748" s="118"/>
      <c r="AR748" s="118"/>
      <c r="AS748" s="118"/>
      <c r="AT748" s="118"/>
      <c r="AU748" s="118"/>
      <c r="AV748" s="118"/>
      <c r="AW748" s="118"/>
      <c r="AX748" s="118"/>
      <c r="AY748" s="118"/>
      <c r="AZ748" s="118"/>
      <c r="BA748" s="118"/>
      <c r="BB748" s="118"/>
      <c r="BC748" s="118"/>
      <c r="BD748" s="118"/>
      <c r="BE748" s="118"/>
      <c r="BF748" s="118"/>
      <c r="BG748" s="118"/>
    </row>
    <row r="749">
      <c r="A749" s="118"/>
      <c r="B749" s="118"/>
      <c r="C749" s="118"/>
      <c r="D749" s="118"/>
      <c r="E749" s="118"/>
      <c r="F749" s="118"/>
      <c r="G749" s="118"/>
      <c r="H749" s="118"/>
      <c r="I749" s="118"/>
      <c r="J749" s="118"/>
      <c r="K749" s="118"/>
      <c r="L749" s="118"/>
      <c r="M749" s="118"/>
      <c r="N749" s="118"/>
      <c r="O749" s="118"/>
      <c r="P749" s="118"/>
      <c r="Q749" s="118"/>
      <c r="R749" s="118"/>
      <c r="S749" s="118"/>
      <c r="T749" s="118"/>
      <c r="U749" s="118"/>
      <c r="V749" s="118"/>
      <c r="W749" s="118"/>
      <c r="X749" s="118"/>
      <c r="Y749" s="118"/>
      <c r="Z749" s="118"/>
      <c r="AA749" s="118"/>
      <c r="AB749" s="118"/>
      <c r="AC749" s="118"/>
      <c r="AD749" s="118"/>
      <c r="AE749" s="118"/>
      <c r="AF749" s="118"/>
      <c r="AG749" s="118"/>
      <c r="AH749" s="118"/>
      <c r="AI749" s="118"/>
      <c r="AJ749" s="118"/>
      <c r="AK749" s="118"/>
      <c r="AL749" s="118"/>
      <c r="AM749" s="118"/>
      <c r="AN749" s="118"/>
      <c r="AO749" s="118"/>
      <c r="AP749" s="118"/>
      <c r="AQ749" s="118"/>
      <c r="AR749" s="118"/>
      <c r="AS749" s="118"/>
      <c r="AT749" s="118"/>
      <c r="AU749" s="118"/>
      <c r="AV749" s="118"/>
      <c r="AW749" s="118"/>
      <c r="AX749" s="118"/>
      <c r="AY749" s="118"/>
      <c r="AZ749" s="118"/>
      <c r="BA749" s="118"/>
      <c r="BB749" s="118"/>
      <c r="BC749" s="118"/>
      <c r="BD749" s="118"/>
      <c r="BE749" s="118"/>
      <c r="BF749" s="118"/>
      <c r="BG749" s="118"/>
    </row>
    <row r="750">
      <c r="A750" s="118"/>
      <c r="B750" s="118"/>
      <c r="C750" s="118"/>
      <c r="D750" s="118"/>
      <c r="E750" s="118"/>
      <c r="F750" s="118"/>
      <c r="G750" s="118"/>
      <c r="H750" s="118"/>
      <c r="I750" s="118"/>
      <c r="J750" s="118"/>
      <c r="K750" s="118"/>
      <c r="L750" s="118"/>
      <c r="M750" s="118"/>
      <c r="N750" s="118"/>
      <c r="O750" s="118"/>
      <c r="P750" s="118"/>
      <c r="Q750" s="118"/>
      <c r="R750" s="118"/>
      <c r="S750" s="118"/>
      <c r="T750" s="118"/>
      <c r="U750" s="118"/>
      <c r="V750" s="118"/>
      <c r="W750" s="118"/>
      <c r="X750" s="118"/>
      <c r="Y750" s="118"/>
      <c r="Z750" s="118"/>
      <c r="AA750" s="118"/>
      <c r="AB750" s="118"/>
      <c r="AC750" s="118"/>
      <c r="AD750" s="118"/>
      <c r="AE750" s="118"/>
      <c r="AF750" s="118"/>
      <c r="AG750" s="118"/>
      <c r="AH750" s="118"/>
      <c r="AI750" s="118"/>
      <c r="AJ750" s="118"/>
      <c r="AK750" s="118"/>
      <c r="AL750" s="118"/>
      <c r="AM750" s="118"/>
      <c r="AN750" s="118"/>
      <c r="AO750" s="118"/>
      <c r="AP750" s="118"/>
      <c r="AQ750" s="118"/>
      <c r="AR750" s="118"/>
      <c r="AS750" s="118"/>
      <c r="AT750" s="118"/>
      <c r="AU750" s="118"/>
      <c r="AV750" s="118"/>
      <c r="AW750" s="118"/>
      <c r="AX750" s="118"/>
      <c r="AY750" s="118"/>
      <c r="AZ750" s="118"/>
      <c r="BA750" s="118"/>
      <c r="BB750" s="118"/>
      <c r="BC750" s="118"/>
      <c r="BD750" s="118"/>
      <c r="BE750" s="118"/>
      <c r="BF750" s="118"/>
      <c r="BG750" s="118"/>
    </row>
    <row r="751">
      <c r="A751" s="118"/>
      <c r="B751" s="118"/>
      <c r="C751" s="118"/>
      <c r="D751" s="118"/>
      <c r="E751" s="118"/>
      <c r="F751" s="118"/>
      <c r="G751" s="118"/>
      <c r="H751" s="118"/>
      <c r="I751" s="118"/>
      <c r="J751" s="118"/>
      <c r="K751" s="118"/>
      <c r="L751" s="118"/>
      <c r="M751" s="118"/>
      <c r="N751" s="118"/>
      <c r="O751" s="118"/>
      <c r="P751" s="118"/>
      <c r="Q751" s="118"/>
      <c r="R751" s="118"/>
      <c r="S751" s="118"/>
      <c r="T751" s="118"/>
      <c r="U751" s="118"/>
      <c r="V751" s="118"/>
      <c r="W751" s="118"/>
      <c r="X751" s="118"/>
      <c r="Y751" s="118"/>
      <c r="Z751" s="118"/>
      <c r="AA751" s="118"/>
      <c r="AB751" s="118"/>
      <c r="AC751" s="118"/>
      <c r="AD751" s="118"/>
      <c r="AE751" s="118"/>
      <c r="AF751" s="118"/>
      <c r="AG751" s="118"/>
      <c r="AH751" s="118"/>
      <c r="AI751" s="118"/>
      <c r="AJ751" s="118"/>
      <c r="AK751" s="118"/>
      <c r="AL751" s="118"/>
      <c r="AM751" s="118"/>
      <c r="AN751" s="118"/>
      <c r="AO751" s="118"/>
      <c r="AP751" s="118"/>
      <c r="AQ751" s="118"/>
      <c r="AR751" s="118"/>
      <c r="AS751" s="118"/>
      <c r="AT751" s="118"/>
      <c r="AU751" s="118"/>
      <c r="AV751" s="118"/>
      <c r="AW751" s="118"/>
      <c r="AX751" s="118"/>
      <c r="AY751" s="118"/>
      <c r="AZ751" s="118"/>
      <c r="BA751" s="118"/>
      <c r="BB751" s="118"/>
      <c r="BC751" s="118"/>
      <c r="BD751" s="118"/>
      <c r="BE751" s="118"/>
      <c r="BF751" s="118"/>
      <c r="BG751" s="118"/>
    </row>
    <row r="752">
      <c r="A752" s="118"/>
      <c r="B752" s="118"/>
      <c r="C752" s="118"/>
      <c r="D752" s="118"/>
      <c r="E752" s="118"/>
      <c r="F752" s="118"/>
      <c r="G752" s="118"/>
      <c r="H752" s="118"/>
      <c r="I752" s="118"/>
      <c r="J752" s="118"/>
      <c r="K752" s="118"/>
      <c r="L752" s="118"/>
      <c r="M752" s="118"/>
      <c r="N752" s="118"/>
      <c r="O752" s="118"/>
      <c r="P752" s="118"/>
      <c r="Q752" s="118"/>
      <c r="R752" s="118"/>
      <c r="S752" s="118"/>
      <c r="T752" s="118"/>
      <c r="U752" s="118"/>
      <c r="V752" s="118"/>
      <c r="W752" s="118"/>
      <c r="X752" s="118"/>
      <c r="Y752" s="118"/>
      <c r="Z752" s="118"/>
      <c r="AA752" s="118"/>
      <c r="AB752" s="118"/>
      <c r="AC752" s="118"/>
      <c r="AD752" s="118"/>
      <c r="AE752" s="118"/>
      <c r="AF752" s="118"/>
      <c r="AG752" s="118"/>
      <c r="AH752" s="118"/>
      <c r="AI752" s="118"/>
      <c r="AJ752" s="118"/>
      <c r="AK752" s="118"/>
      <c r="AL752" s="118"/>
      <c r="AM752" s="118"/>
      <c r="AN752" s="118"/>
      <c r="AO752" s="118"/>
      <c r="AP752" s="118"/>
      <c r="AQ752" s="118"/>
      <c r="AR752" s="118"/>
      <c r="AS752" s="118"/>
      <c r="AT752" s="118"/>
      <c r="AU752" s="118"/>
      <c r="AV752" s="118"/>
      <c r="AW752" s="118"/>
      <c r="AX752" s="118"/>
      <c r="AY752" s="118"/>
      <c r="AZ752" s="118"/>
      <c r="BA752" s="118"/>
      <c r="BB752" s="118"/>
      <c r="BC752" s="118"/>
      <c r="BD752" s="118"/>
      <c r="BE752" s="118"/>
      <c r="BF752" s="118"/>
      <c r="BG752" s="118"/>
    </row>
    <row r="753">
      <c r="A753" s="118"/>
      <c r="B753" s="118"/>
      <c r="C753" s="118"/>
      <c r="D753" s="118"/>
      <c r="E753" s="118"/>
      <c r="F753" s="118"/>
      <c r="G753" s="118"/>
      <c r="H753" s="118"/>
      <c r="I753" s="118"/>
      <c r="J753" s="118"/>
      <c r="K753" s="118"/>
      <c r="L753" s="118"/>
      <c r="M753" s="118"/>
      <c r="N753" s="118"/>
      <c r="O753" s="118"/>
      <c r="P753" s="118"/>
      <c r="Q753" s="118"/>
      <c r="R753" s="118"/>
      <c r="S753" s="118"/>
      <c r="T753" s="118"/>
      <c r="U753" s="118"/>
      <c r="V753" s="118"/>
      <c r="W753" s="118"/>
      <c r="X753" s="118"/>
      <c r="Y753" s="118"/>
      <c r="Z753" s="118"/>
      <c r="AA753" s="118"/>
      <c r="AB753" s="118"/>
      <c r="AC753" s="118"/>
      <c r="AD753" s="118"/>
      <c r="AE753" s="118"/>
      <c r="AF753" s="118"/>
      <c r="AG753" s="118"/>
      <c r="AH753" s="118"/>
      <c r="AI753" s="118"/>
      <c r="AJ753" s="118"/>
      <c r="AK753" s="118"/>
      <c r="AL753" s="118"/>
      <c r="AM753" s="118"/>
      <c r="AN753" s="118"/>
      <c r="AO753" s="118"/>
      <c r="AP753" s="118"/>
      <c r="AQ753" s="118"/>
      <c r="AR753" s="118"/>
      <c r="AS753" s="118"/>
      <c r="AT753" s="118"/>
      <c r="AU753" s="118"/>
      <c r="AV753" s="118"/>
      <c r="AW753" s="118"/>
      <c r="AX753" s="118"/>
      <c r="AY753" s="118"/>
      <c r="AZ753" s="118"/>
      <c r="BA753" s="118"/>
      <c r="BB753" s="118"/>
      <c r="BC753" s="118"/>
      <c r="BD753" s="118"/>
      <c r="BE753" s="118"/>
      <c r="BF753" s="118"/>
      <c r="BG753" s="118"/>
    </row>
    <row r="754">
      <c r="A754" s="118"/>
      <c r="B754" s="118"/>
      <c r="C754" s="118"/>
      <c r="D754" s="118"/>
      <c r="E754" s="118"/>
      <c r="F754" s="118"/>
      <c r="G754" s="118"/>
      <c r="H754" s="118"/>
      <c r="I754" s="118"/>
      <c r="J754" s="118"/>
      <c r="K754" s="118"/>
      <c r="L754" s="118"/>
      <c r="M754" s="118"/>
      <c r="N754" s="118"/>
      <c r="O754" s="118"/>
      <c r="P754" s="118"/>
      <c r="Q754" s="118"/>
      <c r="R754" s="118"/>
      <c r="S754" s="118"/>
      <c r="T754" s="118"/>
      <c r="U754" s="118"/>
      <c r="V754" s="118"/>
      <c r="W754" s="118"/>
      <c r="X754" s="118"/>
      <c r="Y754" s="118"/>
      <c r="Z754" s="118"/>
      <c r="AA754" s="118"/>
      <c r="AB754" s="118"/>
      <c r="AC754" s="118"/>
      <c r="AD754" s="118"/>
      <c r="AE754" s="118"/>
      <c r="AF754" s="118"/>
      <c r="AG754" s="118"/>
      <c r="AH754" s="118"/>
      <c r="AI754" s="118"/>
      <c r="AJ754" s="118"/>
      <c r="AK754" s="118"/>
      <c r="AL754" s="118"/>
      <c r="AM754" s="118"/>
      <c r="AN754" s="118"/>
      <c r="AO754" s="118"/>
      <c r="AP754" s="118"/>
      <c r="AQ754" s="118"/>
      <c r="AR754" s="118"/>
      <c r="AS754" s="118"/>
      <c r="AT754" s="118"/>
      <c r="AU754" s="118"/>
      <c r="AV754" s="118"/>
      <c r="AW754" s="118"/>
      <c r="AX754" s="118"/>
      <c r="AY754" s="118"/>
      <c r="AZ754" s="118"/>
      <c r="BA754" s="118"/>
      <c r="BB754" s="118"/>
      <c r="BC754" s="118"/>
      <c r="BD754" s="118"/>
      <c r="BE754" s="118"/>
      <c r="BF754" s="118"/>
      <c r="BG754" s="118"/>
    </row>
    <row r="755">
      <c r="A755" s="118"/>
      <c r="B755" s="118"/>
      <c r="C755" s="118"/>
      <c r="D755" s="118"/>
      <c r="E755" s="118"/>
      <c r="F755" s="118"/>
      <c r="G755" s="118"/>
      <c r="H755" s="118"/>
      <c r="I755" s="118"/>
      <c r="J755" s="118"/>
      <c r="K755" s="118"/>
      <c r="L755" s="118"/>
      <c r="M755" s="118"/>
      <c r="N755" s="118"/>
      <c r="O755" s="118"/>
      <c r="P755" s="118"/>
      <c r="Q755" s="118"/>
      <c r="R755" s="118"/>
      <c r="S755" s="118"/>
      <c r="T755" s="118"/>
      <c r="U755" s="118"/>
      <c r="V755" s="118"/>
      <c r="W755" s="118"/>
      <c r="X755" s="118"/>
      <c r="Y755" s="118"/>
      <c r="Z755" s="118"/>
      <c r="AA755" s="118"/>
      <c r="AB755" s="118"/>
      <c r="AC755" s="118"/>
      <c r="AD755" s="118"/>
      <c r="AE755" s="118"/>
      <c r="AF755" s="118"/>
      <c r="AG755" s="118"/>
      <c r="AH755" s="118"/>
      <c r="AI755" s="118"/>
      <c r="AJ755" s="118"/>
      <c r="AK755" s="118"/>
      <c r="AL755" s="118"/>
      <c r="AM755" s="118"/>
      <c r="AN755" s="118"/>
      <c r="AO755" s="118"/>
      <c r="AP755" s="118"/>
      <c r="AQ755" s="118"/>
      <c r="AR755" s="118"/>
      <c r="AS755" s="118"/>
      <c r="AT755" s="118"/>
      <c r="AU755" s="118"/>
      <c r="AV755" s="118"/>
      <c r="AW755" s="118"/>
      <c r="AX755" s="118"/>
      <c r="AY755" s="118"/>
      <c r="AZ755" s="118"/>
      <c r="BA755" s="118"/>
      <c r="BB755" s="118"/>
      <c r="BC755" s="118"/>
      <c r="BD755" s="118"/>
      <c r="BE755" s="118"/>
      <c r="BF755" s="118"/>
      <c r="BG755" s="118"/>
    </row>
    <row r="756">
      <c r="A756" s="118"/>
      <c r="B756" s="118"/>
      <c r="C756" s="118"/>
      <c r="D756" s="118"/>
      <c r="E756" s="118"/>
      <c r="F756" s="118"/>
      <c r="G756" s="118"/>
      <c r="H756" s="118"/>
      <c r="I756" s="118"/>
      <c r="J756" s="118"/>
      <c r="K756" s="118"/>
      <c r="L756" s="118"/>
      <c r="M756" s="118"/>
      <c r="N756" s="118"/>
      <c r="O756" s="118"/>
      <c r="P756" s="118"/>
      <c r="Q756" s="118"/>
      <c r="R756" s="118"/>
      <c r="S756" s="118"/>
      <c r="T756" s="118"/>
      <c r="U756" s="118"/>
      <c r="V756" s="118"/>
      <c r="W756" s="118"/>
      <c r="X756" s="118"/>
      <c r="Y756" s="118"/>
      <c r="Z756" s="118"/>
      <c r="AA756" s="118"/>
      <c r="AB756" s="118"/>
      <c r="AC756" s="118"/>
      <c r="AD756" s="118"/>
      <c r="AE756" s="118"/>
      <c r="AF756" s="118"/>
      <c r="AG756" s="118"/>
      <c r="AH756" s="118"/>
      <c r="AI756" s="118"/>
      <c r="AJ756" s="118"/>
      <c r="AK756" s="118"/>
      <c r="AL756" s="118"/>
      <c r="AM756" s="118"/>
      <c r="AN756" s="118"/>
      <c r="AO756" s="118"/>
      <c r="AP756" s="118"/>
      <c r="AQ756" s="118"/>
      <c r="AR756" s="118"/>
      <c r="AS756" s="118"/>
      <c r="AT756" s="118"/>
      <c r="AU756" s="118"/>
      <c r="AV756" s="118"/>
      <c r="AW756" s="118"/>
      <c r="AX756" s="118"/>
      <c r="AY756" s="118"/>
      <c r="AZ756" s="118"/>
      <c r="BA756" s="118"/>
      <c r="BB756" s="118"/>
      <c r="BC756" s="118"/>
      <c r="BD756" s="118"/>
      <c r="BE756" s="118"/>
      <c r="BF756" s="118"/>
      <c r="BG756" s="118"/>
    </row>
    <row r="757">
      <c r="A757" s="118"/>
      <c r="B757" s="118"/>
      <c r="C757" s="118"/>
      <c r="D757" s="118"/>
      <c r="E757" s="118"/>
      <c r="F757" s="118"/>
      <c r="G757" s="118"/>
      <c r="H757" s="118"/>
      <c r="I757" s="118"/>
      <c r="J757" s="118"/>
      <c r="K757" s="118"/>
      <c r="L757" s="118"/>
      <c r="M757" s="118"/>
      <c r="N757" s="118"/>
      <c r="O757" s="118"/>
      <c r="P757" s="118"/>
      <c r="Q757" s="118"/>
      <c r="R757" s="118"/>
      <c r="S757" s="118"/>
      <c r="T757" s="118"/>
      <c r="U757" s="118"/>
      <c r="V757" s="118"/>
      <c r="W757" s="118"/>
      <c r="X757" s="118"/>
      <c r="Y757" s="118"/>
      <c r="Z757" s="118"/>
      <c r="AA757" s="118"/>
      <c r="AB757" s="118"/>
      <c r="AC757" s="118"/>
      <c r="AD757" s="118"/>
      <c r="AE757" s="118"/>
      <c r="AF757" s="118"/>
      <c r="AG757" s="118"/>
      <c r="AH757" s="118"/>
      <c r="AI757" s="118"/>
      <c r="AJ757" s="118"/>
      <c r="AK757" s="118"/>
      <c r="AL757" s="118"/>
      <c r="AM757" s="118"/>
      <c r="AN757" s="118"/>
      <c r="AO757" s="118"/>
      <c r="AP757" s="118"/>
      <c r="AQ757" s="118"/>
      <c r="AR757" s="118"/>
      <c r="AS757" s="118"/>
      <c r="AT757" s="118"/>
      <c r="AU757" s="118"/>
      <c r="AV757" s="118"/>
      <c r="AW757" s="118"/>
      <c r="AX757" s="118"/>
      <c r="AY757" s="118"/>
      <c r="AZ757" s="118"/>
      <c r="BA757" s="118"/>
      <c r="BB757" s="118"/>
      <c r="BC757" s="118"/>
      <c r="BD757" s="118"/>
      <c r="BE757" s="118"/>
      <c r="BF757" s="118"/>
      <c r="BG757" s="118"/>
    </row>
    <row r="758">
      <c r="A758" s="118"/>
      <c r="B758" s="118"/>
      <c r="C758" s="118"/>
      <c r="D758" s="118"/>
      <c r="E758" s="118"/>
      <c r="F758" s="118"/>
      <c r="G758" s="118"/>
      <c r="H758" s="118"/>
      <c r="I758" s="118"/>
      <c r="J758" s="118"/>
      <c r="K758" s="118"/>
      <c r="L758" s="118"/>
      <c r="M758" s="118"/>
      <c r="N758" s="118"/>
      <c r="O758" s="118"/>
      <c r="P758" s="118"/>
      <c r="Q758" s="118"/>
      <c r="R758" s="118"/>
      <c r="S758" s="118"/>
      <c r="T758" s="118"/>
      <c r="U758" s="118"/>
      <c r="V758" s="118"/>
      <c r="W758" s="118"/>
      <c r="X758" s="118"/>
      <c r="Y758" s="118"/>
      <c r="Z758" s="118"/>
      <c r="AA758" s="118"/>
      <c r="AB758" s="118"/>
      <c r="AC758" s="118"/>
      <c r="AD758" s="118"/>
      <c r="AE758" s="118"/>
      <c r="AF758" s="118"/>
      <c r="AG758" s="118"/>
      <c r="AH758" s="118"/>
      <c r="AI758" s="118"/>
      <c r="AJ758" s="118"/>
      <c r="AK758" s="118"/>
      <c r="AL758" s="118"/>
      <c r="AM758" s="118"/>
      <c r="AN758" s="118"/>
      <c r="AO758" s="118"/>
      <c r="AP758" s="118"/>
      <c r="AQ758" s="118"/>
      <c r="AR758" s="118"/>
      <c r="AS758" s="118"/>
      <c r="AT758" s="118"/>
      <c r="AU758" s="118"/>
      <c r="AV758" s="118"/>
      <c r="AW758" s="118"/>
      <c r="AX758" s="118"/>
      <c r="AY758" s="118"/>
      <c r="AZ758" s="118"/>
      <c r="BA758" s="118"/>
      <c r="BB758" s="118"/>
      <c r="BC758" s="118"/>
      <c r="BD758" s="118"/>
      <c r="BE758" s="118"/>
      <c r="BF758" s="118"/>
      <c r="BG758" s="118"/>
    </row>
    <row r="759">
      <c r="A759" s="118"/>
      <c r="B759" s="118"/>
      <c r="C759" s="118"/>
      <c r="D759" s="118"/>
      <c r="E759" s="118"/>
      <c r="F759" s="118"/>
      <c r="G759" s="118"/>
      <c r="H759" s="118"/>
      <c r="I759" s="118"/>
      <c r="J759" s="118"/>
      <c r="K759" s="118"/>
      <c r="L759" s="118"/>
      <c r="M759" s="118"/>
      <c r="N759" s="118"/>
      <c r="O759" s="118"/>
      <c r="P759" s="118"/>
      <c r="Q759" s="118"/>
      <c r="R759" s="118"/>
      <c r="S759" s="118"/>
      <c r="T759" s="118"/>
      <c r="U759" s="118"/>
      <c r="V759" s="118"/>
      <c r="W759" s="118"/>
      <c r="X759" s="118"/>
      <c r="Y759" s="118"/>
      <c r="Z759" s="118"/>
      <c r="AA759" s="118"/>
      <c r="AB759" s="118"/>
      <c r="AC759" s="118"/>
      <c r="AD759" s="118"/>
      <c r="AE759" s="118"/>
      <c r="AF759" s="118"/>
      <c r="AG759" s="118"/>
      <c r="AH759" s="118"/>
      <c r="AI759" s="118"/>
      <c r="AJ759" s="118"/>
      <c r="AK759" s="118"/>
      <c r="AL759" s="118"/>
      <c r="AM759" s="118"/>
      <c r="AN759" s="118"/>
      <c r="AO759" s="118"/>
      <c r="AP759" s="118"/>
      <c r="AQ759" s="118"/>
      <c r="AR759" s="118"/>
      <c r="AS759" s="118"/>
      <c r="AT759" s="118"/>
      <c r="AU759" s="118"/>
      <c r="AV759" s="118"/>
      <c r="AW759" s="118"/>
      <c r="AX759" s="118"/>
      <c r="AY759" s="118"/>
      <c r="AZ759" s="118"/>
      <c r="BA759" s="118"/>
      <c r="BB759" s="118"/>
      <c r="BC759" s="118"/>
      <c r="BD759" s="118"/>
      <c r="BE759" s="118"/>
      <c r="BF759" s="118"/>
      <c r="BG759" s="118"/>
    </row>
    <row r="760">
      <c r="A760" s="118"/>
      <c r="B760" s="118"/>
      <c r="C760" s="118"/>
      <c r="D760" s="118"/>
      <c r="E760" s="118"/>
      <c r="F760" s="118"/>
      <c r="G760" s="118"/>
      <c r="H760" s="118"/>
      <c r="I760" s="118"/>
      <c r="J760" s="118"/>
      <c r="K760" s="118"/>
      <c r="L760" s="118"/>
      <c r="M760" s="118"/>
      <c r="N760" s="118"/>
      <c r="O760" s="118"/>
      <c r="P760" s="118"/>
      <c r="Q760" s="118"/>
      <c r="R760" s="118"/>
      <c r="S760" s="118"/>
      <c r="T760" s="118"/>
      <c r="U760" s="118"/>
      <c r="V760" s="118"/>
      <c r="W760" s="118"/>
      <c r="X760" s="118"/>
      <c r="Y760" s="118"/>
      <c r="Z760" s="118"/>
      <c r="AA760" s="118"/>
      <c r="AB760" s="118"/>
      <c r="AC760" s="118"/>
      <c r="AD760" s="118"/>
      <c r="AE760" s="118"/>
      <c r="AF760" s="118"/>
      <c r="AG760" s="118"/>
      <c r="AH760" s="118"/>
      <c r="AI760" s="118"/>
      <c r="AJ760" s="118"/>
      <c r="AK760" s="118"/>
      <c r="AL760" s="118"/>
      <c r="AM760" s="118"/>
      <c r="AN760" s="118"/>
      <c r="AO760" s="118"/>
      <c r="AP760" s="118"/>
      <c r="AQ760" s="118"/>
      <c r="AR760" s="118"/>
      <c r="AS760" s="118"/>
      <c r="AT760" s="118"/>
      <c r="AU760" s="118"/>
      <c r="AV760" s="118"/>
      <c r="AW760" s="118"/>
      <c r="AX760" s="118"/>
      <c r="AY760" s="118"/>
      <c r="AZ760" s="118"/>
      <c r="BA760" s="118"/>
      <c r="BB760" s="118"/>
      <c r="BC760" s="118"/>
      <c r="BD760" s="118"/>
      <c r="BE760" s="118"/>
      <c r="BF760" s="118"/>
      <c r="BG760" s="118"/>
    </row>
    <row r="761">
      <c r="A761" s="118"/>
      <c r="B761" s="118"/>
      <c r="C761" s="118"/>
      <c r="D761" s="118"/>
      <c r="E761" s="118"/>
      <c r="F761" s="118"/>
      <c r="G761" s="118"/>
      <c r="H761" s="118"/>
      <c r="I761" s="118"/>
      <c r="J761" s="118"/>
      <c r="K761" s="118"/>
      <c r="L761" s="118"/>
      <c r="M761" s="118"/>
      <c r="N761" s="118"/>
      <c r="O761" s="118"/>
      <c r="P761" s="118"/>
      <c r="Q761" s="118"/>
      <c r="R761" s="118"/>
      <c r="S761" s="118"/>
      <c r="T761" s="118"/>
      <c r="U761" s="118"/>
      <c r="V761" s="118"/>
      <c r="W761" s="118"/>
      <c r="X761" s="118"/>
      <c r="Y761" s="118"/>
      <c r="Z761" s="118"/>
      <c r="AA761" s="118"/>
      <c r="AB761" s="118"/>
      <c r="AC761" s="118"/>
      <c r="AD761" s="118"/>
      <c r="AE761" s="118"/>
      <c r="AF761" s="118"/>
      <c r="AG761" s="118"/>
      <c r="AH761" s="118"/>
      <c r="AI761" s="118"/>
      <c r="AJ761" s="118"/>
      <c r="AK761" s="118"/>
      <c r="AL761" s="118"/>
      <c r="AM761" s="118"/>
      <c r="AN761" s="118"/>
      <c r="AO761" s="118"/>
      <c r="AP761" s="118"/>
      <c r="AQ761" s="118"/>
      <c r="AR761" s="118"/>
      <c r="AS761" s="118"/>
      <c r="AT761" s="118"/>
      <c r="AU761" s="118"/>
      <c r="AV761" s="118"/>
      <c r="AW761" s="118"/>
      <c r="AX761" s="118"/>
      <c r="AY761" s="118"/>
      <c r="AZ761" s="118"/>
      <c r="BA761" s="118"/>
      <c r="BB761" s="118"/>
      <c r="BC761" s="118"/>
      <c r="BD761" s="118"/>
      <c r="BE761" s="118"/>
      <c r="BF761" s="118"/>
      <c r="BG761" s="118"/>
    </row>
    <row r="762">
      <c r="A762" s="118"/>
      <c r="B762" s="118"/>
      <c r="C762" s="118"/>
      <c r="D762" s="118"/>
      <c r="E762" s="118"/>
      <c r="F762" s="118"/>
      <c r="G762" s="118"/>
      <c r="H762" s="118"/>
      <c r="I762" s="118"/>
      <c r="J762" s="118"/>
      <c r="K762" s="118"/>
      <c r="L762" s="118"/>
      <c r="M762" s="118"/>
      <c r="N762" s="118"/>
      <c r="O762" s="118"/>
      <c r="P762" s="118"/>
      <c r="Q762" s="118"/>
      <c r="R762" s="118"/>
      <c r="S762" s="118"/>
      <c r="T762" s="118"/>
      <c r="U762" s="118"/>
      <c r="V762" s="118"/>
      <c r="W762" s="118"/>
      <c r="X762" s="118"/>
      <c r="Y762" s="118"/>
      <c r="Z762" s="118"/>
      <c r="AA762" s="118"/>
      <c r="AB762" s="118"/>
      <c r="AC762" s="118"/>
      <c r="AD762" s="118"/>
      <c r="AE762" s="118"/>
      <c r="AF762" s="118"/>
      <c r="AG762" s="118"/>
      <c r="AH762" s="118"/>
      <c r="AI762" s="118"/>
      <c r="AJ762" s="118"/>
      <c r="AK762" s="118"/>
      <c r="AL762" s="118"/>
      <c r="AM762" s="118"/>
      <c r="AN762" s="118"/>
      <c r="AO762" s="118"/>
      <c r="AP762" s="118"/>
      <c r="AQ762" s="118"/>
      <c r="AR762" s="118"/>
      <c r="AS762" s="118"/>
      <c r="AT762" s="118"/>
      <c r="AU762" s="118"/>
      <c r="AV762" s="118"/>
      <c r="AW762" s="118"/>
      <c r="AX762" s="118"/>
      <c r="AY762" s="118"/>
      <c r="AZ762" s="118"/>
      <c r="BA762" s="118"/>
      <c r="BB762" s="118"/>
      <c r="BC762" s="118"/>
      <c r="BD762" s="118"/>
      <c r="BE762" s="118"/>
      <c r="BF762" s="118"/>
      <c r="BG762" s="118"/>
    </row>
    <row r="763">
      <c r="A763" s="118"/>
      <c r="B763" s="118"/>
      <c r="C763" s="118"/>
      <c r="D763" s="118"/>
      <c r="E763" s="118"/>
      <c r="F763" s="118"/>
      <c r="G763" s="118"/>
      <c r="H763" s="118"/>
      <c r="I763" s="118"/>
      <c r="J763" s="118"/>
      <c r="K763" s="118"/>
      <c r="L763" s="118"/>
      <c r="M763" s="118"/>
      <c r="N763" s="118"/>
      <c r="O763" s="118"/>
      <c r="P763" s="118"/>
      <c r="Q763" s="118"/>
      <c r="R763" s="118"/>
      <c r="S763" s="118"/>
      <c r="T763" s="118"/>
      <c r="U763" s="118"/>
      <c r="V763" s="118"/>
      <c r="W763" s="118"/>
      <c r="X763" s="118"/>
      <c r="Y763" s="118"/>
      <c r="Z763" s="118"/>
      <c r="AA763" s="118"/>
      <c r="AB763" s="118"/>
      <c r="AC763" s="118"/>
      <c r="AD763" s="118"/>
      <c r="AE763" s="118"/>
      <c r="AF763" s="118"/>
      <c r="AG763" s="118"/>
      <c r="AH763" s="118"/>
      <c r="AI763" s="118"/>
      <c r="AJ763" s="118"/>
      <c r="AK763" s="118"/>
      <c r="AL763" s="118"/>
      <c r="AM763" s="118"/>
      <c r="AN763" s="118"/>
      <c r="AO763" s="118"/>
      <c r="AP763" s="118"/>
      <c r="AQ763" s="118"/>
      <c r="AR763" s="118"/>
      <c r="AS763" s="118"/>
      <c r="AT763" s="118"/>
      <c r="AU763" s="118"/>
      <c r="AV763" s="118"/>
      <c r="AW763" s="118"/>
      <c r="AX763" s="118"/>
      <c r="AY763" s="118"/>
      <c r="AZ763" s="118"/>
      <c r="BA763" s="118"/>
      <c r="BB763" s="118"/>
      <c r="BC763" s="118"/>
      <c r="BD763" s="118"/>
      <c r="BE763" s="118"/>
      <c r="BF763" s="118"/>
      <c r="BG763" s="118"/>
    </row>
    <row r="764">
      <c r="A764" s="118"/>
      <c r="B764" s="118"/>
      <c r="C764" s="118"/>
      <c r="D764" s="118"/>
      <c r="E764" s="118"/>
      <c r="F764" s="118"/>
      <c r="G764" s="118"/>
      <c r="H764" s="118"/>
      <c r="I764" s="118"/>
      <c r="J764" s="118"/>
      <c r="K764" s="118"/>
      <c r="L764" s="118"/>
      <c r="M764" s="118"/>
      <c r="N764" s="118"/>
      <c r="O764" s="118"/>
      <c r="P764" s="118"/>
      <c r="Q764" s="118"/>
      <c r="R764" s="118"/>
      <c r="S764" s="118"/>
      <c r="T764" s="118"/>
      <c r="U764" s="118"/>
      <c r="V764" s="118"/>
      <c r="W764" s="118"/>
      <c r="X764" s="118"/>
      <c r="Y764" s="118"/>
      <c r="Z764" s="118"/>
      <c r="AA764" s="118"/>
      <c r="AB764" s="118"/>
      <c r="AC764" s="118"/>
      <c r="AD764" s="118"/>
      <c r="AE764" s="118"/>
      <c r="AF764" s="118"/>
      <c r="AG764" s="118"/>
      <c r="AH764" s="118"/>
      <c r="AI764" s="118"/>
      <c r="AJ764" s="118"/>
      <c r="AK764" s="118"/>
      <c r="AL764" s="118"/>
      <c r="AM764" s="118"/>
      <c r="AN764" s="118"/>
      <c r="AO764" s="118"/>
      <c r="AP764" s="118"/>
      <c r="AQ764" s="118"/>
      <c r="AR764" s="118"/>
      <c r="AS764" s="118"/>
      <c r="AT764" s="118"/>
      <c r="AU764" s="118"/>
      <c r="AV764" s="118"/>
      <c r="AW764" s="118"/>
      <c r="AX764" s="118"/>
      <c r="AY764" s="118"/>
      <c r="AZ764" s="118"/>
      <c r="BA764" s="118"/>
      <c r="BB764" s="118"/>
      <c r="BC764" s="118"/>
      <c r="BD764" s="118"/>
      <c r="BE764" s="118"/>
      <c r="BF764" s="118"/>
      <c r="BG764" s="118"/>
    </row>
    <row r="765">
      <c r="A765" s="118"/>
      <c r="B765" s="118"/>
      <c r="C765" s="118"/>
      <c r="D765" s="118"/>
      <c r="E765" s="118"/>
      <c r="F765" s="118"/>
      <c r="G765" s="118"/>
      <c r="H765" s="118"/>
      <c r="I765" s="118"/>
      <c r="J765" s="118"/>
      <c r="K765" s="118"/>
      <c r="L765" s="118"/>
      <c r="M765" s="118"/>
      <c r="N765" s="118"/>
      <c r="O765" s="118"/>
      <c r="P765" s="118"/>
      <c r="Q765" s="118"/>
      <c r="R765" s="118"/>
      <c r="S765" s="118"/>
      <c r="T765" s="118"/>
      <c r="U765" s="118"/>
      <c r="V765" s="118"/>
      <c r="W765" s="118"/>
      <c r="X765" s="118"/>
      <c r="Y765" s="118"/>
      <c r="Z765" s="118"/>
      <c r="AA765" s="118"/>
      <c r="AB765" s="118"/>
      <c r="AC765" s="118"/>
      <c r="AD765" s="118"/>
      <c r="AE765" s="118"/>
      <c r="AF765" s="118"/>
      <c r="AG765" s="118"/>
      <c r="AH765" s="118"/>
      <c r="AI765" s="118"/>
      <c r="AJ765" s="118"/>
      <c r="AK765" s="118"/>
      <c r="AL765" s="118"/>
      <c r="AM765" s="118"/>
      <c r="AN765" s="118"/>
      <c r="AO765" s="118"/>
      <c r="AP765" s="118"/>
      <c r="AQ765" s="118"/>
      <c r="AR765" s="118"/>
      <c r="AS765" s="118"/>
      <c r="AT765" s="118"/>
      <c r="AU765" s="118"/>
      <c r="AV765" s="118"/>
      <c r="AW765" s="118"/>
      <c r="AX765" s="118"/>
      <c r="AY765" s="118"/>
      <c r="AZ765" s="118"/>
      <c r="BA765" s="118"/>
      <c r="BB765" s="118"/>
      <c r="BC765" s="118"/>
      <c r="BD765" s="118"/>
      <c r="BE765" s="118"/>
      <c r="BF765" s="118"/>
      <c r="BG765" s="118"/>
    </row>
    <row r="766">
      <c r="A766" s="118"/>
      <c r="B766" s="118"/>
      <c r="C766" s="118"/>
      <c r="D766" s="118"/>
      <c r="E766" s="118"/>
      <c r="F766" s="118"/>
      <c r="G766" s="118"/>
      <c r="H766" s="118"/>
      <c r="I766" s="118"/>
      <c r="J766" s="118"/>
      <c r="K766" s="118"/>
      <c r="L766" s="118"/>
      <c r="M766" s="118"/>
      <c r="N766" s="118"/>
      <c r="O766" s="118"/>
      <c r="P766" s="118"/>
      <c r="Q766" s="118"/>
      <c r="R766" s="118"/>
      <c r="S766" s="118"/>
      <c r="T766" s="118"/>
      <c r="U766" s="118"/>
      <c r="V766" s="118"/>
      <c r="W766" s="118"/>
      <c r="X766" s="118"/>
      <c r="Y766" s="118"/>
      <c r="Z766" s="118"/>
      <c r="AA766" s="118"/>
      <c r="AB766" s="118"/>
      <c r="AC766" s="118"/>
      <c r="AD766" s="118"/>
      <c r="AE766" s="118"/>
      <c r="AF766" s="118"/>
      <c r="AG766" s="118"/>
      <c r="AH766" s="118"/>
      <c r="AI766" s="118"/>
      <c r="AJ766" s="118"/>
      <c r="AK766" s="118"/>
      <c r="AL766" s="118"/>
      <c r="AM766" s="118"/>
      <c r="AN766" s="118"/>
      <c r="AO766" s="118"/>
      <c r="AP766" s="118"/>
      <c r="AQ766" s="118"/>
      <c r="AR766" s="118"/>
      <c r="AS766" s="118"/>
      <c r="AT766" s="118"/>
      <c r="AU766" s="118"/>
      <c r="AV766" s="118"/>
      <c r="AW766" s="118"/>
      <c r="AX766" s="118"/>
      <c r="AY766" s="118"/>
      <c r="AZ766" s="118"/>
      <c r="BA766" s="118"/>
      <c r="BB766" s="118"/>
      <c r="BC766" s="118"/>
      <c r="BD766" s="118"/>
      <c r="BE766" s="118"/>
      <c r="BF766" s="118"/>
      <c r="BG766" s="118"/>
    </row>
    <row r="767">
      <c r="A767" s="118"/>
      <c r="B767" s="118"/>
      <c r="C767" s="118"/>
      <c r="D767" s="118"/>
      <c r="E767" s="118"/>
      <c r="F767" s="118"/>
      <c r="G767" s="118"/>
      <c r="H767" s="118"/>
      <c r="I767" s="118"/>
      <c r="J767" s="118"/>
      <c r="K767" s="118"/>
      <c r="L767" s="118"/>
      <c r="M767" s="118"/>
      <c r="N767" s="118"/>
      <c r="O767" s="118"/>
      <c r="P767" s="118"/>
      <c r="Q767" s="118"/>
      <c r="R767" s="118"/>
      <c r="S767" s="118"/>
      <c r="T767" s="118"/>
      <c r="U767" s="118"/>
      <c r="V767" s="118"/>
      <c r="W767" s="118"/>
      <c r="X767" s="118"/>
      <c r="Y767" s="118"/>
      <c r="Z767" s="118"/>
      <c r="AA767" s="118"/>
      <c r="AB767" s="118"/>
      <c r="AC767" s="118"/>
      <c r="AD767" s="118"/>
      <c r="AE767" s="118"/>
      <c r="AF767" s="118"/>
      <c r="AG767" s="118"/>
      <c r="AH767" s="118"/>
      <c r="AI767" s="118"/>
      <c r="AJ767" s="118"/>
      <c r="AK767" s="118"/>
      <c r="AL767" s="118"/>
      <c r="AM767" s="118"/>
      <c r="AN767" s="118"/>
      <c r="AO767" s="118"/>
      <c r="AP767" s="118"/>
      <c r="AQ767" s="118"/>
      <c r="AR767" s="118"/>
      <c r="AS767" s="118"/>
      <c r="AT767" s="118"/>
      <c r="AU767" s="118"/>
      <c r="AV767" s="118"/>
      <c r="AW767" s="118"/>
      <c r="AX767" s="118"/>
      <c r="AY767" s="118"/>
      <c r="AZ767" s="118"/>
      <c r="BA767" s="118"/>
      <c r="BB767" s="118"/>
      <c r="BC767" s="118"/>
      <c r="BD767" s="118"/>
      <c r="BE767" s="118"/>
      <c r="BF767" s="118"/>
      <c r="BG767" s="118"/>
    </row>
    <row r="768">
      <c r="A768" s="118"/>
      <c r="B768" s="118"/>
      <c r="C768" s="118"/>
      <c r="D768" s="118"/>
      <c r="E768" s="118"/>
      <c r="F768" s="118"/>
      <c r="G768" s="118"/>
      <c r="H768" s="118"/>
      <c r="I768" s="118"/>
      <c r="J768" s="118"/>
      <c r="K768" s="118"/>
      <c r="L768" s="118"/>
      <c r="M768" s="118"/>
      <c r="N768" s="118"/>
      <c r="O768" s="118"/>
      <c r="P768" s="118"/>
      <c r="Q768" s="118"/>
      <c r="R768" s="118"/>
      <c r="S768" s="118"/>
      <c r="T768" s="118"/>
      <c r="U768" s="118"/>
      <c r="V768" s="118"/>
      <c r="W768" s="118"/>
      <c r="X768" s="118"/>
      <c r="Y768" s="118"/>
      <c r="Z768" s="118"/>
      <c r="AA768" s="118"/>
      <c r="AB768" s="118"/>
      <c r="AC768" s="118"/>
      <c r="AD768" s="118"/>
      <c r="AE768" s="118"/>
      <c r="AF768" s="118"/>
      <c r="AG768" s="118"/>
      <c r="AH768" s="118"/>
      <c r="AI768" s="118"/>
      <c r="AJ768" s="118"/>
      <c r="AK768" s="118"/>
      <c r="AL768" s="118"/>
      <c r="AM768" s="118"/>
      <c r="AN768" s="118"/>
      <c r="AO768" s="118"/>
      <c r="AP768" s="118"/>
      <c r="AQ768" s="118"/>
      <c r="AR768" s="118"/>
      <c r="AS768" s="118"/>
      <c r="AT768" s="118"/>
      <c r="AU768" s="118"/>
      <c r="AV768" s="118"/>
      <c r="AW768" s="118"/>
      <c r="AX768" s="118"/>
      <c r="AY768" s="118"/>
      <c r="AZ768" s="118"/>
      <c r="BA768" s="118"/>
      <c r="BB768" s="118"/>
      <c r="BC768" s="118"/>
      <c r="BD768" s="118"/>
      <c r="BE768" s="118"/>
      <c r="BF768" s="118"/>
      <c r="BG768" s="118"/>
    </row>
    <row r="769">
      <c r="A769" s="118"/>
      <c r="B769" s="118"/>
      <c r="C769" s="118"/>
      <c r="D769" s="118"/>
      <c r="E769" s="118"/>
      <c r="F769" s="118"/>
      <c r="G769" s="118"/>
      <c r="H769" s="118"/>
      <c r="I769" s="118"/>
      <c r="J769" s="118"/>
      <c r="K769" s="118"/>
      <c r="L769" s="118"/>
      <c r="M769" s="118"/>
      <c r="N769" s="118"/>
      <c r="O769" s="118"/>
      <c r="P769" s="118"/>
      <c r="Q769" s="118"/>
      <c r="R769" s="118"/>
      <c r="S769" s="118"/>
      <c r="T769" s="118"/>
      <c r="U769" s="118"/>
      <c r="V769" s="118"/>
      <c r="W769" s="118"/>
      <c r="X769" s="118"/>
      <c r="Y769" s="118"/>
      <c r="Z769" s="118"/>
      <c r="AA769" s="118"/>
      <c r="AB769" s="118"/>
      <c r="AC769" s="118"/>
      <c r="AD769" s="118"/>
      <c r="AE769" s="118"/>
      <c r="AF769" s="118"/>
      <c r="AG769" s="118"/>
      <c r="AH769" s="118"/>
      <c r="AI769" s="118"/>
      <c r="AJ769" s="118"/>
      <c r="AK769" s="118"/>
      <c r="AL769" s="118"/>
      <c r="AM769" s="118"/>
      <c r="AN769" s="118"/>
      <c r="AO769" s="118"/>
      <c r="AP769" s="118"/>
      <c r="AQ769" s="118"/>
      <c r="AR769" s="118"/>
      <c r="AS769" s="118"/>
      <c r="AT769" s="118"/>
      <c r="AU769" s="118"/>
      <c r="AV769" s="118"/>
      <c r="AW769" s="118"/>
      <c r="AX769" s="118"/>
      <c r="AY769" s="118"/>
      <c r="AZ769" s="118"/>
      <c r="BA769" s="118"/>
      <c r="BB769" s="118"/>
      <c r="BC769" s="118"/>
      <c r="BD769" s="118"/>
      <c r="BE769" s="118"/>
      <c r="BF769" s="118"/>
      <c r="BG769" s="118"/>
    </row>
    <row r="770">
      <c r="A770" s="118"/>
      <c r="B770" s="118"/>
      <c r="C770" s="118"/>
      <c r="D770" s="118"/>
      <c r="E770" s="118"/>
      <c r="F770" s="118"/>
      <c r="G770" s="118"/>
      <c r="H770" s="118"/>
      <c r="I770" s="118"/>
      <c r="J770" s="118"/>
      <c r="K770" s="118"/>
      <c r="L770" s="118"/>
      <c r="M770" s="118"/>
      <c r="N770" s="118"/>
      <c r="O770" s="118"/>
      <c r="P770" s="118"/>
      <c r="Q770" s="118"/>
      <c r="R770" s="118"/>
      <c r="S770" s="118"/>
      <c r="T770" s="118"/>
      <c r="U770" s="118"/>
      <c r="V770" s="118"/>
      <c r="W770" s="118"/>
      <c r="X770" s="118"/>
      <c r="Y770" s="118"/>
      <c r="Z770" s="118"/>
      <c r="AA770" s="118"/>
      <c r="AB770" s="118"/>
      <c r="AC770" s="118"/>
      <c r="AD770" s="118"/>
      <c r="AE770" s="118"/>
      <c r="AF770" s="118"/>
      <c r="AG770" s="118"/>
      <c r="AH770" s="118"/>
      <c r="AI770" s="118"/>
      <c r="AJ770" s="118"/>
      <c r="AK770" s="118"/>
      <c r="AL770" s="118"/>
      <c r="AM770" s="118"/>
      <c r="AN770" s="118"/>
      <c r="AO770" s="118"/>
      <c r="AP770" s="118"/>
      <c r="AQ770" s="118"/>
      <c r="AR770" s="118"/>
      <c r="AS770" s="118"/>
      <c r="AT770" s="118"/>
      <c r="AU770" s="118"/>
      <c r="AV770" s="118"/>
      <c r="AW770" s="118"/>
      <c r="AX770" s="118"/>
      <c r="AY770" s="118"/>
      <c r="AZ770" s="118"/>
      <c r="BA770" s="118"/>
      <c r="BB770" s="118"/>
      <c r="BC770" s="118"/>
      <c r="BD770" s="118"/>
      <c r="BE770" s="118"/>
      <c r="BF770" s="118"/>
      <c r="BG770" s="118"/>
    </row>
    <row r="771">
      <c r="A771" s="118"/>
      <c r="B771" s="118"/>
      <c r="C771" s="118"/>
      <c r="D771" s="118"/>
      <c r="E771" s="118"/>
      <c r="F771" s="118"/>
      <c r="G771" s="118"/>
      <c r="H771" s="118"/>
      <c r="I771" s="118"/>
      <c r="J771" s="118"/>
      <c r="K771" s="118"/>
      <c r="L771" s="118"/>
      <c r="M771" s="118"/>
      <c r="N771" s="118"/>
      <c r="O771" s="118"/>
      <c r="P771" s="118"/>
      <c r="Q771" s="118"/>
      <c r="R771" s="118"/>
      <c r="S771" s="118"/>
      <c r="T771" s="118"/>
      <c r="U771" s="118"/>
      <c r="V771" s="118"/>
      <c r="W771" s="118"/>
      <c r="X771" s="118"/>
      <c r="Y771" s="118"/>
      <c r="Z771" s="118"/>
      <c r="AA771" s="118"/>
      <c r="AB771" s="118"/>
      <c r="AC771" s="118"/>
      <c r="AD771" s="118"/>
      <c r="AE771" s="118"/>
      <c r="AF771" s="118"/>
      <c r="AG771" s="118"/>
      <c r="AH771" s="118"/>
      <c r="AI771" s="118"/>
      <c r="AJ771" s="118"/>
      <c r="AK771" s="118"/>
      <c r="AL771" s="118"/>
      <c r="AM771" s="118"/>
      <c r="AN771" s="118"/>
      <c r="AO771" s="118"/>
      <c r="AP771" s="118"/>
      <c r="AQ771" s="118"/>
      <c r="AR771" s="118"/>
      <c r="AS771" s="118"/>
      <c r="AT771" s="118"/>
      <c r="AU771" s="118"/>
      <c r="AV771" s="118"/>
      <c r="AW771" s="118"/>
      <c r="AX771" s="118"/>
      <c r="AY771" s="118"/>
      <c r="AZ771" s="118"/>
      <c r="BA771" s="118"/>
      <c r="BB771" s="118"/>
      <c r="BC771" s="118"/>
      <c r="BD771" s="118"/>
      <c r="BE771" s="118"/>
      <c r="BF771" s="118"/>
      <c r="BG771" s="118"/>
    </row>
    <row r="772">
      <c r="A772" s="118"/>
      <c r="B772" s="118"/>
      <c r="C772" s="118"/>
      <c r="D772" s="118"/>
      <c r="E772" s="118"/>
      <c r="F772" s="118"/>
      <c r="G772" s="118"/>
      <c r="H772" s="118"/>
      <c r="I772" s="118"/>
      <c r="J772" s="118"/>
      <c r="K772" s="118"/>
      <c r="L772" s="118"/>
      <c r="M772" s="118"/>
      <c r="N772" s="118"/>
      <c r="O772" s="118"/>
      <c r="P772" s="118"/>
      <c r="Q772" s="118"/>
      <c r="R772" s="118"/>
      <c r="S772" s="118"/>
      <c r="T772" s="118"/>
      <c r="U772" s="118"/>
      <c r="V772" s="118"/>
      <c r="W772" s="118"/>
      <c r="X772" s="118"/>
      <c r="Y772" s="118"/>
      <c r="Z772" s="118"/>
      <c r="AA772" s="118"/>
      <c r="AB772" s="118"/>
      <c r="AC772" s="118"/>
      <c r="AD772" s="118"/>
      <c r="AE772" s="118"/>
      <c r="AF772" s="118"/>
      <c r="AG772" s="118"/>
      <c r="AH772" s="118"/>
      <c r="AI772" s="118"/>
      <c r="AJ772" s="118"/>
      <c r="AK772" s="118"/>
      <c r="AL772" s="118"/>
      <c r="AM772" s="118"/>
      <c r="AN772" s="118"/>
      <c r="AO772" s="118"/>
      <c r="AP772" s="118"/>
      <c r="AQ772" s="118"/>
      <c r="AR772" s="118"/>
      <c r="AS772" s="118"/>
      <c r="AT772" s="118"/>
      <c r="AU772" s="118"/>
      <c r="AV772" s="118"/>
      <c r="AW772" s="118"/>
      <c r="AX772" s="118"/>
      <c r="AY772" s="118"/>
      <c r="AZ772" s="118"/>
      <c r="BA772" s="118"/>
      <c r="BB772" s="118"/>
      <c r="BC772" s="118"/>
      <c r="BD772" s="118"/>
      <c r="BE772" s="118"/>
      <c r="BF772" s="118"/>
      <c r="BG772" s="118"/>
    </row>
    <row r="773">
      <c r="A773" s="118"/>
      <c r="B773" s="118"/>
      <c r="C773" s="118"/>
      <c r="D773" s="118"/>
      <c r="E773" s="118"/>
      <c r="F773" s="118"/>
      <c r="G773" s="118"/>
      <c r="H773" s="118"/>
      <c r="I773" s="118"/>
      <c r="J773" s="118"/>
      <c r="K773" s="118"/>
      <c r="L773" s="118"/>
      <c r="M773" s="118"/>
      <c r="N773" s="118"/>
      <c r="O773" s="118"/>
      <c r="P773" s="118"/>
      <c r="Q773" s="118"/>
      <c r="R773" s="118"/>
      <c r="S773" s="118"/>
      <c r="T773" s="118"/>
      <c r="U773" s="118"/>
      <c r="V773" s="118"/>
      <c r="W773" s="118"/>
      <c r="X773" s="118"/>
      <c r="Y773" s="118"/>
      <c r="Z773" s="118"/>
      <c r="AA773" s="118"/>
      <c r="AB773" s="118"/>
      <c r="AC773" s="118"/>
      <c r="AD773" s="118"/>
      <c r="AE773" s="118"/>
      <c r="AF773" s="118"/>
      <c r="AG773" s="118"/>
      <c r="AH773" s="118"/>
      <c r="AI773" s="118"/>
      <c r="AJ773" s="118"/>
      <c r="AK773" s="118"/>
      <c r="AL773" s="118"/>
      <c r="AM773" s="118"/>
      <c r="AN773" s="118"/>
      <c r="AO773" s="118"/>
      <c r="AP773" s="118"/>
      <c r="AQ773" s="118"/>
      <c r="AR773" s="118"/>
      <c r="AS773" s="118"/>
      <c r="AT773" s="118"/>
      <c r="AU773" s="118"/>
      <c r="AV773" s="118"/>
      <c r="AW773" s="118"/>
      <c r="AX773" s="118"/>
      <c r="AY773" s="118"/>
      <c r="AZ773" s="118"/>
      <c r="BA773" s="118"/>
      <c r="BB773" s="118"/>
      <c r="BC773" s="118"/>
      <c r="BD773" s="118"/>
      <c r="BE773" s="118"/>
      <c r="BF773" s="118"/>
      <c r="BG773" s="118"/>
    </row>
    <row r="774">
      <c r="A774" s="118"/>
      <c r="B774" s="118"/>
      <c r="C774" s="118"/>
      <c r="D774" s="118"/>
      <c r="E774" s="118"/>
      <c r="F774" s="118"/>
      <c r="G774" s="118"/>
      <c r="H774" s="118"/>
      <c r="I774" s="118"/>
      <c r="J774" s="118"/>
      <c r="K774" s="118"/>
      <c r="L774" s="118"/>
      <c r="M774" s="118"/>
      <c r="N774" s="118"/>
      <c r="O774" s="118"/>
      <c r="P774" s="118"/>
      <c r="Q774" s="118"/>
      <c r="R774" s="118"/>
      <c r="S774" s="118"/>
      <c r="T774" s="118"/>
      <c r="U774" s="118"/>
      <c r="V774" s="118"/>
      <c r="W774" s="118"/>
      <c r="X774" s="118"/>
      <c r="Y774" s="118"/>
      <c r="Z774" s="118"/>
      <c r="AA774" s="118"/>
      <c r="AB774" s="118"/>
      <c r="AC774" s="118"/>
      <c r="AD774" s="118"/>
      <c r="AE774" s="118"/>
      <c r="AF774" s="118"/>
      <c r="AG774" s="118"/>
      <c r="AH774" s="118"/>
      <c r="AI774" s="118"/>
      <c r="AJ774" s="118"/>
      <c r="AK774" s="118"/>
      <c r="AL774" s="118"/>
      <c r="AM774" s="118"/>
      <c r="AN774" s="118"/>
      <c r="AO774" s="118"/>
      <c r="AP774" s="118"/>
      <c r="AQ774" s="118"/>
      <c r="AR774" s="118"/>
      <c r="AS774" s="118"/>
      <c r="AT774" s="118"/>
      <c r="AU774" s="118"/>
      <c r="AV774" s="118"/>
      <c r="AW774" s="118"/>
      <c r="AX774" s="118"/>
      <c r="AY774" s="118"/>
      <c r="AZ774" s="118"/>
      <c r="BA774" s="118"/>
      <c r="BB774" s="118"/>
      <c r="BC774" s="118"/>
      <c r="BD774" s="118"/>
      <c r="BE774" s="118"/>
      <c r="BF774" s="118"/>
      <c r="BG774" s="118"/>
    </row>
    <row r="775">
      <c r="A775" s="118"/>
      <c r="B775" s="118"/>
      <c r="C775" s="118"/>
      <c r="D775" s="118"/>
      <c r="E775" s="118"/>
      <c r="F775" s="118"/>
      <c r="G775" s="118"/>
      <c r="H775" s="118"/>
      <c r="I775" s="118"/>
      <c r="J775" s="118"/>
      <c r="K775" s="118"/>
      <c r="L775" s="118"/>
      <c r="M775" s="118"/>
      <c r="N775" s="118"/>
      <c r="O775" s="118"/>
      <c r="P775" s="118"/>
      <c r="Q775" s="118"/>
      <c r="R775" s="118"/>
      <c r="S775" s="118"/>
      <c r="T775" s="118"/>
      <c r="U775" s="118"/>
      <c r="V775" s="118"/>
      <c r="W775" s="118"/>
      <c r="X775" s="118"/>
      <c r="Y775" s="118"/>
      <c r="Z775" s="118"/>
      <c r="AA775" s="118"/>
      <c r="AB775" s="118"/>
      <c r="AC775" s="118"/>
      <c r="AD775" s="118"/>
      <c r="AE775" s="118"/>
      <c r="AF775" s="118"/>
      <c r="AG775" s="118"/>
      <c r="AH775" s="118"/>
      <c r="AI775" s="118"/>
      <c r="AJ775" s="118"/>
      <c r="AK775" s="118"/>
      <c r="AL775" s="118"/>
      <c r="AM775" s="118"/>
      <c r="AN775" s="118"/>
      <c r="AO775" s="118"/>
      <c r="AP775" s="118"/>
      <c r="AQ775" s="118"/>
      <c r="AR775" s="118"/>
      <c r="AS775" s="118"/>
      <c r="AT775" s="118"/>
      <c r="AU775" s="118"/>
      <c r="AV775" s="118"/>
      <c r="AW775" s="118"/>
      <c r="AX775" s="118"/>
      <c r="AY775" s="118"/>
      <c r="AZ775" s="118"/>
      <c r="BA775" s="118"/>
      <c r="BB775" s="118"/>
      <c r="BC775" s="118"/>
      <c r="BD775" s="118"/>
      <c r="BE775" s="118"/>
      <c r="BF775" s="118"/>
      <c r="BG775" s="118"/>
    </row>
    <row r="776">
      <c r="A776" s="118"/>
      <c r="B776" s="118"/>
      <c r="C776" s="118"/>
      <c r="D776" s="118"/>
      <c r="E776" s="118"/>
      <c r="F776" s="118"/>
      <c r="G776" s="118"/>
      <c r="H776" s="118"/>
      <c r="I776" s="118"/>
      <c r="J776" s="118"/>
      <c r="K776" s="118"/>
      <c r="L776" s="118"/>
      <c r="M776" s="118"/>
      <c r="N776" s="118"/>
      <c r="O776" s="118"/>
      <c r="P776" s="118"/>
      <c r="Q776" s="118"/>
      <c r="R776" s="118"/>
      <c r="S776" s="118"/>
      <c r="T776" s="118"/>
      <c r="U776" s="118"/>
      <c r="V776" s="118"/>
      <c r="W776" s="118"/>
      <c r="X776" s="118"/>
      <c r="Y776" s="118"/>
      <c r="Z776" s="118"/>
      <c r="AA776" s="118"/>
      <c r="AB776" s="118"/>
      <c r="AC776" s="118"/>
      <c r="AD776" s="118"/>
      <c r="AE776" s="118"/>
      <c r="AF776" s="118"/>
      <c r="AG776" s="118"/>
      <c r="AH776" s="118"/>
      <c r="AI776" s="118"/>
      <c r="AJ776" s="118"/>
      <c r="AK776" s="118"/>
      <c r="AL776" s="118"/>
      <c r="AM776" s="118"/>
      <c r="AN776" s="118"/>
      <c r="AO776" s="118"/>
      <c r="AP776" s="118"/>
      <c r="AQ776" s="118"/>
      <c r="AR776" s="118"/>
      <c r="AS776" s="118"/>
      <c r="AT776" s="118"/>
      <c r="AU776" s="118"/>
      <c r="AV776" s="118"/>
      <c r="AW776" s="118"/>
      <c r="AX776" s="118"/>
      <c r="AY776" s="118"/>
      <c r="AZ776" s="118"/>
      <c r="BA776" s="118"/>
      <c r="BB776" s="118"/>
      <c r="BC776" s="118"/>
      <c r="BD776" s="118"/>
      <c r="BE776" s="118"/>
      <c r="BF776" s="118"/>
      <c r="BG776" s="118"/>
    </row>
    <row r="777">
      <c r="A777" s="118"/>
      <c r="B777" s="118"/>
      <c r="C777" s="118"/>
      <c r="D777" s="118"/>
      <c r="E777" s="118"/>
      <c r="F777" s="118"/>
      <c r="G777" s="118"/>
      <c r="H777" s="118"/>
      <c r="I777" s="118"/>
      <c r="J777" s="118"/>
      <c r="K777" s="118"/>
      <c r="L777" s="118"/>
      <c r="M777" s="118"/>
      <c r="N777" s="118"/>
      <c r="O777" s="118"/>
      <c r="P777" s="118"/>
      <c r="Q777" s="118"/>
      <c r="R777" s="118"/>
      <c r="S777" s="118"/>
      <c r="T777" s="118"/>
      <c r="U777" s="118"/>
      <c r="V777" s="118"/>
      <c r="W777" s="118"/>
      <c r="X777" s="118"/>
      <c r="Y777" s="118"/>
      <c r="Z777" s="118"/>
      <c r="AA777" s="118"/>
      <c r="AB777" s="118"/>
      <c r="AC777" s="118"/>
      <c r="AD777" s="118"/>
      <c r="AE777" s="118"/>
      <c r="AF777" s="118"/>
      <c r="AG777" s="118"/>
      <c r="AH777" s="118"/>
      <c r="AI777" s="118"/>
      <c r="AJ777" s="118"/>
      <c r="AK777" s="118"/>
      <c r="AL777" s="118"/>
      <c r="AM777" s="118"/>
      <c r="AN777" s="118"/>
      <c r="AO777" s="118"/>
      <c r="AP777" s="118"/>
      <c r="AQ777" s="118"/>
      <c r="AR777" s="118"/>
      <c r="AS777" s="118"/>
      <c r="AT777" s="118"/>
      <c r="AU777" s="118"/>
      <c r="AV777" s="118"/>
      <c r="AW777" s="118"/>
      <c r="AX777" s="118"/>
      <c r="AY777" s="118"/>
      <c r="AZ777" s="118"/>
      <c r="BA777" s="118"/>
      <c r="BB777" s="118"/>
      <c r="BC777" s="118"/>
      <c r="BD777" s="118"/>
      <c r="BE777" s="118"/>
      <c r="BF777" s="118"/>
      <c r="BG777" s="118"/>
    </row>
    <row r="778">
      <c r="A778" s="118"/>
      <c r="B778" s="118"/>
      <c r="C778" s="118"/>
      <c r="D778" s="118"/>
      <c r="E778" s="118"/>
      <c r="F778" s="118"/>
      <c r="G778" s="118"/>
      <c r="H778" s="118"/>
      <c r="I778" s="118"/>
      <c r="J778" s="118"/>
      <c r="K778" s="118"/>
      <c r="L778" s="118"/>
      <c r="M778" s="118"/>
      <c r="N778" s="118"/>
      <c r="O778" s="118"/>
      <c r="P778" s="118"/>
      <c r="Q778" s="118"/>
      <c r="R778" s="118"/>
      <c r="S778" s="118"/>
      <c r="T778" s="118"/>
      <c r="U778" s="118"/>
      <c r="V778" s="118"/>
      <c r="W778" s="118"/>
      <c r="X778" s="118"/>
      <c r="Y778" s="118"/>
      <c r="Z778" s="118"/>
      <c r="AA778" s="118"/>
      <c r="AB778" s="118"/>
      <c r="AC778" s="118"/>
      <c r="AD778" s="118"/>
      <c r="AE778" s="118"/>
      <c r="AF778" s="118"/>
      <c r="AG778" s="118"/>
      <c r="AH778" s="118"/>
      <c r="AI778" s="118"/>
      <c r="AJ778" s="118"/>
      <c r="AK778" s="118"/>
      <c r="AL778" s="118"/>
      <c r="AM778" s="118"/>
      <c r="AN778" s="118"/>
      <c r="AO778" s="118"/>
      <c r="AP778" s="118"/>
      <c r="AQ778" s="118"/>
      <c r="AR778" s="118"/>
      <c r="AS778" s="118"/>
      <c r="AT778" s="118"/>
      <c r="AU778" s="118"/>
      <c r="AV778" s="118"/>
      <c r="AW778" s="118"/>
      <c r="AX778" s="118"/>
      <c r="AY778" s="118"/>
      <c r="AZ778" s="118"/>
      <c r="BA778" s="118"/>
      <c r="BB778" s="118"/>
      <c r="BC778" s="118"/>
      <c r="BD778" s="118"/>
      <c r="BE778" s="118"/>
      <c r="BF778" s="118"/>
      <c r="BG778" s="118"/>
    </row>
    <row r="779">
      <c r="A779" s="118"/>
      <c r="B779" s="118"/>
      <c r="C779" s="118"/>
      <c r="D779" s="118"/>
      <c r="E779" s="118"/>
      <c r="F779" s="118"/>
      <c r="G779" s="118"/>
      <c r="H779" s="118"/>
      <c r="I779" s="118"/>
      <c r="J779" s="118"/>
      <c r="K779" s="118"/>
      <c r="L779" s="118"/>
      <c r="M779" s="118"/>
      <c r="N779" s="118"/>
      <c r="O779" s="118"/>
      <c r="P779" s="118"/>
      <c r="Q779" s="118"/>
      <c r="R779" s="118"/>
      <c r="S779" s="118"/>
      <c r="T779" s="118"/>
      <c r="U779" s="118"/>
      <c r="V779" s="118"/>
      <c r="W779" s="118"/>
      <c r="X779" s="118"/>
      <c r="Y779" s="118"/>
      <c r="Z779" s="118"/>
      <c r="AA779" s="118"/>
      <c r="AB779" s="118"/>
      <c r="AC779" s="118"/>
      <c r="AD779" s="118"/>
      <c r="AE779" s="118"/>
      <c r="AF779" s="118"/>
      <c r="AG779" s="118"/>
      <c r="AH779" s="118"/>
      <c r="AI779" s="118"/>
      <c r="AJ779" s="118"/>
      <c r="AK779" s="118"/>
      <c r="AL779" s="118"/>
      <c r="AM779" s="118"/>
      <c r="AN779" s="118"/>
      <c r="AO779" s="118"/>
      <c r="AP779" s="118"/>
      <c r="AQ779" s="118"/>
      <c r="AR779" s="118"/>
      <c r="AS779" s="118"/>
      <c r="AT779" s="118"/>
      <c r="AU779" s="118"/>
      <c r="AV779" s="118"/>
      <c r="AW779" s="118"/>
      <c r="AX779" s="118"/>
      <c r="AY779" s="118"/>
      <c r="AZ779" s="118"/>
      <c r="BA779" s="118"/>
      <c r="BB779" s="118"/>
      <c r="BC779" s="118"/>
      <c r="BD779" s="118"/>
      <c r="BE779" s="118"/>
      <c r="BF779" s="118"/>
      <c r="BG779" s="118"/>
    </row>
    <row r="780">
      <c r="A780" s="118"/>
      <c r="B780" s="118"/>
      <c r="C780" s="118"/>
      <c r="D780" s="118"/>
      <c r="E780" s="118"/>
      <c r="F780" s="118"/>
      <c r="G780" s="118"/>
      <c r="H780" s="118"/>
      <c r="I780" s="118"/>
      <c r="J780" s="118"/>
      <c r="K780" s="118"/>
      <c r="L780" s="118"/>
      <c r="M780" s="118"/>
      <c r="N780" s="118"/>
      <c r="O780" s="118"/>
      <c r="P780" s="118"/>
      <c r="Q780" s="118"/>
      <c r="R780" s="118"/>
      <c r="S780" s="118"/>
      <c r="T780" s="118"/>
      <c r="U780" s="118"/>
      <c r="V780" s="118"/>
      <c r="W780" s="118"/>
      <c r="X780" s="118"/>
      <c r="Y780" s="118"/>
      <c r="Z780" s="118"/>
      <c r="AA780" s="118"/>
      <c r="AB780" s="118"/>
      <c r="AC780" s="118"/>
      <c r="AD780" s="118"/>
      <c r="AE780" s="118"/>
      <c r="AF780" s="118"/>
      <c r="AG780" s="118"/>
      <c r="AH780" s="118"/>
      <c r="AI780" s="118"/>
      <c r="AJ780" s="118"/>
      <c r="AK780" s="118"/>
      <c r="AL780" s="118"/>
      <c r="AM780" s="118"/>
      <c r="AN780" s="118"/>
      <c r="AO780" s="118"/>
      <c r="AP780" s="118"/>
      <c r="AQ780" s="118"/>
      <c r="AR780" s="118"/>
      <c r="AS780" s="118"/>
      <c r="AT780" s="118"/>
      <c r="AU780" s="118"/>
      <c r="AV780" s="118"/>
      <c r="AW780" s="118"/>
      <c r="AX780" s="118"/>
      <c r="AY780" s="118"/>
      <c r="AZ780" s="118"/>
      <c r="BA780" s="118"/>
      <c r="BB780" s="118"/>
      <c r="BC780" s="118"/>
      <c r="BD780" s="118"/>
      <c r="BE780" s="118"/>
      <c r="BF780" s="118"/>
      <c r="BG780" s="118"/>
    </row>
    <row r="781">
      <c r="A781" s="118"/>
      <c r="B781" s="118"/>
      <c r="C781" s="118"/>
      <c r="D781" s="118"/>
      <c r="E781" s="118"/>
      <c r="F781" s="118"/>
      <c r="G781" s="118"/>
      <c r="H781" s="118"/>
      <c r="I781" s="118"/>
      <c r="J781" s="118"/>
      <c r="K781" s="118"/>
      <c r="L781" s="118"/>
      <c r="M781" s="118"/>
      <c r="N781" s="118"/>
      <c r="O781" s="118"/>
      <c r="P781" s="118"/>
      <c r="Q781" s="118"/>
      <c r="R781" s="118"/>
      <c r="S781" s="118"/>
      <c r="T781" s="118"/>
      <c r="U781" s="118"/>
      <c r="V781" s="118"/>
      <c r="W781" s="118"/>
      <c r="X781" s="118"/>
      <c r="Y781" s="118"/>
      <c r="Z781" s="118"/>
      <c r="AA781" s="118"/>
      <c r="AB781" s="118"/>
      <c r="AC781" s="118"/>
      <c r="AD781" s="118"/>
      <c r="AE781" s="118"/>
      <c r="AF781" s="118"/>
      <c r="AG781" s="118"/>
      <c r="AH781" s="118"/>
      <c r="AI781" s="118"/>
      <c r="AJ781" s="118"/>
      <c r="AK781" s="118"/>
      <c r="AL781" s="118"/>
      <c r="AM781" s="118"/>
      <c r="AN781" s="118"/>
      <c r="AO781" s="118"/>
      <c r="AP781" s="118"/>
      <c r="AQ781" s="118"/>
      <c r="AR781" s="118"/>
      <c r="AS781" s="118"/>
      <c r="AT781" s="118"/>
      <c r="AU781" s="118"/>
      <c r="AV781" s="118"/>
      <c r="AW781" s="118"/>
      <c r="AX781" s="118"/>
      <c r="AY781" s="118"/>
      <c r="AZ781" s="118"/>
      <c r="BA781" s="118"/>
      <c r="BB781" s="118"/>
      <c r="BC781" s="118"/>
      <c r="BD781" s="118"/>
      <c r="BE781" s="118"/>
      <c r="BF781" s="118"/>
      <c r="BG781" s="118"/>
    </row>
    <row r="782">
      <c r="A782" s="118"/>
      <c r="B782" s="118"/>
      <c r="C782" s="118"/>
      <c r="D782" s="118"/>
      <c r="E782" s="118"/>
      <c r="F782" s="118"/>
      <c r="G782" s="118"/>
      <c r="H782" s="118"/>
      <c r="I782" s="118"/>
      <c r="J782" s="118"/>
      <c r="K782" s="118"/>
      <c r="L782" s="118"/>
      <c r="M782" s="118"/>
      <c r="N782" s="118"/>
      <c r="O782" s="118"/>
      <c r="P782" s="118"/>
      <c r="Q782" s="118"/>
      <c r="R782" s="118"/>
      <c r="S782" s="118"/>
      <c r="T782" s="118"/>
      <c r="U782" s="118"/>
      <c r="V782" s="118"/>
      <c r="W782" s="118"/>
      <c r="X782" s="118"/>
      <c r="Y782" s="118"/>
      <c r="Z782" s="118"/>
      <c r="AA782" s="118"/>
      <c r="AB782" s="118"/>
      <c r="AC782" s="118"/>
      <c r="AD782" s="118"/>
      <c r="AE782" s="118"/>
      <c r="AF782" s="118"/>
      <c r="AG782" s="118"/>
      <c r="AH782" s="118"/>
      <c r="AI782" s="118"/>
      <c r="AJ782" s="118"/>
      <c r="AK782" s="118"/>
      <c r="AL782" s="118"/>
      <c r="AM782" s="118"/>
      <c r="AN782" s="118"/>
      <c r="AO782" s="118"/>
      <c r="AP782" s="118"/>
      <c r="AQ782" s="118"/>
      <c r="AR782" s="118"/>
      <c r="AS782" s="118"/>
      <c r="AT782" s="118"/>
      <c r="AU782" s="118"/>
      <c r="AV782" s="118"/>
      <c r="AW782" s="118"/>
      <c r="AX782" s="118"/>
      <c r="AY782" s="118"/>
      <c r="AZ782" s="118"/>
      <c r="BA782" s="118"/>
      <c r="BB782" s="118"/>
      <c r="BC782" s="118"/>
      <c r="BD782" s="118"/>
      <c r="BE782" s="118"/>
      <c r="BF782" s="118"/>
      <c r="BG782" s="118"/>
    </row>
    <row r="783">
      <c r="A783" s="118"/>
      <c r="B783" s="118"/>
      <c r="C783" s="118"/>
      <c r="D783" s="118"/>
      <c r="E783" s="118"/>
      <c r="F783" s="118"/>
      <c r="G783" s="118"/>
      <c r="H783" s="118"/>
      <c r="I783" s="118"/>
      <c r="J783" s="118"/>
      <c r="K783" s="118"/>
      <c r="L783" s="118"/>
      <c r="M783" s="118"/>
      <c r="N783" s="118"/>
      <c r="O783" s="118"/>
      <c r="P783" s="118"/>
      <c r="Q783" s="118"/>
      <c r="R783" s="118"/>
      <c r="S783" s="118"/>
      <c r="T783" s="118"/>
      <c r="U783" s="118"/>
      <c r="V783" s="118"/>
      <c r="W783" s="118"/>
      <c r="X783" s="118"/>
      <c r="Y783" s="118"/>
      <c r="Z783" s="118"/>
      <c r="AA783" s="118"/>
      <c r="AB783" s="118"/>
      <c r="AC783" s="118"/>
      <c r="AD783" s="118"/>
      <c r="AE783" s="118"/>
      <c r="AF783" s="118"/>
      <c r="AG783" s="118"/>
      <c r="AH783" s="118"/>
      <c r="AI783" s="118"/>
      <c r="AJ783" s="118"/>
      <c r="AK783" s="118"/>
      <c r="AL783" s="118"/>
      <c r="AM783" s="118"/>
      <c r="AN783" s="118"/>
      <c r="AO783" s="118"/>
      <c r="AP783" s="118"/>
      <c r="AQ783" s="118"/>
      <c r="AR783" s="118"/>
      <c r="AS783" s="118"/>
      <c r="AT783" s="118"/>
      <c r="AU783" s="118"/>
      <c r="AV783" s="118"/>
      <c r="AW783" s="118"/>
      <c r="AX783" s="118"/>
      <c r="AY783" s="118"/>
      <c r="AZ783" s="118"/>
      <c r="BA783" s="118"/>
      <c r="BB783" s="118"/>
      <c r="BC783" s="118"/>
      <c r="BD783" s="118"/>
      <c r="BE783" s="118"/>
      <c r="BF783" s="118"/>
      <c r="BG783" s="118"/>
    </row>
    <row r="784">
      <c r="A784" s="118"/>
      <c r="B784" s="118"/>
      <c r="C784" s="118"/>
      <c r="D784" s="118"/>
      <c r="E784" s="118"/>
      <c r="F784" s="118"/>
      <c r="G784" s="118"/>
      <c r="H784" s="118"/>
      <c r="I784" s="118"/>
      <c r="J784" s="118"/>
      <c r="K784" s="118"/>
      <c r="L784" s="118"/>
      <c r="M784" s="118"/>
      <c r="N784" s="118"/>
      <c r="O784" s="118"/>
      <c r="P784" s="118"/>
      <c r="Q784" s="118"/>
      <c r="R784" s="118"/>
      <c r="S784" s="118"/>
      <c r="T784" s="118"/>
      <c r="U784" s="118"/>
      <c r="V784" s="118"/>
      <c r="W784" s="118"/>
      <c r="X784" s="118"/>
      <c r="Y784" s="118"/>
      <c r="Z784" s="118"/>
      <c r="AA784" s="118"/>
      <c r="AB784" s="118"/>
      <c r="AC784" s="118"/>
      <c r="AD784" s="118"/>
      <c r="AE784" s="118"/>
      <c r="AF784" s="118"/>
      <c r="AG784" s="118"/>
      <c r="AH784" s="118"/>
      <c r="AI784" s="118"/>
      <c r="AJ784" s="118"/>
      <c r="AK784" s="118"/>
      <c r="AL784" s="118"/>
      <c r="AM784" s="118"/>
      <c r="AN784" s="118"/>
      <c r="AO784" s="118"/>
      <c r="AP784" s="118"/>
      <c r="AQ784" s="118"/>
      <c r="AR784" s="118"/>
      <c r="AS784" s="118"/>
      <c r="AT784" s="118"/>
      <c r="AU784" s="118"/>
      <c r="AV784" s="118"/>
      <c r="AW784" s="118"/>
      <c r="AX784" s="118"/>
      <c r="AY784" s="118"/>
      <c r="AZ784" s="118"/>
      <c r="BA784" s="118"/>
      <c r="BB784" s="118"/>
      <c r="BC784" s="118"/>
      <c r="BD784" s="118"/>
      <c r="BE784" s="118"/>
      <c r="BF784" s="118"/>
      <c r="BG784" s="118"/>
    </row>
    <row r="785">
      <c r="A785" s="118"/>
      <c r="B785" s="118"/>
      <c r="C785" s="118"/>
      <c r="D785" s="118"/>
      <c r="E785" s="118"/>
      <c r="F785" s="118"/>
      <c r="G785" s="118"/>
      <c r="H785" s="118"/>
      <c r="I785" s="118"/>
      <c r="J785" s="118"/>
      <c r="K785" s="118"/>
      <c r="L785" s="118"/>
      <c r="M785" s="118"/>
      <c r="N785" s="118"/>
      <c r="O785" s="118"/>
      <c r="P785" s="118"/>
      <c r="Q785" s="118"/>
      <c r="R785" s="118"/>
      <c r="S785" s="118"/>
      <c r="T785" s="118"/>
      <c r="U785" s="118"/>
      <c r="V785" s="118"/>
      <c r="W785" s="118"/>
      <c r="X785" s="118"/>
      <c r="Y785" s="118"/>
      <c r="Z785" s="118"/>
      <c r="AA785" s="118"/>
      <c r="AB785" s="118"/>
      <c r="AC785" s="118"/>
      <c r="AD785" s="118"/>
      <c r="AE785" s="118"/>
      <c r="AF785" s="118"/>
      <c r="AG785" s="118"/>
      <c r="AH785" s="118"/>
      <c r="AI785" s="118"/>
      <c r="AJ785" s="118"/>
      <c r="AK785" s="118"/>
      <c r="AL785" s="118"/>
      <c r="AM785" s="118"/>
      <c r="AN785" s="118"/>
      <c r="AO785" s="118"/>
      <c r="AP785" s="118"/>
      <c r="AQ785" s="118"/>
      <c r="AR785" s="118"/>
      <c r="AS785" s="118"/>
      <c r="AT785" s="118"/>
      <c r="AU785" s="118"/>
      <c r="AV785" s="118"/>
      <c r="AW785" s="118"/>
      <c r="AX785" s="118"/>
      <c r="AY785" s="118"/>
      <c r="AZ785" s="118"/>
      <c r="BA785" s="118"/>
      <c r="BB785" s="118"/>
      <c r="BC785" s="118"/>
      <c r="BD785" s="118"/>
      <c r="BE785" s="118"/>
      <c r="BF785" s="118"/>
      <c r="BG785" s="118"/>
    </row>
    <row r="786">
      <c r="A786" s="118"/>
      <c r="B786" s="118"/>
      <c r="C786" s="118"/>
      <c r="D786" s="118"/>
      <c r="E786" s="118"/>
      <c r="F786" s="118"/>
      <c r="G786" s="118"/>
      <c r="H786" s="118"/>
      <c r="I786" s="118"/>
      <c r="J786" s="118"/>
      <c r="K786" s="118"/>
      <c r="L786" s="118"/>
      <c r="M786" s="118"/>
      <c r="N786" s="118"/>
      <c r="O786" s="118"/>
      <c r="P786" s="118"/>
      <c r="Q786" s="118"/>
      <c r="R786" s="118"/>
      <c r="S786" s="118"/>
      <c r="T786" s="118"/>
      <c r="U786" s="118"/>
      <c r="V786" s="118"/>
      <c r="W786" s="118"/>
      <c r="X786" s="118"/>
      <c r="Y786" s="118"/>
      <c r="Z786" s="118"/>
      <c r="AA786" s="118"/>
      <c r="AB786" s="118"/>
      <c r="AC786" s="118"/>
      <c r="AD786" s="118"/>
      <c r="AE786" s="118"/>
      <c r="AF786" s="118"/>
      <c r="AG786" s="118"/>
      <c r="AH786" s="118"/>
      <c r="AI786" s="118"/>
      <c r="AJ786" s="118"/>
      <c r="AK786" s="118"/>
      <c r="AL786" s="118"/>
      <c r="AM786" s="118"/>
      <c r="AN786" s="118"/>
      <c r="AO786" s="118"/>
      <c r="AP786" s="118"/>
      <c r="AQ786" s="118"/>
      <c r="AR786" s="118"/>
      <c r="AS786" s="118"/>
      <c r="AT786" s="118"/>
      <c r="AU786" s="118"/>
      <c r="AV786" s="118"/>
      <c r="AW786" s="118"/>
      <c r="AX786" s="118"/>
      <c r="AY786" s="118"/>
      <c r="AZ786" s="118"/>
      <c r="BA786" s="118"/>
      <c r="BB786" s="118"/>
      <c r="BC786" s="118"/>
      <c r="BD786" s="118"/>
      <c r="BE786" s="118"/>
      <c r="BF786" s="118"/>
      <c r="BG786" s="118"/>
    </row>
    <row r="787">
      <c r="A787" s="118"/>
      <c r="B787" s="118"/>
      <c r="C787" s="118"/>
      <c r="D787" s="118"/>
      <c r="E787" s="118"/>
      <c r="F787" s="118"/>
      <c r="G787" s="118"/>
      <c r="H787" s="118"/>
      <c r="I787" s="118"/>
      <c r="J787" s="118"/>
      <c r="K787" s="118"/>
      <c r="L787" s="118"/>
      <c r="M787" s="118"/>
      <c r="N787" s="118"/>
      <c r="O787" s="118"/>
      <c r="P787" s="118"/>
      <c r="Q787" s="118"/>
      <c r="R787" s="118"/>
      <c r="S787" s="118"/>
      <c r="T787" s="118"/>
      <c r="U787" s="118"/>
      <c r="V787" s="118"/>
      <c r="W787" s="118"/>
      <c r="X787" s="118"/>
      <c r="Y787" s="118"/>
      <c r="Z787" s="118"/>
      <c r="AA787" s="118"/>
      <c r="AB787" s="118"/>
      <c r="AC787" s="118"/>
      <c r="AD787" s="118"/>
      <c r="AE787" s="118"/>
      <c r="AF787" s="118"/>
      <c r="AG787" s="118"/>
      <c r="AH787" s="118"/>
      <c r="AI787" s="118"/>
      <c r="AJ787" s="118"/>
      <c r="AK787" s="118"/>
      <c r="AL787" s="118"/>
      <c r="AM787" s="118"/>
      <c r="AN787" s="118"/>
      <c r="AO787" s="118"/>
      <c r="AP787" s="118"/>
      <c r="AQ787" s="118"/>
      <c r="AR787" s="118"/>
      <c r="AS787" s="118"/>
      <c r="AT787" s="118"/>
      <c r="AU787" s="118"/>
      <c r="AV787" s="118"/>
      <c r="AW787" s="118"/>
      <c r="AX787" s="118"/>
      <c r="AY787" s="118"/>
      <c r="AZ787" s="118"/>
      <c r="BA787" s="118"/>
      <c r="BB787" s="118"/>
      <c r="BC787" s="118"/>
      <c r="BD787" s="118"/>
      <c r="BE787" s="118"/>
      <c r="BF787" s="118"/>
      <c r="BG787" s="118"/>
    </row>
    <row r="788">
      <c r="A788" s="118"/>
      <c r="B788" s="118"/>
      <c r="C788" s="118"/>
      <c r="D788" s="118"/>
      <c r="E788" s="118"/>
      <c r="F788" s="118"/>
      <c r="G788" s="118"/>
      <c r="H788" s="118"/>
      <c r="I788" s="118"/>
      <c r="J788" s="118"/>
      <c r="K788" s="118"/>
      <c r="L788" s="118"/>
      <c r="M788" s="118"/>
      <c r="N788" s="118"/>
      <c r="O788" s="118"/>
      <c r="P788" s="118"/>
      <c r="Q788" s="118"/>
      <c r="R788" s="118"/>
      <c r="S788" s="118"/>
      <c r="T788" s="118"/>
      <c r="U788" s="118"/>
      <c r="V788" s="118"/>
      <c r="W788" s="118"/>
      <c r="X788" s="118"/>
      <c r="Y788" s="118"/>
      <c r="Z788" s="118"/>
      <c r="AA788" s="118"/>
      <c r="AB788" s="118"/>
      <c r="AC788" s="118"/>
      <c r="AD788" s="118"/>
      <c r="AE788" s="118"/>
      <c r="AF788" s="118"/>
      <c r="AG788" s="118"/>
      <c r="AH788" s="118"/>
      <c r="AI788" s="118"/>
      <c r="AJ788" s="118"/>
      <c r="AK788" s="118"/>
      <c r="AL788" s="118"/>
      <c r="AM788" s="118"/>
      <c r="AN788" s="118"/>
      <c r="AO788" s="118"/>
      <c r="AP788" s="118"/>
      <c r="AQ788" s="118"/>
      <c r="AR788" s="118"/>
      <c r="AS788" s="118"/>
      <c r="AT788" s="118"/>
      <c r="AU788" s="118"/>
      <c r="AV788" s="118"/>
      <c r="AW788" s="118"/>
      <c r="AX788" s="118"/>
      <c r="AY788" s="118"/>
      <c r="AZ788" s="118"/>
      <c r="BA788" s="118"/>
      <c r="BB788" s="118"/>
      <c r="BC788" s="118"/>
      <c r="BD788" s="118"/>
      <c r="BE788" s="118"/>
      <c r="BF788" s="118"/>
      <c r="BG788" s="118"/>
    </row>
    <row r="789">
      <c r="A789" s="118"/>
      <c r="B789" s="118"/>
      <c r="C789" s="118"/>
      <c r="D789" s="118"/>
      <c r="E789" s="118"/>
      <c r="F789" s="118"/>
      <c r="G789" s="118"/>
      <c r="H789" s="118"/>
      <c r="I789" s="118"/>
      <c r="J789" s="118"/>
      <c r="K789" s="118"/>
      <c r="L789" s="118"/>
      <c r="M789" s="118"/>
      <c r="N789" s="118"/>
      <c r="O789" s="118"/>
      <c r="P789" s="118"/>
      <c r="Q789" s="118"/>
      <c r="R789" s="118"/>
      <c r="S789" s="118"/>
      <c r="T789" s="118"/>
      <c r="U789" s="118"/>
      <c r="V789" s="118"/>
      <c r="W789" s="118"/>
      <c r="X789" s="118"/>
      <c r="Y789" s="118"/>
      <c r="Z789" s="118"/>
      <c r="AA789" s="118"/>
      <c r="AB789" s="118"/>
      <c r="AC789" s="118"/>
      <c r="AD789" s="118"/>
      <c r="AE789" s="118"/>
      <c r="AF789" s="118"/>
      <c r="AG789" s="118"/>
      <c r="AH789" s="118"/>
      <c r="AI789" s="118"/>
      <c r="AJ789" s="118"/>
      <c r="AK789" s="118"/>
      <c r="AL789" s="118"/>
      <c r="AM789" s="118"/>
      <c r="AN789" s="118"/>
      <c r="AO789" s="118"/>
      <c r="AP789" s="118"/>
      <c r="AQ789" s="118"/>
      <c r="AR789" s="118"/>
      <c r="AS789" s="118"/>
      <c r="AT789" s="118"/>
      <c r="AU789" s="118"/>
      <c r="AV789" s="118"/>
      <c r="AW789" s="118"/>
      <c r="AX789" s="118"/>
      <c r="AY789" s="118"/>
      <c r="AZ789" s="118"/>
      <c r="BA789" s="118"/>
      <c r="BB789" s="118"/>
      <c r="BC789" s="118"/>
      <c r="BD789" s="118"/>
      <c r="BE789" s="118"/>
      <c r="BF789" s="118"/>
      <c r="BG789" s="118"/>
    </row>
    <row r="790">
      <c r="A790" s="118"/>
      <c r="B790" s="118"/>
      <c r="C790" s="118"/>
      <c r="D790" s="118"/>
      <c r="E790" s="118"/>
      <c r="F790" s="118"/>
      <c r="G790" s="118"/>
      <c r="H790" s="118"/>
      <c r="I790" s="118"/>
      <c r="J790" s="118"/>
      <c r="K790" s="118"/>
      <c r="L790" s="118"/>
      <c r="M790" s="118"/>
      <c r="N790" s="118"/>
      <c r="O790" s="118"/>
      <c r="P790" s="118"/>
      <c r="Q790" s="118"/>
      <c r="R790" s="118"/>
      <c r="S790" s="118"/>
      <c r="T790" s="118"/>
      <c r="U790" s="118"/>
      <c r="V790" s="118"/>
      <c r="W790" s="118"/>
      <c r="X790" s="118"/>
      <c r="Y790" s="118"/>
      <c r="Z790" s="118"/>
      <c r="AA790" s="118"/>
      <c r="AB790" s="118"/>
      <c r="AC790" s="118"/>
      <c r="AD790" s="118"/>
      <c r="AE790" s="118"/>
      <c r="AF790" s="118"/>
      <c r="AG790" s="118"/>
      <c r="AH790" s="118"/>
      <c r="AI790" s="118"/>
      <c r="AJ790" s="118"/>
      <c r="AK790" s="118"/>
      <c r="AL790" s="118"/>
      <c r="AM790" s="118"/>
      <c r="AN790" s="118"/>
      <c r="AO790" s="118"/>
      <c r="AP790" s="118"/>
      <c r="AQ790" s="118"/>
      <c r="AR790" s="118"/>
      <c r="AS790" s="118"/>
      <c r="AT790" s="118"/>
      <c r="AU790" s="118"/>
      <c r="AV790" s="118"/>
      <c r="AW790" s="118"/>
      <c r="AX790" s="118"/>
      <c r="AY790" s="118"/>
      <c r="AZ790" s="118"/>
      <c r="BA790" s="118"/>
      <c r="BB790" s="118"/>
      <c r="BC790" s="118"/>
      <c r="BD790" s="118"/>
      <c r="BE790" s="118"/>
      <c r="BF790" s="118"/>
      <c r="BG790" s="118"/>
    </row>
    <row r="791">
      <c r="A791" s="118"/>
      <c r="B791" s="118"/>
      <c r="C791" s="118"/>
      <c r="D791" s="118"/>
      <c r="E791" s="118"/>
      <c r="F791" s="118"/>
      <c r="G791" s="118"/>
      <c r="H791" s="118"/>
      <c r="I791" s="118"/>
      <c r="J791" s="118"/>
      <c r="K791" s="118"/>
      <c r="L791" s="118"/>
      <c r="M791" s="118"/>
      <c r="N791" s="118"/>
      <c r="O791" s="118"/>
      <c r="P791" s="118"/>
      <c r="Q791" s="118"/>
      <c r="R791" s="118"/>
      <c r="S791" s="118"/>
      <c r="T791" s="118"/>
      <c r="U791" s="118"/>
      <c r="V791" s="118"/>
      <c r="W791" s="118"/>
      <c r="X791" s="118"/>
      <c r="Y791" s="118"/>
      <c r="Z791" s="118"/>
      <c r="AA791" s="118"/>
      <c r="AB791" s="118"/>
      <c r="AC791" s="118"/>
      <c r="AD791" s="118"/>
      <c r="AE791" s="118"/>
      <c r="AF791" s="118"/>
      <c r="AG791" s="118"/>
      <c r="AH791" s="118"/>
      <c r="AI791" s="118"/>
      <c r="AJ791" s="118"/>
      <c r="AK791" s="118"/>
      <c r="AL791" s="118"/>
      <c r="AM791" s="118"/>
      <c r="AN791" s="118"/>
      <c r="AO791" s="118"/>
      <c r="AP791" s="118"/>
      <c r="AQ791" s="118"/>
      <c r="AR791" s="118"/>
      <c r="AS791" s="118"/>
      <c r="AT791" s="118"/>
      <c r="AU791" s="118"/>
      <c r="AV791" s="118"/>
      <c r="AW791" s="118"/>
      <c r="AX791" s="118"/>
      <c r="AY791" s="118"/>
      <c r="AZ791" s="118"/>
      <c r="BA791" s="118"/>
      <c r="BB791" s="118"/>
      <c r="BC791" s="118"/>
      <c r="BD791" s="118"/>
      <c r="BE791" s="118"/>
      <c r="BF791" s="118"/>
      <c r="BG791" s="118"/>
    </row>
    <row r="792">
      <c r="A792" s="118"/>
      <c r="B792" s="118"/>
      <c r="C792" s="118"/>
      <c r="D792" s="118"/>
      <c r="E792" s="118"/>
      <c r="F792" s="118"/>
      <c r="G792" s="118"/>
      <c r="H792" s="118"/>
      <c r="I792" s="118"/>
      <c r="J792" s="118"/>
      <c r="K792" s="118"/>
      <c r="L792" s="118"/>
      <c r="M792" s="118"/>
      <c r="N792" s="118"/>
      <c r="O792" s="118"/>
      <c r="P792" s="118"/>
      <c r="Q792" s="118"/>
      <c r="R792" s="118"/>
      <c r="S792" s="118"/>
      <c r="T792" s="118"/>
      <c r="U792" s="118"/>
      <c r="V792" s="118"/>
      <c r="W792" s="118"/>
      <c r="X792" s="118"/>
      <c r="Y792" s="118"/>
      <c r="Z792" s="118"/>
      <c r="AA792" s="118"/>
      <c r="AB792" s="118"/>
      <c r="AC792" s="118"/>
      <c r="AD792" s="118"/>
      <c r="AE792" s="118"/>
      <c r="AF792" s="118"/>
      <c r="AG792" s="118"/>
      <c r="AH792" s="118"/>
      <c r="AI792" s="118"/>
      <c r="AJ792" s="118"/>
      <c r="AK792" s="118"/>
      <c r="AL792" s="118"/>
      <c r="AM792" s="118"/>
      <c r="AN792" s="118"/>
      <c r="AO792" s="118"/>
      <c r="AP792" s="118"/>
      <c r="AQ792" s="118"/>
      <c r="AR792" s="118"/>
      <c r="AS792" s="118"/>
      <c r="AT792" s="118"/>
      <c r="AU792" s="118"/>
      <c r="AV792" s="118"/>
      <c r="AW792" s="118"/>
      <c r="AX792" s="118"/>
      <c r="AY792" s="118"/>
      <c r="AZ792" s="118"/>
      <c r="BA792" s="118"/>
      <c r="BB792" s="118"/>
      <c r="BC792" s="118"/>
      <c r="BD792" s="118"/>
      <c r="BE792" s="118"/>
      <c r="BF792" s="118"/>
      <c r="BG792" s="118"/>
    </row>
    <row r="793">
      <c r="A793" s="118"/>
      <c r="B793" s="118"/>
      <c r="C793" s="118"/>
      <c r="D793" s="118"/>
      <c r="E793" s="118"/>
      <c r="F793" s="118"/>
      <c r="G793" s="118"/>
      <c r="H793" s="118"/>
      <c r="I793" s="118"/>
      <c r="J793" s="118"/>
      <c r="K793" s="118"/>
      <c r="L793" s="118"/>
      <c r="M793" s="118"/>
      <c r="N793" s="118"/>
      <c r="O793" s="118"/>
      <c r="P793" s="118"/>
      <c r="Q793" s="118"/>
      <c r="R793" s="118"/>
      <c r="S793" s="118"/>
      <c r="T793" s="118"/>
      <c r="U793" s="118"/>
      <c r="V793" s="118"/>
      <c r="W793" s="118"/>
      <c r="X793" s="118"/>
      <c r="Y793" s="118"/>
      <c r="Z793" s="118"/>
      <c r="AA793" s="118"/>
      <c r="AB793" s="118"/>
      <c r="AC793" s="118"/>
      <c r="AD793" s="118"/>
      <c r="AE793" s="118"/>
      <c r="AF793" s="118"/>
      <c r="AG793" s="118"/>
      <c r="AH793" s="118"/>
      <c r="AI793" s="118"/>
      <c r="AJ793" s="118"/>
      <c r="AK793" s="118"/>
      <c r="AL793" s="118"/>
      <c r="AM793" s="118"/>
      <c r="AN793" s="118"/>
      <c r="AO793" s="118"/>
      <c r="AP793" s="118"/>
      <c r="AQ793" s="118"/>
      <c r="AR793" s="118"/>
      <c r="AS793" s="118"/>
      <c r="AT793" s="118"/>
      <c r="AU793" s="118"/>
      <c r="AV793" s="118"/>
      <c r="AW793" s="118"/>
      <c r="AX793" s="118"/>
      <c r="AY793" s="118"/>
      <c r="AZ793" s="118"/>
      <c r="BA793" s="118"/>
      <c r="BB793" s="118"/>
      <c r="BC793" s="118"/>
      <c r="BD793" s="118"/>
      <c r="BE793" s="118"/>
      <c r="BF793" s="118"/>
      <c r="BG793" s="118"/>
    </row>
    <row r="794">
      <c r="A794" s="118"/>
      <c r="B794" s="118"/>
      <c r="C794" s="118"/>
      <c r="D794" s="118"/>
      <c r="E794" s="118"/>
      <c r="F794" s="118"/>
      <c r="G794" s="118"/>
      <c r="H794" s="118"/>
      <c r="I794" s="118"/>
      <c r="J794" s="118"/>
      <c r="K794" s="118"/>
      <c r="L794" s="118"/>
      <c r="M794" s="118"/>
      <c r="N794" s="118"/>
      <c r="O794" s="118"/>
      <c r="P794" s="118"/>
      <c r="Q794" s="118"/>
      <c r="R794" s="118"/>
      <c r="S794" s="118"/>
      <c r="T794" s="118"/>
      <c r="U794" s="118"/>
      <c r="V794" s="118"/>
      <c r="W794" s="118"/>
      <c r="X794" s="118"/>
      <c r="Y794" s="118"/>
      <c r="Z794" s="118"/>
      <c r="AA794" s="118"/>
      <c r="AB794" s="118"/>
      <c r="AC794" s="118"/>
      <c r="AD794" s="118"/>
      <c r="AE794" s="118"/>
      <c r="AF794" s="118"/>
      <c r="AG794" s="118"/>
      <c r="AH794" s="118"/>
      <c r="AI794" s="118"/>
      <c r="AJ794" s="118"/>
      <c r="AK794" s="118"/>
      <c r="AL794" s="118"/>
      <c r="AM794" s="118"/>
      <c r="AN794" s="118"/>
      <c r="AO794" s="118"/>
      <c r="AP794" s="118"/>
      <c r="AQ794" s="118"/>
      <c r="AR794" s="118"/>
      <c r="AS794" s="118"/>
      <c r="AT794" s="118"/>
      <c r="AU794" s="118"/>
      <c r="AV794" s="118"/>
      <c r="AW794" s="118"/>
      <c r="AX794" s="118"/>
      <c r="AY794" s="118"/>
      <c r="AZ794" s="118"/>
      <c r="BA794" s="118"/>
      <c r="BB794" s="118"/>
      <c r="BC794" s="118"/>
      <c r="BD794" s="118"/>
      <c r="BE794" s="118"/>
      <c r="BF794" s="118"/>
      <c r="BG794" s="118"/>
    </row>
    <row r="795">
      <c r="A795" s="118"/>
      <c r="B795" s="118"/>
      <c r="C795" s="118"/>
      <c r="D795" s="118"/>
      <c r="E795" s="118"/>
      <c r="F795" s="118"/>
      <c r="G795" s="118"/>
      <c r="H795" s="118"/>
      <c r="I795" s="118"/>
      <c r="J795" s="118"/>
      <c r="K795" s="118"/>
      <c r="L795" s="118"/>
      <c r="M795" s="118"/>
      <c r="N795" s="118"/>
      <c r="O795" s="118"/>
      <c r="P795" s="118"/>
      <c r="Q795" s="118"/>
      <c r="R795" s="118"/>
      <c r="S795" s="118"/>
      <c r="T795" s="118"/>
      <c r="U795" s="118"/>
      <c r="V795" s="118"/>
      <c r="W795" s="118"/>
      <c r="X795" s="118"/>
      <c r="Y795" s="118"/>
      <c r="Z795" s="118"/>
      <c r="AA795" s="118"/>
      <c r="AB795" s="118"/>
      <c r="AC795" s="118"/>
      <c r="AD795" s="118"/>
      <c r="AE795" s="118"/>
      <c r="AF795" s="118"/>
      <c r="AG795" s="118"/>
      <c r="AH795" s="118"/>
      <c r="AI795" s="118"/>
      <c r="AJ795" s="118"/>
      <c r="AK795" s="118"/>
      <c r="AL795" s="118"/>
      <c r="AM795" s="118"/>
      <c r="AN795" s="118"/>
      <c r="AO795" s="118"/>
      <c r="AP795" s="118"/>
      <c r="AQ795" s="118"/>
      <c r="AR795" s="118"/>
      <c r="AS795" s="118"/>
      <c r="AT795" s="118"/>
      <c r="AU795" s="118"/>
      <c r="AV795" s="118"/>
      <c r="AW795" s="118"/>
      <c r="AX795" s="118"/>
      <c r="AY795" s="118"/>
      <c r="AZ795" s="118"/>
      <c r="BA795" s="118"/>
      <c r="BB795" s="118"/>
      <c r="BC795" s="118"/>
      <c r="BD795" s="118"/>
      <c r="BE795" s="118"/>
      <c r="BF795" s="118"/>
      <c r="BG795" s="118"/>
    </row>
    <row r="796">
      <c r="A796" s="118"/>
      <c r="B796" s="118"/>
      <c r="C796" s="118"/>
      <c r="D796" s="118"/>
      <c r="E796" s="118"/>
      <c r="F796" s="118"/>
      <c r="G796" s="118"/>
      <c r="H796" s="118"/>
      <c r="I796" s="118"/>
      <c r="J796" s="118"/>
      <c r="K796" s="118"/>
      <c r="L796" s="118"/>
      <c r="M796" s="118"/>
      <c r="N796" s="118"/>
      <c r="O796" s="118"/>
      <c r="P796" s="118"/>
      <c r="Q796" s="118"/>
      <c r="R796" s="118"/>
      <c r="S796" s="118"/>
      <c r="T796" s="118"/>
      <c r="U796" s="118"/>
      <c r="V796" s="118"/>
      <c r="W796" s="118"/>
      <c r="X796" s="118"/>
      <c r="Y796" s="118"/>
      <c r="Z796" s="118"/>
      <c r="AA796" s="118"/>
      <c r="AB796" s="118"/>
      <c r="AC796" s="118"/>
      <c r="AD796" s="118"/>
      <c r="AE796" s="118"/>
      <c r="AF796" s="118"/>
      <c r="AG796" s="118"/>
      <c r="AH796" s="118"/>
      <c r="AI796" s="118"/>
      <c r="AJ796" s="118"/>
      <c r="AK796" s="118"/>
      <c r="AL796" s="118"/>
      <c r="AM796" s="118"/>
      <c r="AN796" s="118"/>
      <c r="AO796" s="118"/>
      <c r="AP796" s="118"/>
      <c r="AQ796" s="118"/>
      <c r="AR796" s="118"/>
      <c r="AS796" s="118"/>
      <c r="AT796" s="118"/>
      <c r="AU796" s="118"/>
      <c r="AV796" s="118"/>
      <c r="AW796" s="118"/>
      <c r="AX796" s="118"/>
      <c r="AY796" s="118"/>
      <c r="AZ796" s="118"/>
      <c r="BA796" s="118"/>
      <c r="BB796" s="118"/>
      <c r="BC796" s="118"/>
      <c r="BD796" s="118"/>
      <c r="BE796" s="118"/>
      <c r="BF796" s="118"/>
      <c r="BG796" s="118"/>
    </row>
    <row r="797">
      <c r="A797" s="118"/>
      <c r="B797" s="118"/>
      <c r="C797" s="118"/>
      <c r="D797" s="118"/>
      <c r="E797" s="118"/>
      <c r="F797" s="118"/>
      <c r="G797" s="118"/>
      <c r="H797" s="118"/>
      <c r="I797" s="118"/>
      <c r="J797" s="118"/>
      <c r="K797" s="118"/>
      <c r="L797" s="118"/>
      <c r="M797" s="118"/>
      <c r="N797" s="118"/>
      <c r="O797" s="118"/>
      <c r="P797" s="118"/>
      <c r="Q797" s="118"/>
      <c r="R797" s="118"/>
      <c r="S797" s="118"/>
      <c r="T797" s="118"/>
      <c r="U797" s="118"/>
      <c r="V797" s="118"/>
      <c r="W797" s="118"/>
      <c r="X797" s="118"/>
      <c r="Y797" s="118"/>
      <c r="Z797" s="118"/>
      <c r="AA797" s="118"/>
      <c r="AB797" s="118"/>
      <c r="AC797" s="118"/>
      <c r="AD797" s="118"/>
      <c r="AE797" s="118"/>
      <c r="AF797" s="118"/>
      <c r="AG797" s="118"/>
      <c r="AH797" s="118"/>
      <c r="AI797" s="118"/>
      <c r="AJ797" s="118"/>
      <c r="AK797" s="118"/>
      <c r="AL797" s="118"/>
      <c r="AM797" s="118"/>
      <c r="AN797" s="118"/>
      <c r="AO797" s="118"/>
      <c r="AP797" s="118"/>
      <c r="AQ797" s="118"/>
      <c r="AR797" s="118"/>
      <c r="AS797" s="118"/>
      <c r="AT797" s="118"/>
      <c r="AU797" s="118"/>
      <c r="AV797" s="118"/>
      <c r="AW797" s="118"/>
      <c r="AX797" s="118"/>
      <c r="AY797" s="118"/>
      <c r="AZ797" s="118"/>
      <c r="BA797" s="118"/>
      <c r="BB797" s="118"/>
      <c r="BC797" s="118"/>
      <c r="BD797" s="118"/>
      <c r="BE797" s="118"/>
      <c r="BF797" s="118"/>
      <c r="BG797" s="118"/>
    </row>
    <row r="798">
      <c r="A798" s="118"/>
      <c r="B798" s="118"/>
      <c r="C798" s="118"/>
      <c r="D798" s="118"/>
      <c r="E798" s="118"/>
      <c r="F798" s="118"/>
      <c r="G798" s="118"/>
      <c r="H798" s="118"/>
      <c r="I798" s="118"/>
      <c r="J798" s="118"/>
      <c r="K798" s="118"/>
      <c r="L798" s="118"/>
      <c r="M798" s="118"/>
      <c r="N798" s="118"/>
      <c r="O798" s="118"/>
      <c r="P798" s="118"/>
      <c r="Q798" s="118"/>
      <c r="R798" s="118"/>
      <c r="S798" s="118"/>
      <c r="T798" s="118"/>
      <c r="U798" s="118"/>
      <c r="V798" s="118"/>
      <c r="W798" s="118"/>
      <c r="X798" s="118"/>
      <c r="Y798" s="118"/>
      <c r="Z798" s="118"/>
      <c r="AA798" s="118"/>
      <c r="AB798" s="118"/>
      <c r="AC798" s="118"/>
      <c r="AD798" s="118"/>
      <c r="AE798" s="118"/>
      <c r="AF798" s="118"/>
      <c r="AG798" s="118"/>
      <c r="AH798" s="118"/>
      <c r="AI798" s="118"/>
      <c r="AJ798" s="118"/>
      <c r="AK798" s="118"/>
      <c r="AL798" s="118"/>
      <c r="AM798" s="118"/>
      <c r="AN798" s="118"/>
      <c r="AO798" s="118"/>
      <c r="AP798" s="118"/>
      <c r="AQ798" s="118"/>
      <c r="AR798" s="118"/>
      <c r="AS798" s="118"/>
      <c r="AT798" s="118"/>
      <c r="AU798" s="118"/>
      <c r="AV798" s="118"/>
      <c r="AW798" s="118"/>
      <c r="AX798" s="118"/>
      <c r="AY798" s="118"/>
      <c r="AZ798" s="118"/>
      <c r="BA798" s="118"/>
      <c r="BB798" s="118"/>
      <c r="BC798" s="118"/>
      <c r="BD798" s="118"/>
      <c r="BE798" s="118"/>
      <c r="BF798" s="118"/>
      <c r="BG798" s="118"/>
    </row>
    <row r="799">
      <c r="A799" s="118"/>
      <c r="B799" s="118"/>
      <c r="C799" s="118"/>
      <c r="D799" s="118"/>
      <c r="E799" s="118"/>
      <c r="F799" s="118"/>
      <c r="G799" s="118"/>
      <c r="H799" s="118"/>
      <c r="I799" s="118"/>
      <c r="J799" s="118"/>
      <c r="K799" s="118"/>
      <c r="L799" s="118"/>
      <c r="M799" s="118"/>
      <c r="N799" s="118"/>
      <c r="O799" s="118"/>
      <c r="P799" s="118"/>
      <c r="Q799" s="118"/>
      <c r="R799" s="118"/>
      <c r="S799" s="118"/>
      <c r="T799" s="118"/>
      <c r="U799" s="118"/>
      <c r="V799" s="118"/>
      <c r="W799" s="118"/>
      <c r="X799" s="118"/>
      <c r="Y799" s="118"/>
      <c r="Z799" s="118"/>
      <c r="AA799" s="118"/>
      <c r="AB799" s="118"/>
      <c r="AC799" s="118"/>
      <c r="AD799" s="118"/>
      <c r="AE799" s="118"/>
      <c r="AF799" s="118"/>
      <c r="AG799" s="118"/>
      <c r="AH799" s="118"/>
      <c r="AI799" s="118"/>
      <c r="AJ799" s="118"/>
      <c r="AK799" s="118"/>
      <c r="AL799" s="118"/>
      <c r="AM799" s="118"/>
      <c r="AN799" s="118"/>
      <c r="AO799" s="118"/>
      <c r="AP799" s="118"/>
      <c r="AQ799" s="118"/>
      <c r="AR799" s="118"/>
      <c r="AS799" s="118"/>
      <c r="AT799" s="118"/>
      <c r="AU799" s="118"/>
      <c r="AV799" s="118"/>
      <c r="AW799" s="118"/>
      <c r="AX799" s="118"/>
      <c r="AY799" s="118"/>
      <c r="AZ799" s="118"/>
      <c r="BA799" s="118"/>
      <c r="BB799" s="118"/>
      <c r="BC799" s="118"/>
      <c r="BD799" s="118"/>
      <c r="BE799" s="118"/>
      <c r="BF799" s="118"/>
      <c r="BG799" s="118"/>
    </row>
    <row r="800">
      <c r="A800" s="118"/>
      <c r="B800" s="118"/>
      <c r="C800" s="118"/>
      <c r="D800" s="118"/>
      <c r="E800" s="118"/>
      <c r="F800" s="118"/>
      <c r="G800" s="118"/>
      <c r="H800" s="118"/>
      <c r="I800" s="118"/>
      <c r="J800" s="118"/>
      <c r="K800" s="118"/>
      <c r="L800" s="118"/>
      <c r="M800" s="118"/>
      <c r="N800" s="118"/>
      <c r="O800" s="118"/>
      <c r="P800" s="118"/>
      <c r="Q800" s="118"/>
      <c r="R800" s="118"/>
      <c r="S800" s="118"/>
      <c r="T800" s="118"/>
      <c r="U800" s="118"/>
      <c r="V800" s="118"/>
      <c r="W800" s="118"/>
      <c r="X800" s="118"/>
      <c r="Y800" s="118"/>
      <c r="Z800" s="118"/>
      <c r="AA800" s="118"/>
      <c r="AB800" s="118"/>
      <c r="AC800" s="118"/>
      <c r="AD800" s="118"/>
      <c r="AE800" s="118"/>
      <c r="AF800" s="118"/>
      <c r="AG800" s="118"/>
      <c r="AH800" s="118"/>
      <c r="AI800" s="118"/>
      <c r="AJ800" s="118"/>
      <c r="AK800" s="118"/>
      <c r="AL800" s="118"/>
      <c r="AM800" s="118"/>
      <c r="AN800" s="118"/>
      <c r="AO800" s="118"/>
      <c r="AP800" s="118"/>
      <c r="AQ800" s="118"/>
      <c r="AR800" s="118"/>
      <c r="AS800" s="118"/>
      <c r="AT800" s="118"/>
      <c r="AU800" s="118"/>
      <c r="AV800" s="118"/>
      <c r="AW800" s="118"/>
      <c r="AX800" s="118"/>
      <c r="AY800" s="118"/>
      <c r="AZ800" s="118"/>
      <c r="BA800" s="118"/>
      <c r="BB800" s="118"/>
      <c r="BC800" s="118"/>
      <c r="BD800" s="118"/>
      <c r="BE800" s="118"/>
      <c r="BF800" s="118"/>
      <c r="BG800" s="118"/>
    </row>
    <row r="801">
      <c r="A801" s="118"/>
      <c r="B801" s="118"/>
      <c r="C801" s="118"/>
      <c r="D801" s="118"/>
      <c r="E801" s="118"/>
      <c r="F801" s="118"/>
      <c r="G801" s="118"/>
      <c r="H801" s="118"/>
      <c r="I801" s="118"/>
      <c r="J801" s="118"/>
      <c r="K801" s="118"/>
      <c r="L801" s="118"/>
      <c r="M801" s="118"/>
      <c r="N801" s="118"/>
      <c r="O801" s="118"/>
      <c r="P801" s="118"/>
      <c r="Q801" s="118"/>
      <c r="R801" s="118"/>
      <c r="S801" s="118"/>
      <c r="T801" s="118"/>
      <c r="U801" s="118"/>
      <c r="V801" s="118"/>
      <c r="W801" s="118"/>
      <c r="X801" s="118"/>
      <c r="Y801" s="118"/>
      <c r="Z801" s="118"/>
      <c r="AA801" s="118"/>
      <c r="AB801" s="118"/>
      <c r="AC801" s="118"/>
      <c r="AD801" s="118"/>
      <c r="AE801" s="118"/>
      <c r="AF801" s="118"/>
      <c r="AG801" s="118"/>
      <c r="AH801" s="118"/>
      <c r="AI801" s="118"/>
      <c r="AJ801" s="118"/>
      <c r="AK801" s="118"/>
      <c r="AL801" s="118"/>
      <c r="AM801" s="118"/>
      <c r="AN801" s="118"/>
      <c r="AO801" s="118"/>
      <c r="AP801" s="118"/>
      <c r="AQ801" s="118"/>
      <c r="AR801" s="118"/>
      <c r="AS801" s="118"/>
      <c r="AT801" s="118"/>
      <c r="AU801" s="118"/>
      <c r="AV801" s="118"/>
      <c r="AW801" s="118"/>
      <c r="AX801" s="118"/>
      <c r="AY801" s="118"/>
      <c r="AZ801" s="118"/>
      <c r="BA801" s="118"/>
      <c r="BB801" s="118"/>
      <c r="BC801" s="118"/>
      <c r="BD801" s="118"/>
      <c r="BE801" s="118"/>
      <c r="BF801" s="118"/>
      <c r="BG801" s="118"/>
    </row>
    <row r="802">
      <c r="A802" s="118"/>
      <c r="B802" s="118"/>
      <c r="C802" s="118"/>
      <c r="D802" s="118"/>
      <c r="E802" s="118"/>
      <c r="F802" s="118"/>
      <c r="G802" s="118"/>
      <c r="H802" s="118"/>
      <c r="I802" s="118"/>
      <c r="J802" s="118"/>
      <c r="K802" s="118"/>
      <c r="L802" s="118"/>
      <c r="M802" s="118"/>
      <c r="N802" s="118"/>
      <c r="O802" s="118"/>
      <c r="P802" s="118"/>
      <c r="Q802" s="118"/>
      <c r="R802" s="118"/>
      <c r="S802" s="118"/>
      <c r="T802" s="118"/>
      <c r="U802" s="118"/>
      <c r="V802" s="118"/>
      <c r="W802" s="118"/>
      <c r="X802" s="118"/>
      <c r="Y802" s="118"/>
      <c r="Z802" s="118"/>
      <c r="AA802" s="118"/>
      <c r="AB802" s="118"/>
      <c r="AC802" s="118"/>
      <c r="AD802" s="118"/>
      <c r="AE802" s="118"/>
      <c r="AF802" s="118"/>
      <c r="AG802" s="118"/>
      <c r="AH802" s="118"/>
      <c r="AI802" s="118"/>
      <c r="AJ802" s="118"/>
      <c r="AK802" s="118"/>
      <c r="AL802" s="118"/>
      <c r="AM802" s="118"/>
      <c r="AN802" s="118"/>
      <c r="AO802" s="118"/>
      <c r="AP802" s="118"/>
      <c r="AQ802" s="118"/>
      <c r="AR802" s="118"/>
      <c r="AS802" s="118"/>
      <c r="AT802" s="118"/>
      <c r="AU802" s="118"/>
      <c r="AV802" s="118"/>
      <c r="AW802" s="118"/>
      <c r="AX802" s="118"/>
      <c r="AY802" s="118"/>
      <c r="AZ802" s="118"/>
      <c r="BA802" s="118"/>
      <c r="BB802" s="118"/>
      <c r="BC802" s="118"/>
      <c r="BD802" s="118"/>
      <c r="BE802" s="118"/>
      <c r="BF802" s="118"/>
      <c r="BG802" s="118"/>
    </row>
    <row r="803">
      <c r="A803" s="118"/>
      <c r="B803" s="118"/>
      <c r="C803" s="118"/>
      <c r="D803" s="118"/>
      <c r="E803" s="118"/>
      <c r="F803" s="118"/>
      <c r="G803" s="118"/>
      <c r="H803" s="118"/>
      <c r="I803" s="118"/>
      <c r="J803" s="118"/>
      <c r="K803" s="118"/>
      <c r="L803" s="118"/>
      <c r="M803" s="118"/>
      <c r="N803" s="118"/>
      <c r="O803" s="118"/>
      <c r="P803" s="118"/>
      <c r="Q803" s="118"/>
      <c r="R803" s="118"/>
      <c r="S803" s="118"/>
      <c r="T803" s="118"/>
      <c r="U803" s="118"/>
      <c r="V803" s="118"/>
      <c r="W803" s="118"/>
      <c r="X803" s="118"/>
      <c r="Y803" s="118"/>
      <c r="Z803" s="118"/>
      <c r="AA803" s="118"/>
      <c r="AB803" s="118"/>
      <c r="AC803" s="118"/>
      <c r="AD803" s="118"/>
      <c r="AE803" s="118"/>
      <c r="AF803" s="118"/>
      <c r="AG803" s="118"/>
      <c r="AH803" s="118"/>
      <c r="AI803" s="118"/>
      <c r="AJ803" s="118"/>
      <c r="AK803" s="118"/>
      <c r="AL803" s="118"/>
      <c r="AM803" s="118"/>
      <c r="AN803" s="118"/>
      <c r="AO803" s="118"/>
      <c r="AP803" s="118"/>
      <c r="AQ803" s="118"/>
      <c r="AR803" s="118"/>
      <c r="AS803" s="118"/>
      <c r="AT803" s="118"/>
      <c r="AU803" s="118"/>
      <c r="AV803" s="118"/>
      <c r="AW803" s="118"/>
      <c r="AX803" s="118"/>
      <c r="AY803" s="118"/>
      <c r="AZ803" s="118"/>
      <c r="BA803" s="118"/>
      <c r="BB803" s="118"/>
      <c r="BC803" s="118"/>
      <c r="BD803" s="118"/>
      <c r="BE803" s="118"/>
      <c r="BF803" s="118"/>
      <c r="BG803" s="118"/>
    </row>
    <row r="804">
      <c r="A804" s="118"/>
      <c r="B804" s="118"/>
      <c r="C804" s="118"/>
      <c r="D804" s="118"/>
      <c r="E804" s="118"/>
      <c r="F804" s="118"/>
      <c r="G804" s="118"/>
      <c r="H804" s="118"/>
      <c r="I804" s="118"/>
      <c r="J804" s="118"/>
      <c r="K804" s="118"/>
      <c r="L804" s="118"/>
      <c r="M804" s="118"/>
      <c r="N804" s="118"/>
      <c r="O804" s="118"/>
      <c r="P804" s="118"/>
      <c r="Q804" s="118"/>
      <c r="R804" s="118"/>
      <c r="S804" s="118"/>
      <c r="T804" s="118"/>
      <c r="U804" s="118"/>
      <c r="V804" s="118"/>
      <c r="W804" s="118"/>
      <c r="X804" s="118"/>
      <c r="Y804" s="118"/>
      <c r="Z804" s="118"/>
      <c r="AA804" s="118"/>
      <c r="AB804" s="118"/>
      <c r="AC804" s="118"/>
      <c r="AD804" s="118"/>
      <c r="AE804" s="118"/>
      <c r="AF804" s="118"/>
      <c r="AG804" s="118"/>
      <c r="AH804" s="118"/>
      <c r="AI804" s="118"/>
      <c r="AJ804" s="118"/>
      <c r="AK804" s="118"/>
      <c r="AL804" s="118"/>
      <c r="AM804" s="118"/>
      <c r="AN804" s="118"/>
      <c r="AO804" s="118"/>
      <c r="AP804" s="118"/>
      <c r="AQ804" s="118"/>
      <c r="AR804" s="118"/>
      <c r="AS804" s="118"/>
      <c r="AT804" s="118"/>
      <c r="AU804" s="118"/>
      <c r="AV804" s="118"/>
      <c r="AW804" s="118"/>
      <c r="AX804" s="118"/>
      <c r="AY804" s="118"/>
      <c r="AZ804" s="118"/>
      <c r="BA804" s="118"/>
      <c r="BB804" s="118"/>
      <c r="BC804" s="118"/>
      <c r="BD804" s="118"/>
      <c r="BE804" s="118"/>
      <c r="BF804" s="118"/>
      <c r="BG804" s="118"/>
    </row>
    <row r="805">
      <c r="A805" s="118"/>
      <c r="B805" s="118"/>
      <c r="C805" s="118"/>
      <c r="D805" s="118"/>
      <c r="E805" s="118"/>
      <c r="F805" s="118"/>
      <c r="G805" s="118"/>
      <c r="H805" s="118"/>
      <c r="I805" s="118"/>
      <c r="J805" s="118"/>
      <c r="K805" s="118"/>
      <c r="L805" s="118"/>
      <c r="M805" s="118"/>
      <c r="N805" s="118"/>
      <c r="O805" s="118"/>
      <c r="P805" s="118"/>
      <c r="Q805" s="118"/>
      <c r="R805" s="118"/>
      <c r="S805" s="118"/>
      <c r="T805" s="118"/>
      <c r="U805" s="118"/>
      <c r="V805" s="118"/>
      <c r="W805" s="118"/>
      <c r="X805" s="118"/>
      <c r="Y805" s="118"/>
      <c r="Z805" s="118"/>
      <c r="AA805" s="118"/>
      <c r="AB805" s="118"/>
      <c r="AC805" s="118"/>
      <c r="AD805" s="118"/>
      <c r="AE805" s="118"/>
      <c r="AF805" s="118"/>
      <c r="AG805" s="118"/>
      <c r="AH805" s="118"/>
      <c r="AI805" s="118"/>
      <c r="AJ805" s="118"/>
      <c r="AK805" s="118"/>
      <c r="AL805" s="118"/>
      <c r="AM805" s="118"/>
      <c r="AN805" s="118"/>
      <c r="AO805" s="118"/>
      <c r="AP805" s="118"/>
      <c r="AQ805" s="118"/>
      <c r="AR805" s="118"/>
      <c r="AS805" s="118"/>
      <c r="AT805" s="118"/>
      <c r="AU805" s="118"/>
      <c r="AV805" s="118"/>
      <c r="AW805" s="118"/>
      <c r="AX805" s="118"/>
      <c r="AY805" s="118"/>
      <c r="AZ805" s="118"/>
      <c r="BA805" s="118"/>
      <c r="BB805" s="118"/>
      <c r="BC805" s="118"/>
      <c r="BD805" s="118"/>
      <c r="BE805" s="118"/>
      <c r="BF805" s="118"/>
      <c r="BG805" s="118"/>
    </row>
    <row r="806">
      <c r="A806" s="118"/>
      <c r="B806" s="118"/>
      <c r="C806" s="118"/>
      <c r="D806" s="118"/>
      <c r="E806" s="118"/>
      <c r="F806" s="118"/>
      <c r="G806" s="118"/>
      <c r="H806" s="118"/>
      <c r="I806" s="118"/>
      <c r="J806" s="118"/>
      <c r="K806" s="118"/>
      <c r="L806" s="118"/>
      <c r="M806" s="118"/>
      <c r="N806" s="118"/>
      <c r="O806" s="118"/>
      <c r="P806" s="118"/>
      <c r="Q806" s="118"/>
      <c r="R806" s="118"/>
      <c r="S806" s="118"/>
      <c r="T806" s="118"/>
      <c r="U806" s="118"/>
      <c r="V806" s="118"/>
      <c r="W806" s="118"/>
      <c r="X806" s="118"/>
      <c r="Y806" s="118"/>
      <c r="Z806" s="118"/>
      <c r="AA806" s="118"/>
      <c r="AB806" s="118"/>
      <c r="AC806" s="118"/>
      <c r="AD806" s="118"/>
      <c r="AE806" s="118"/>
      <c r="AF806" s="118"/>
      <c r="AG806" s="118"/>
      <c r="AH806" s="118"/>
      <c r="AI806" s="118"/>
      <c r="AJ806" s="118"/>
      <c r="AK806" s="118"/>
      <c r="AL806" s="118"/>
      <c r="AM806" s="118"/>
      <c r="AN806" s="118"/>
      <c r="AO806" s="118"/>
      <c r="AP806" s="118"/>
      <c r="AQ806" s="118"/>
      <c r="AR806" s="118"/>
      <c r="AS806" s="118"/>
      <c r="AT806" s="118"/>
      <c r="AU806" s="118"/>
      <c r="AV806" s="118"/>
      <c r="AW806" s="118"/>
      <c r="AX806" s="118"/>
      <c r="AY806" s="118"/>
      <c r="AZ806" s="118"/>
      <c r="BA806" s="118"/>
      <c r="BB806" s="118"/>
      <c r="BC806" s="118"/>
      <c r="BD806" s="118"/>
      <c r="BE806" s="118"/>
      <c r="BF806" s="118"/>
      <c r="BG806" s="118"/>
    </row>
    <row r="807">
      <c r="A807" s="118"/>
      <c r="B807" s="118"/>
      <c r="C807" s="118"/>
      <c r="D807" s="118"/>
      <c r="E807" s="118"/>
      <c r="F807" s="118"/>
      <c r="G807" s="118"/>
      <c r="H807" s="118"/>
      <c r="I807" s="118"/>
      <c r="J807" s="118"/>
      <c r="K807" s="118"/>
      <c r="L807" s="118"/>
      <c r="M807" s="118"/>
      <c r="N807" s="118"/>
      <c r="O807" s="118"/>
      <c r="P807" s="118"/>
      <c r="Q807" s="118"/>
      <c r="R807" s="118"/>
      <c r="S807" s="118"/>
      <c r="T807" s="118"/>
      <c r="U807" s="118"/>
      <c r="V807" s="118"/>
      <c r="W807" s="118"/>
      <c r="X807" s="118"/>
      <c r="Y807" s="118"/>
      <c r="Z807" s="118"/>
      <c r="AA807" s="118"/>
      <c r="AB807" s="118"/>
      <c r="AC807" s="118"/>
      <c r="AD807" s="118"/>
      <c r="AE807" s="118"/>
      <c r="AF807" s="118"/>
      <c r="AG807" s="118"/>
      <c r="AH807" s="118"/>
      <c r="AI807" s="118"/>
      <c r="AJ807" s="118"/>
      <c r="AK807" s="118"/>
      <c r="AL807" s="118"/>
      <c r="AM807" s="118"/>
      <c r="AN807" s="118"/>
      <c r="AO807" s="118"/>
      <c r="AP807" s="118"/>
      <c r="AQ807" s="118"/>
      <c r="AR807" s="118"/>
      <c r="AS807" s="118"/>
      <c r="AT807" s="118"/>
      <c r="AU807" s="118"/>
      <c r="AV807" s="118"/>
      <c r="AW807" s="118"/>
      <c r="AX807" s="118"/>
      <c r="AY807" s="118"/>
      <c r="AZ807" s="118"/>
      <c r="BA807" s="118"/>
      <c r="BB807" s="118"/>
      <c r="BC807" s="118"/>
      <c r="BD807" s="118"/>
      <c r="BE807" s="118"/>
      <c r="BF807" s="118"/>
      <c r="BG807" s="118"/>
    </row>
    <row r="808">
      <c r="A808" s="118"/>
      <c r="B808" s="118"/>
      <c r="C808" s="118"/>
      <c r="D808" s="118"/>
      <c r="E808" s="118"/>
      <c r="F808" s="118"/>
      <c r="G808" s="118"/>
      <c r="H808" s="118"/>
      <c r="I808" s="118"/>
      <c r="J808" s="118"/>
      <c r="K808" s="118"/>
      <c r="L808" s="118"/>
      <c r="M808" s="118"/>
      <c r="N808" s="118"/>
      <c r="O808" s="118"/>
      <c r="P808" s="118"/>
      <c r="Q808" s="118"/>
      <c r="R808" s="118"/>
      <c r="S808" s="118"/>
      <c r="T808" s="118"/>
      <c r="U808" s="118"/>
      <c r="V808" s="118"/>
      <c r="W808" s="118"/>
      <c r="X808" s="118"/>
      <c r="Y808" s="118"/>
      <c r="Z808" s="118"/>
      <c r="AA808" s="118"/>
      <c r="AB808" s="118"/>
      <c r="AC808" s="118"/>
      <c r="AD808" s="118"/>
      <c r="AE808" s="118"/>
      <c r="AF808" s="118"/>
      <c r="AG808" s="118"/>
      <c r="AH808" s="118"/>
      <c r="AI808" s="118"/>
      <c r="AJ808" s="118"/>
      <c r="AK808" s="118"/>
      <c r="AL808" s="118"/>
      <c r="AM808" s="118"/>
      <c r="AN808" s="118"/>
      <c r="AO808" s="118"/>
      <c r="AP808" s="118"/>
      <c r="AQ808" s="118"/>
      <c r="AR808" s="118"/>
      <c r="AS808" s="118"/>
      <c r="AT808" s="118"/>
      <c r="AU808" s="118"/>
      <c r="AV808" s="118"/>
      <c r="AW808" s="118"/>
      <c r="AX808" s="118"/>
      <c r="AY808" s="118"/>
      <c r="AZ808" s="118"/>
      <c r="BA808" s="118"/>
      <c r="BB808" s="118"/>
      <c r="BC808" s="118"/>
      <c r="BD808" s="118"/>
      <c r="BE808" s="118"/>
      <c r="BF808" s="118"/>
      <c r="BG808" s="118"/>
    </row>
    <row r="809">
      <c r="A809" s="118"/>
      <c r="B809" s="118"/>
      <c r="C809" s="118"/>
      <c r="D809" s="118"/>
      <c r="E809" s="118"/>
      <c r="F809" s="118"/>
      <c r="G809" s="118"/>
      <c r="H809" s="118"/>
      <c r="I809" s="118"/>
      <c r="J809" s="118"/>
      <c r="K809" s="118"/>
      <c r="L809" s="118"/>
      <c r="M809" s="118"/>
      <c r="N809" s="118"/>
      <c r="O809" s="118"/>
      <c r="P809" s="118"/>
      <c r="Q809" s="118"/>
      <c r="R809" s="118"/>
      <c r="S809" s="118"/>
      <c r="T809" s="118"/>
      <c r="U809" s="118"/>
      <c r="V809" s="118"/>
      <c r="W809" s="118"/>
      <c r="X809" s="118"/>
      <c r="Y809" s="118"/>
      <c r="Z809" s="118"/>
      <c r="AA809" s="118"/>
      <c r="AB809" s="118"/>
      <c r="AC809" s="118"/>
      <c r="AD809" s="118"/>
      <c r="AE809" s="118"/>
      <c r="AF809" s="118"/>
      <c r="AG809" s="118"/>
      <c r="AH809" s="118"/>
      <c r="AI809" s="118"/>
      <c r="AJ809" s="118"/>
      <c r="AK809" s="118"/>
      <c r="AL809" s="118"/>
      <c r="AM809" s="118"/>
      <c r="AN809" s="118"/>
      <c r="AO809" s="118"/>
      <c r="AP809" s="118"/>
      <c r="AQ809" s="118"/>
      <c r="AR809" s="118"/>
      <c r="AS809" s="118"/>
      <c r="AT809" s="118"/>
      <c r="AU809" s="118"/>
      <c r="AV809" s="118"/>
      <c r="AW809" s="118"/>
      <c r="AX809" s="118"/>
      <c r="AY809" s="118"/>
      <c r="AZ809" s="118"/>
      <c r="BA809" s="118"/>
      <c r="BB809" s="118"/>
      <c r="BC809" s="118"/>
      <c r="BD809" s="118"/>
      <c r="BE809" s="118"/>
      <c r="BF809" s="118"/>
      <c r="BG809" s="118"/>
    </row>
    <row r="810">
      <c r="A810" s="118"/>
      <c r="B810" s="118"/>
      <c r="C810" s="118"/>
      <c r="D810" s="118"/>
      <c r="E810" s="118"/>
      <c r="F810" s="118"/>
      <c r="G810" s="118"/>
      <c r="H810" s="118"/>
      <c r="I810" s="118"/>
      <c r="J810" s="118"/>
      <c r="K810" s="118"/>
      <c r="L810" s="118"/>
      <c r="M810" s="118"/>
      <c r="N810" s="118"/>
      <c r="O810" s="118"/>
      <c r="P810" s="118"/>
      <c r="Q810" s="118"/>
      <c r="R810" s="118"/>
      <c r="S810" s="118"/>
      <c r="T810" s="118"/>
      <c r="U810" s="118"/>
      <c r="V810" s="118"/>
      <c r="W810" s="118"/>
      <c r="X810" s="118"/>
      <c r="Y810" s="118"/>
      <c r="Z810" s="118"/>
      <c r="AA810" s="118"/>
      <c r="AB810" s="118"/>
      <c r="AC810" s="118"/>
      <c r="AD810" s="118"/>
      <c r="AE810" s="118"/>
      <c r="AF810" s="118"/>
      <c r="AG810" s="118"/>
      <c r="AH810" s="118"/>
      <c r="AI810" s="118"/>
      <c r="AJ810" s="118"/>
      <c r="AK810" s="118"/>
      <c r="AL810" s="118"/>
      <c r="AM810" s="118"/>
      <c r="AN810" s="118"/>
      <c r="AO810" s="118"/>
      <c r="AP810" s="118"/>
      <c r="AQ810" s="118"/>
      <c r="AR810" s="118"/>
      <c r="AS810" s="118"/>
      <c r="AT810" s="118"/>
      <c r="AU810" s="118"/>
      <c r="AV810" s="118"/>
      <c r="AW810" s="118"/>
      <c r="AX810" s="118"/>
      <c r="AY810" s="118"/>
      <c r="AZ810" s="118"/>
      <c r="BA810" s="118"/>
      <c r="BB810" s="118"/>
      <c r="BC810" s="118"/>
      <c r="BD810" s="118"/>
      <c r="BE810" s="118"/>
      <c r="BF810" s="118"/>
      <c r="BG810" s="118"/>
    </row>
    <row r="811">
      <c r="A811" s="118"/>
      <c r="B811" s="118"/>
      <c r="C811" s="118"/>
      <c r="D811" s="118"/>
      <c r="E811" s="118"/>
      <c r="F811" s="118"/>
      <c r="G811" s="118"/>
      <c r="H811" s="118"/>
      <c r="I811" s="118"/>
      <c r="J811" s="118"/>
      <c r="K811" s="118"/>
      <c r="L811" s="118"/>
      <c r="M811" s="118"/>
      <c r="N811" s="118"/>
      <c r="O811" s="118"/>
      <c r="P811" s="118"/>
      <c r="Q811" s="118"/>
      <c r="R811" s="118"/>
      <c r="S811" s="118"/>
      <c r="T811" s="118"/>
      <c r="U811" s="118"/>
      <c r="V811" s="118"/>
      <c r="W811" s="118"/>
      <c r="X811" s="118"/>
      <c r="Y811" s="118"/>
      <c r="Z811" s="118"/>
      <c r="AA811" s="118"/>
      <c r="AB811" s="118"/>
      <c r="AC811" s="118"/>
      <c r="AD811" s="118"/>
      <c r="AE811" s="118"/>
      <c r="AF811" s="118"/>
      <c r="AG811" s="118"/>
      <c r="AH811" s="118"/>
      <c r="AI811" s="118"/>
      <c r="AJ811" s="118"/>
      <c r="AK811" s="118"/>
      <c r="AL811" s="118"/>
      <c r="AM811" s="118"/>
      <c r="AN811" s="118"/>
      <c r="AO811" s="118"/>
      <c r="AP811" s="118"/>
      <c r="AQ811" s="118"/>
      <c r="AR811" s="118"/>
      <c r="AS811" s="118"/>
      <c r="AT811" s="118"/>
      <c r="AU811" s="118"/>
      <c r="AV811" s="118"/>
      <c r="AW811" s="118"/>
      <c r="AX811" s="118"/>
      <c r="AY811" s="118"/>
      <c r="AZ811" s="118"/>
      <c r="BA811" s="118"/>
      <c r="BB811" s="118"/>
      <c r="BC811" s="118"/>
      <c r="BD811" s="118"/>
      <c r="BE811" s="118"/>
      <c r="BF811" s="118"/>
      <c r="BG811" s="118"/>
    </row>
    <row r="812">
      <c r="A812" s="118"/>
      <c r="B812" s="118"/>
      <c r="C812" s="118"/>
      <c r="D812" s="118"/>
      <c r="E812" s="118"/>
      <c r="F812" s="118"/>
      <c r="G812" s="118"/>
      <c r="H812" s="118"/>
      <c r="I812" s="118"/>
      <c r="J812" s="118"/>
      <c r="K812" s="118"/>
      <c r="L812" s="118"/>
      <c r="M812" s="118"/>
      <c r="N812" s="118"/>
      <c r="O812" s="118"/>
      <c r="P812" s="118"/>
      <c r="Q812" s="118"/>
      <c r="R812" s="118"/>
      <c r="S812" s="118"/>
      <c r="T812" s="118"/>
      <c r="U812" s="118"/>
      <c r="V812" s="118"/>
      <c r="W812" s="118"/>
      <c r="X812" s="118"/>
      <c r="Y812" s="118"/>
      <c r="Z812" s="118"/>
      <c r="AA812" s="118"/>
      <c r="AB812" s="118"/>
      <c r="AC812" s="118"/>
      <c r="AD812" s="118"/>
      <c r="AE812" s="118"/>
      <c r="AF812" s="118"/>
      <c r="AG812" s="118"/>
      <c r="AH812" s="118"/>
      <c r="AI812" s="118"/>
      <c r="AJ812" s="118"/>
      <c r="AK812" s="118"/>
      <c r="AL812" s="118"/>
      <c r="AM812" s="118"/>
      <c r="AN812" s="118"/>
      <c r="AO812" s="118"/>
      <c r="AP812" s="118"/>
      <c r="AQ812" s="118"/>
      <c r="AR812" s="118"/>
      <c r="AS812" s="118"/>
      <c r="AT812" s="118"/>
      <c r="AU812" s="118"/>
      <c r="AV812" s="118"/>
      <c r="AW812" s="118"/>
      <c r="AX812" s="118"/>
      <c r="AY812" s="118"/>
      <c r="AZ812" s="118"/>
      <c r="BA812" s="118"/>
      <c r="BB812" s="118"/>
      <c r="BC812" s="118"/>
      <c r="BD812" s="118"/>
      <c r="BE812" s="118"/>
      <c r="BF812" s="118"/>
      <c r="BG812" s="118"/>
    </row>
    <row r="813">
      <c r="A813" s="118"/>
      <c r="B813" s="118"/>
      <c r="C813" s="118"/>
      <c r="D813" s="118"/>
      <c r="E813" s="118"/>
      <c r="F813" s="118"/>
      <c r="G813" s="118"/>
      <c r="H813" s="118"/>
      <c r="I813" s="118"/>
      <c r="J813" s="118"/>
      <c r="K813" s="118"/>
      <c r="L813" s="118"/>
      <c r="M813" s="118"/>
      <c r="N813" s="118"/>
      <c r="O813" s="118"/>
      <c r="P813" s="118"/>
      <c r="Q813" s="118"/>
      <c r="R813" s="118"/>
      <c r="S813" s="118"/>
      <c r="T813" s="118"/>
      <c r="U813" s="118"/>
      <c r="V813" s="118"/>
      <c r="W813" s="118"/>
      <c r="X813" s="118"/>
      <c r="Y813" s="118"/>
      <c r="Z813" s="118"/>
      <c r="AA813" s="118"/>
      <c r="AB813" s="118"/>
      <c r="AC813" s="118"/>
      <c r="AD813" s="118"/>
      <c r="AE813" s="118"/>
      <c r="AF813" s="118"/>
      <c r="AG813" s="118"/>
      <c r="AH813" s="118"/>
      <c r="AI813" s="118"/>
      <c r="AJ813" s="118"/>
      <c r="AK813" s="118"/>
      <c r="AL813" s="118"/>
      <c r="AM813" s="118"/>
      <c r="AN813" s="118"/>
      <c r="AO813" s="118"/>
      <c r="AP813" s="118"/>
      <c r="AQ813" s="118"/>
      <c r="AR813" s="118"/>
      <c r="AS813" s="118"/>
      <c r="AT813" s="118"/>
      <c r="AU813" s="118"/>
      <c r="AV813" s="118"/>
      <c r="AW813" s="118"/>
      <c r="AX813" s="118"/>
      <c r="AY813" s="118"/>
      <c r="AZ813" s="118"/>
      <c r="BA813" s="118"/>
      <c r="BB813" s="118"/>
      <c r="BC813" s="118"/>
      <c r="BD813" s="118"/>
      <c r="BE813" s="118"/>
      <c r="BF813" s="118"/>
      <c r="BG813" s="118"/>
    </row>
    <row r="814">
      <c r="A814" s="118"/>
      <c r="B814" s="118"/>
      <c r="C814" s="118"/>
      <c r="D814" s="118"/>
      <c r="E814" s="118"/>
      <c r="F814" s="118"/>
      <c r="G814" s="118"/>
      <c r="H814" s="118"/>
      <c r="I814" s="118"/>
      <c r="J814" s="118"/>
      <c r="K814" s="118"/>
      <c r="L814" s="118"/>
      <c r="M814" s="118"/>
      <c r="N814" s="118"/>
      <c r="O814" s="118"/>
      <c r="P814" s="118"/>
      <c r="Q814" s="118"/>
      <c r="R814" s="118"/>
      <c r="S814" s="118"/>
      <c r="T814" s="118"/>
      <c r="U814" s="118"/>
      <c r="V814" s="118"/>
      <c r="W814" s="118"/>
      <c r="X814" s="118"/>
      <c r="Y814" s="118"/>
      <c r="Z814" s="118"/>
      <c r="AA814" s="118"/>
      <c r="AB814" s="118"/>
      <c r="AC814" s="118"/>
      <c r="AD814" s="118"/>
      <c r="AE814" s="118"/>
      <c r="AF814" s="118"/>
      <c r="AG814" s="118"/>
      <c r="AH814" s="118"/>
      <c r="AI814" s="118"/>
      <c r="AJ814" s="118"/>
      <c r="AK814" s="118"/>
      <c r="AL814" s="118"/>
      <c r="AM814" s="118"/>
      <c r="AN814" s="118"/>
      <c r="AO814" s="118"/>
      <c r="AP814" s="118"/>
      <c r="AQ814" s="118"/>
      <c r="AR814" s="118"/>
      <c r="AS814" s="118"/>
      <c r="AT814" s="118"/>
      <c r="AU814" s="118"/>
      <c r="AV814" s="118"/>
      <c r="AW814" s="118"/>
      <c r="AX814" s="118"/>
      <c r="AY814" s="118"/>
      <c r="AZ814" s="118"/>
      <c r="BA814" s="118"/>
      <c r="BB814" s="118"/>
      <c r="BC814" s="118"/>
      <c r="BD814" s="118"/>
      <c r="BE814" s="118"/>
      <c r="BF814" s="118"/>
      <c r="BG814" s="118"/>
    </row>
    <row r="815">
      <c r="A815" s="118"/>
      <c r="B815" s="118"/>
      <c r="C815" s="118"/>
      <c r="D815" s="118"/>
      <c r="E815" s="118"/>
      <c r="F815" s="118"/>
      <c r="G815" s="118"/>
      <c r="H815" s="118"/>
      <c r="I815" s="118"/>
      <c r="J815" s="118"/>
      <c r="K815" s="118"/>
      <c r="L815" s="118"/>
      <c r="M815" s="118"/>
      <c r="N815" s="118"/>
      <c r="O815" s="118"/>
      <c r="P815" s="118"/>
      <c r="Q815" s="118"/>
      <c r="R815" s="118"/>
      <c r="S815" s="118"/>
      <c r="T815" s="118"/>
      <c r="U815" s="118"/>
      <c r="V815" s="118"/>
      <c r="W815" s="118"/>
      <c r="X815" s="118"/>
      <c r="Y815" s="118"/>
      <c r="Z815" s="118"/>
      <c r="AA815" s="118"/>
      <c r="AB815" s="118"/>
      <c r="AC815" s="118"/>
      <c r="AD815" s="118"/>
      <c r="AE815" s="118"/>
      <c r="AF815" s="118"/>
      <c r="AG815" s="118"/>
      <c r="AH815" s="118"/>
      <c r="AI815" s="118"/>
      <c r="AJ815" s="118"/>
      <c r="AK815" s="118"/>
      <c r="AL815" s="118"/>
      <c r="AM815" s="118"/>
      <c r="AN815" s="118"/>
      <c r="AO815" s="118"/>
      <c r="AP815" s="118"/>
      <c r="AQ815" s="118"/>
      <c r="AR815" s="118"/>
      <c r="AS815" s="118"/>
      <c r="AT815" s="118"/>
      <c r="AU815" s="118"/>
      <c r="AV815" s="118"/>
      <c r="AW815" s="118"/>
      <c r="AX815" s="118"/>
      <c r="AY815" s="118"/>
      <c r="AZ815" s="118"/>
      <c r="BA815" s="118"/>
      <c r="BB815" s="118"/>
      <c r="BC815" s="118"/>
      <c r="BD815" s="118"/>
      <c r="BE815" s="118"/>
      <c r="BF815" s="118"/>
      <c r="BG815" s="118"/>
    </row>
    <row r="816">
      <c r="A816" s="118"/>
      <c r="B816" s="118"/>
      <c r="C816" s="118"/>
      <c r="D816" s="118"/>
      <c r="E816" s="118"/>
      <c r="F816" s="118"/>
      <c r="G816" s="118"/>
      <c r="H816" s="118"/>
      <c r="I816" s="118"/>
      <c r="J816" s="118"/>
      <c r="K816" s="118"/>
      <c r="L816" s="118"/>
      <c r="M816" s="118"/>
      <c r="N816" s="118"/>
      <c r="O816" s="118"/>
      <c r="P816" s="118"/>
      <c r="Q816" s="118"/>
      <c r="R816" s="118"/>
      <c r="S816" s="118"/>
      <c r="T816" s="118"/>
      <c r="U816" s="118"/>
      <c r="V816" s="118"/>
      <c r="W816" s="118"/>
      <c r="X816" s="118"/>
      <c r="Y816" s="118"/>
      <c r="Z816" s="118"/>
      <c r="AA816" s="118"/>
      <c r="AB816" s="118"/>
      <c r="AC816" s="118"/>
      <c r="AD816" s="118"/>
      <c r="AE816" s="118"/>
      <c r="AF816" s="118"/>
      <c r="AG816" s="118"/>
      <c r="AH816" s="118"/>
      <c r="AI816" s="118"/>
      <c r="AJ816" s="118"/>
      <c r="AK816" s="118"/>
      <c r="AL816" s="118"/>
      <c r="AM816" s="118"/>
      <c r="AN816" s="118"/>
      <c r="AO816" s="118"/>
      <c r="AP816" s="118"/>
      <c r="AQ816" s="118"/>
      <c r="AR816" s="118"/>
      <c r="AS816" s="118"/>
      <c r="AT816" s="118"/>
      <c r="AU816" s="118"/>
      <c r="AV816" s="118"/>
      <c r="AW816" s="118"/>
      <c r="AX816" s="118"/>
      <c r="AY816" s="118"/>
      <c r="AZ816" s="118"/>
      <c r="BA816" s="118"/>
      <c r="BB816" s="118"/>
      <c r="BC816" s="118"/>
      <c r="BD816" s="118"/>
      <c r="BE816" s="118"/>
      <c r="BF816" s="118"/>
      <c r="BG816" s="118"/>
    </row>
    <row r="817">
      <c r="A817" s="118"/>
      <c r="B817" s="118"/>
      <c r="C817" s="118"/>
      <c r="D817" s="118"/>
      <c r="E817" s="118"/>
      <c r="F817" s="118"/>
      <c r="G817" s="118"/>
      <c r="H817" s="118"/>
      <c r="I817" s="118"/>
      <c r="J817" s="118"/>
      <c r="K817" s="118"/>
      <c r="L817" s="118"/>
      <c r="M817" s="118"/>
      <c r="N817" s="118"/>
      <c r="O817" s="118"/>
      <c r="P817" s="118"/>
      <c r="Q817" s="118"/>
      <c r="R817" s="118"/>
      <c r="S817" s="118"/>
      <c r="T817" s="118"/>
      <c r="U817" s="118"/>
      <c r="V817" s="118"/>
      <c r="W817" s="118"/>
      <c r="X817" s="118"/>
      <c r="Y817" s="118"/>
      <c r="Z817" s="118"/>
      <c r="AA817" s="118"/>
      <c r="AB817" s="118"/>
      <c r="AC817" s="118"/>
      <c r="AD817" s="118"/>
      <c r="AE817" s="118"/>
      <c r="AF817" s="118"/>
      <c r="AG817" s="118"/>
      <c r="AH817" s="118"/>
      <c r="AI817" s="118"/>
      <c r="AJ817" s="118"/>
      <c r="AK817" s="118"/>
      <c r="AL817" s="118"/>
      <c r="AM817" s="118"/>
      <c r="AN817" s="118"/>
      <c r="AO817" s="118"/>
      <c r="AP817" s="118"/>
      <c r="AQ817" s="118"/>
      <c r="AR817" s="118"/>
      <c r="AS817" s="118"/>
      <c r="AT817" s="118"/>
      <c r="AU817" s="118"/>
      <c r="AV817" s="118"/>
      <c r="AW817" s="118"/>
      <c r="AX817" s="118"/>
      <c r="AY817" s="118"/>
      <c r="AZ817" s="118"/>
      <c r="BA817" s="118"/>
      <c r="BB817" s="118"/>
      <c r="BC817" s="118"/>
      <c r="BD817" s="118"/>
      <c r="BE817" s="118"/>
      <c r="BF817" s="118"/>
      <c r="BG817" s="118"/>
    </row>
    <row r="818">
      <c r="A818" s="118"/>
      <c r="B818" s="118"/>
      <c r="C818" s="118"/>
      <c r="D818" s="118"/>
      <c r="E818" s="118"/>
      <c r="F818" s="118"/>
      <c r="G818" s="118"/>
      <c r="H818" s="118"/>
      <c r="I818" s="118"/>
      <c r="J818" s="118"/>
      <c r="K818" s="118"/>
      <c r="L818" s="118"/>
      <c r="M818" s="118"/>
      <c r="N818" s="118"/>
      <c r="O818" s="118"/>
      <c r="P818" s="118"/>
      <c r="Q818" s="118"/>
      <c r="R818" s="118"/>
      <c r="S818" s="118"/>
      <c r="T818" s="118"/>
      <c r="U818" s="118"/>
      <c r="V818" s="118"/>
      <c r="W818" s="118"/>
      <c r="X818" s="118"/>
      <c r="Y818" s="118"/>
      <c r="Z818" s="118"/>
      <c r="AA818" s="118"/>
      <c r="AB818" s="118"/>
      <c r="AC818" s="118"/>
      <c r="AD818" s="118"/>
      <c r="AE818" s="118"/>
      <c r="AF818" s="118"/>
      <c r="AG818" s="118"/>
      <c r="AH818" s="118"/>
      <c r="AI818" s="118"/>
      <c r="AJ818" s="118"/>
      <c r="AK818" s="118"/>
      <c r="AL818" s="118"/>
      <c r="AM818" s="118"/>
      <c r="AN818" s="118"/>
      <c r="AO818" s="118"/>
      <c r="AP818" s="118"/>
      <c r="AQ818" s="118"/>
      <c r="AR818" s="118"/>
      <c r="AS818" s="118"/>
      <c r="AT818" s="118"/>
      <c r="AU818" s="118"/>
      <c r="AV818" s="118"/>
      <c r="AW818" s="118"/>
      <c r="AX818" s="118"/>
      <c r="AY818" s="118"/>
      <c r="AZ818" s="118"/>
      <c r="BA818" s="118"/>
      <c r="BB818" s="118"/>
      <c r="BC818" s="118"/>
      <c r="BD818" s="118"/>
      <c r="BE818" s="118"/>
      <c r="BF818" s="118"/>
      <c r="BG818" s="118"/>
    </row>
    <row r="819">
      <c r="A819" s="118"/>
      <c r="B819" s="118"/>
      <c r="C819" s="118"/>
      <c r="D819" s="118"/>
      <c r="E819" s="118"/>
      <c r="F819" s="118"/>
      <c r="G819" s="118"/>
      <c r="H819" s="118"/>
      <c r="I819" s="118"/>
      <c r="J819" s="118"/>
      <c r="K819" s="118"/>
      <c r="L819" s="118"/>
      <c r="M819" s="118"/>
      <c r="N819" s="118"/>
      <c r="O819" s="118"/>
      <c r="P819" s="118"/>
      <c r="Q819" s="118"/>
      <c r="R819" s="118"/>
      <c r="S819" s="118"/>
      <c r="T819" s="118"/>
      <c r="U819" s="118"/>
      <c r="V819" s="118"/>
      <c r="W819" s="118"/>
      <c r="X819" s="118"/>
      <c r="Y819" s="118"/>
      <c r="Z819" s="118"/>
      <c r="AA819" s="118"/>
      <c r="AB819" s="118"/>
      <c r="AC819" s="118"/>
      <c r="AD819" s="118"/>
      <c r="AE819" s="118"/>
      <c r="AF819" s="118"/>
      <c r="AG819" s="118"/>
      <c r="AH819" s="118"/>
      <c r="AI819" s="118"/>
      <c r="AJ819" s="118"/>
      <c r="AK819" s="118"/>
      <c r="AL819" s="118"/>
      <c r="AM819" s="118"/>
      <c r="AN819" s="118"/>
      <c r="AO819" s="118"/>
      <c r="AP819" s="118"/>
      <c r="AQ819" s="118"/>
      <c r="AR819" s="118"/>
      <c r="AS819" s="118"/>
      <c r="AT819" s="118"/>
      <c r="AU819" s="118"/>
      <c r="AV819" s="118"/>
      <c r="AW819" s="118"/>
      <c r="AX819" s="118"/>
      <c r="AY819" s="118"/>
      <c r="AZ819" s="118"/>
      <c r="BA819" s="118"/>
      <c r="BB819" s="118"/>
      <c r="BC819" s="118"/>
      <c r="BD819" s="118"/>
      <c r="BE819" s="118"/>
      <c r="BF819" s="118"/>
      <c r="BG819" s="118"/>
    </row>
    <row r="820">
      <c r="A820" s="118"/>
      <c r="B820" s="118"/>
      <c r="C820" s="118"/>
      <c r="D820" s="118"/>
      <c r="E820" s="118"/>
      <c r="F820" s="118"/>
      <c r="G820" s="118"/>
      <c r="H820" s="118"/>
      <c r="I820" s="118"/>
      <c r="J820" s="118"/>
      <c r="K820" s="118"/>
      <c r="L820" s="118"/>
      <c r="M820" s="118"/>
      <c r="N820" s="118"/>
      <c r="O820" s="118"/>
      <c r="P820" s="118"/>
      <c r="Q820" s="118"/>
      <c r="R820" s="118"/>
      <c r="S820" s="118"/>
      <c r="T820" s="118"/>
      <c r="U820" s="118"/>
      <c r="V820" s="118"/>
      <c r="W820" s="118"/>
      <c r="X820" s="118"/>
      <c r="Y820" s="118"/>
      <c r="Z820" s="118"/>
      <c r="AA820" s="118"/>
      <c r="AB820" s="118"/>
      <c r="AC820" s="118"/>
      <c r="AD820" s="118"/>
      <c r="AE820" s="118"/>
      <c r="AF820" s="118"/>
      <c r="AG820" s="118"/>
      <c r="AH820" s="118"/>
      <c r="AI820" s="118"/>
      <c r="AJ820" s="118"/>
      <c r="AK820" s="118"/>
      <c r="AL820" s="118"/>
      <c r="AM820" s="118"/>
      <c r="AN820" s="118"/>
      <c r="AO820" s="118"/>
      <c r="AP820" s="118"/>
      <c r="AQ820" s="118"/>
      <c r="AR820" s="118"/>
      <c r="AS820" s="118"/>
      <c r="AT820" s="118"/>
      <c r="AU820" s="118"/>
      <c r="AV820" s="118"/>
      <c r="AW820" s="118"/>
      <c r="AX820" s="118"/>
      <c r="AY820" s="118"/>
      <c r="AZ820" s="118"/>
      <c r="BA820" s="118"/>
      <c r="BB820" s="118"/>
      <c r="BC820" s="118"/>
      <c r="BD820" s="118"/>
      <c r="BE820" s="118"/>
      <c r="BF820" s="118"/>
      <c r="BG820" s="118"/>
    </row>
    <row r="821">
      <c r="A821" s="118"/>
      <c r="B821" s="118"/>
      <c r="C821" s="118"/>
      <c r="D821" s="118"/>
      <c r="E821" s="118"/>
      <c r="F821" s="118"/>
      <c r="G821" s="118"/>
      <c r="H821" s="118"/>
      <c r="I821" s="118"/>
      <c r="J821" s="118"/>
      <c r="K821" s="118"/>
      <c r="L821" s="118"/>
      <c r="M821" s="118"/>
      <c r="N821" s="118"/>
      <c r="O821" s="118"/>
      <c r="P821" s="118"/>
      <c r="Q821" s="118"/>
      <c r="R821" s="118"/>
      <c r="S821" s="118"/>
      <c r="T821" s="118"/>
      <c r="U821" s="118"/>
      <c r="V821" s="118"/>
      <c r="W821" s="118"/>
      <c r="X821" s="118"/>
      <c r="Y821" s="118"/>
      <c r="Z821" s="118"/>
      <c r="AA821" s="118"/>
      <c r="AB821" s="118"/>
      <c r="AC821" s="118"/>
      <c r="AD821" s="118"/>
      <c r="AE821" s="118"/>
      <c r="AF821" s="118"/>
      <c r="AG821" s="118"/>
      <c r="AH821" s="118"/>
      <c r="AI821" s="118"/>
      <c r="AJ821" s="118"/>
      <c r="AK821" s="118"/>
      <c r="AL821" s="118"/>
      <c r="AM821" s="118"/>
      <c r="AN821" s="118"/>
      <c r="AO821" s="118"/>
      <c r="AP821" s="118"/>
      <c r="AQ821" s="118"/>
      <c r="AR821" s="118"/>
      <c r="AS821" s="118"/>
      <c r="AT821" s="118"/>
      <c r="AU821" s="118"/>
      <c r="AV821" s="118"/>
      <c r="AW821" s="118"/>
      <c r="AX821" s="118"/>
      <c r="AY821" s="118"/>
      <c r="AZ821" s="118"/>
      <c r="BA821" s="118"/>
      <c r="BB821" s="118"/>
      <c r="BC821" s="118"/>
      <c r="BD821" s="118"/>
      <c r="BE821" s="118"/>
      <c r="BF821" s="118"/>
      <c r="BG821" s="118"/>
    </row>
    <row r="822">
      <c r="A822" s="118"/>
      <c r="B822" s="118"/>
      <c r="C822" s="118"/>
      <c r="D822" s="118"/>
      <c r="E822" s="118"/>
      <c r="F822" s="118"/>
      <c r="G822" s="118"/>
      <c r="H822" s="118"/>
      <c r="I822" s="118"/>
      <c r="J822" s="118"/>
      <c r="K822" s="118"/>
      <c r="L822" s="118"/>
      <c r="M822" s="118"/>
      <c r="N822" s="118"/>
      <c r="O822" s="118"/>
      <c r="P822" s="118"/>
      <c r="Q822" s="118"/>
      <c r="R822" s="118"/>
      <c r="S822" s="118"/>
      <c r="T822" s="118"/>
      <c r="U822" s="118"/>
      <c r="V822" s="118"/>
      <c r="W822" s="118"/>
      <c r="X822" s="118"/>
      <c r="Y822" s="118"/>
      <c r="Z822" s="118"/>
      <c r="AA822" s="118"/>
      <c r="AB822" s="118"/>
      <c r="AC822" s="118"/>
      <c r="AD822" s="118"/>
      <c r="AE822" s="118"/>
      <c r="AF822" s="118"/>
      <c r="AG822" s="118"/>
      <c r="AH822" s="118"/>
      <c r="AI822" s="118"/>
      <c r="AJ822" s="118"/>
      <c r="AK822" s="118"/>
      <c r="AL822" s="118"/>
      <c r="AM822" s="118"/>
      <c r="AN822" s="118"/>
      <c r="AO822" s="118"/>
      <c r="AP822" s="118"/>
      <c r="AQ822" s="118"/>
      <c r="AR822" s="118"/>
      <c r="AS822" s="118"/>
      <c r="AT822" s="118"/>
      <c r="AU822" s="118"/>
      <c r="AV822" s="118"/>
      <c r="AW822" s="118"/>
      <c r="AX822" s="118"/>
      <c r="AY822" s="118"/>
      <c r="AZ822" s="118"/>
      <c r="BA822" s="118"/>
      <c r="BB822" s="118"/>
      <c r="BC822" s="118"/>
      <c r="BD822" s="118"/>
      <c r="BE822" s="118"/>
      <c r="BF822" s="118"/>
      <c r="BG822" s="118"/>
    </row>
    <row r="823">
      <c r="A823" s="118"/>
      <c r="B823" s="118"/>
      <c r="C823" s="118"/>
      <c r="D823" s="118"/>
      <c r="E823" s="118"/>
      <c r="F823" s="118"/>
      <c r="G823" s="118"/>
      <c r="H823" s="118"/>
      <c r="I823" s="118"/>
      <c r="J823" s="118"/>
      <c r="K823" s="118"/>
      <c r="L823" s="118"/>
      <c r="M823" s="118"/>
      <c r="N823" s="118"/>
      <c r="O823" s="118"/>
      <c r="P823" s="118"/>
      <c r="Q823" s="118"/>
      <c r="R823" s="118"/>
      <c r="S823" s="118"/>
      <c r="T823" s="118"/>
      <c r="U823" s="118"/>
      <c r="V823" s="118"/>
      <c r="W823" s="118"/>
      <c r="X823" s="118"/>
      <c r="Y823" s="118"/>
      <c r="Z823" s="118"/>
      <c r="AA823" s="118"/>
      <c r="AB823" s="118"/>
      <c r="AC823" s="118"/>
      <c r="AD823" s="118"/>
      <c r="AE823" s="118"/>
      <c r="AF823" s="118"/>
      <c r="AG823" s="118"/>
      <c r="AH823" s="118"/>
      <c r="AI823" s="118"/>
      <c r="AJ823" s="118"/>
      <c r="AK823" s="118"/>
      <c r="AL823" s="118"/>
      <c r="AM823" s="118"/>
      <c r="AN823" s="118"/>
      <c r="AO823" s="118"/>
      <c r="AP823" s="118"/>
      <c r="AQ823" s="118"/>
      <c r="AR823" s="118"/>
      <c r="AS823" s="118"/>
      <c r="AT823" s="118"/>
      <c r="AU823" s="118"/>
      <c r="AV823" s="118"/>
      <c r="AW823" s="118"/>
      <c r="AX823" s="118"/>
      <c r="AY823" s="118"/>
      <c r="AZ823" s="118"/>
      <c r="BA823" s="118"/>
      <c r="BB823" s="118"/>
      <c r="BC823" s="118"/>
      <c r="BD823" s="118"/>
      <c r="BE823" s="118"/>
      <c r="BF823" s="118"/>
      <c r="BG823" s="118"/>
    </row>
    <row r="824">
      <c r="A824" s="118"/>
      <c r="B824" s="118"/>
      <c r="C824" s="118"/>
      <c r="D824" s="118"/>
      <c r="E824" s="118"/>
      <c r="F824" s="118"/>
      <c r="G824" s="118"/>
      <c r="H824" s="118"/>
      <c r="I824" s="118"/>
      <c r="J824" s="118"/>
      <c r="K824" s="118"/>
      <c r="L824" s="118"/>
      <c r="M824" s="118"/>
      <c r="N824" s="118"/>
      <c r="O824" s="118"/>
      <c r="P824" s="118"/>
      <c r="Q824" s="118"/>
      <c r="R824" s="118"/>
      <c r="S824" s="118"/>
      <c r="T824" s="118"/>
      <c r="U824" s="118"/>
      <c r="V824" s="118"/>
      <c r="W824" s="118"/>
      <c r="X824" s="118"/>
      <c r="Y824" s="118"/>
      <c r="Z824" s="118"/>
      <c r="AA824" s="118"/>
      <c r="AB824" s="118"/>
      <c r="AC824" s="118"/>
      <c r="AD824" s="118"/>
      <c r="AE824" s="118"/>
      <c r="AF824" s="118"/>
      <c r="AG824" s="118"/>
      <c r="AH824" s="118"/>
      <c r="AI824" s="118"/>
      <c r="AJ824" s="118"/>
      <c r="AK824" s="118"/>
      <c r="AL824" s="118"/>
      <c r="AM824" s="118"/>
      <c r="AN824" s="118"/>
      <c r="AO824" s="118"/>
      <c r="AP824" s="118"/>
      <c r="AQ824" s="118"/>
      <c r="AR824" s="118"/>
      <c r="AS824" s="118"/>
      <c r="AT824" s="118"/>
      <c r="AU824" s="118"/>
      <c r="AV824" s="118"/>
      <c r="AW824" s="118"/>
      <c r="AX824" s="118"/>
      <c r="AY824" s="118"/>
      <c r="AZ824" s="118"/>
      <c r="BA824" s="118"/>
      <c r="BB824" s="118"/>
      <c r="BC824" s="118"/>
      <c r="BD824" s="118"/>
      <c r="BE824" s="118"/>
      <c r="BF824" s="118"/>
      <c r="BG824" s="118"/>
    </row>
    <row r="825">
      <c r="A825" s="118"/>
      <c r="B825" s="118"/>
      <c r="C825" s="118"/>
      <c r="D825" s="118"/>
      <c r="E825" s="118"/>
      <c r="F825" s="118"/>
      <c r="G825" s="118"/>
      <c r="H825" s="118"/>
      <c r="I825" s="118"/>
      <c r="J825" s="118"/>
      <c r="K825" s="118"/>
      <c r="L825" s="118"/>
      <c r="M825" s="118"/>
      <c r="N825" s="118"/>
      <c r="O825" s="118"/>
      <c r="P825" s="118"/>
      <c r="Q825" s="118"/>
      <c r="R825" s="118"/>
      <c r="S825" s="118"/>
      <c r="T825" s="118"/>
      <c r="U825" s="118"/>
      <c r="V825" s="118"/>
      <c r="W825" s="118"/>
      <c r="X825" s="118"/>
      <c r="Y825" s="118"/>
      <c r="Z825" s="118"/>
      <c r="AA825" s="118"/>
      <c r="AB825" s="118"/>
      <c r="AC825" s="118"/>
      <c r="AD825" s="118"/>
      <c r="AE825" s="118"/>
      <c r="AF825" s="118"/>
      <c r="AG825" s="118"/>
      <c r="AH825" s="118"/>
      <c r="AI825" s="118"/>
      <c r="AJ825" s="118"/>
      <c r="AK825" s="118"/>
      <c r="AL825" s="118"/>
      <c r="AM825" s="118"/>
      <c r="AN825" s="118"/>
      <c r="AO825" s="118"/>
      <c r="AP825" s="118"/>
      <c r="AQ825" s="118"/>
      <c r="AR825" s="118"/>
      <c r="AS825" s="118"/>
      <c r="AT825" s="118"/>
      <c r="AU825" s="118"/>
      <c r="AV825" s="118"/>
      <c r="AW825" s="118"/>
      <c r="AX825" s="118"/>
      <c r="AY825" s="118"/>
      <c r="AZ825" s="118"/>
      <c r="BA825" s="118"/>
      <c r="BB825" s="118"/>
      <c r="BC825" s="118"/>
      <c r="BD825" s="118"/>
      <c r="BE825" s="118"/>
      <c r="BF825" s="118"/>
      <c r="BG825" s="118"/>
    </row>
    <row r="826">
      <c r="A826" s="118"/>
      <c r="B826" s="118"/>
      <c r="C826" s="118"/>
      <c r="D826" s="118"/>
      <c r="E826" s="118"/>
      <c r="F826" s="118"/>
      <c r="G826" s="118"/>
      <c r="H826" s="118"/>
      <c r="I826" s="118"/>
      <c r="J826" s="118"/>
      <c r="K826" s="118"/>
      <c r="L826" s="118"/>
      <c r="M826" s="118"/>
      <c r="N826" s="118"/>
      <c r="O826" s="118"/>
      <c r="P826" s="118"/>
      <c r="Q826" s="118"/>
      <c r="R826" s="118"/>
      <c r="S826" s="118"/>
      <c r="T826" s="118"/>
      <c r="U826" s="118"/>
      <c r="V826" s="118"/>
      <c r="W826" s="118"/>
      <c r="X826" s="118"/>
      <c r="Y826" s="118"/>
      <c r="Z826" s="118"/>
      <c r="AA826" s="118"/>
      <c r="AB826" s="118"/>
      <c r="AC826" s="118"/>
      <c r="AD826" s="118"/>
      <c r="AE826" s="118"/>
      <c r="AF826" s="118"/>
      <c r="AG826" s="118"/>
      <c r="AH826" s="118"/>
      <c r="AI826" s="118"/>
      <c r="AJ826" s="118"/>
      <c r="AK826" s="118"/>
      <c r="AL826" s="118"/>
      <c r="AM826" s="118"/>
      <c r="AN826" s="118"/>
      <c r="AO826" s="118"/>
      <c r="AP826" s="118"/>
      <c r="AQ826" s="118"/>
      <c r="AR826" s="118"/>
      <c r="AS826" s="118"/>
      <c r="AT826" s="118"/>
      <c r="AU826" s="118"/>
      <c r="AV826" s="118"/>
      <c r="AW826" s="118"/>
      <c r="AX826" s="118"/>
      <c r="AY826" s="118"/>
      <c r="AZ826" s="118"/>
      <c r="BA826" s="118"/>
      <c r="BB826" s="118"/>
      <c r="BC826" s="118"/>
      <c r="BD826" s="118"/>
      <c r="BE826" s="118"/>
      <c r="BF826" s="118"/>
      <c r="BG826" s="118"/>
    </row>
    <row r="827">
      <c r="A827" s="118"/>
      <c r="B827" s="118"/>
      <c r="C827" s="118"/>
      <c r="D827" s="118"/>
      <c r="E827" s="118"/>
      <c r="F827" s="118"/>
      <c r="G827" s="118"/>
      <c r="H827" s="118"/>
      <c r="I827" s="118"/>
      <c r="J827" s="118"/>
      <c r="K827" s="118"/>
      <c r="L827" s="118"/>
      <c r="M827" s="118"/>
      <c r="N827" s="118"/>
      <c r="O827" s="118"/>
      <c r="P827" s="118"/>
      <c r="Q827" s="118"/>
      <c r="R827" s="118"/>
      <c r="S827" s="118"/>
      <c r="T827" s="118"/>
      <c r="U827" s="118"/>
      <c r="V827" s="118"/>
      <c r="W827" s="118"/>
      <c r="X827" s="118"/>
      <c r="Y827" s="118"/>
      <c r="Z827" s="118"/>
      <c r="AA827" s="118"/>
      <c r="AB827" s="118"/>
      <c r="AC827" s="118"/>
      <c r="AD827" s="118"/>
      <c r="AE827" s="118"/>
      <c r="AF827" s="118"/>
      <c r="AG827" s="118"/>
      <c r="AH827" s="118"/>
      <c r="AI827" s="118"/>
      <c r="AJ827" s="118"/>
      <c r="AK827" s="118"/>
      <c r="AL827" s="118"/>
      <c r="AM827" s="118"/>
      <c r="AN827" s="118"/>
      <c r="AO827" s="118"/>
      <c r="AP827" s="118"/>
      <c r="AQ827" s="118"/>
      <c r="AR827" s="118"/>
      <c r="AS827" s="118"/>
      <c r="AT827" s="118"/>
      <c r="AU827" s="118"/>
      <c r="AV827" s="118"/>
      <c r="AW827" s="118"/>
      <c r="AX827" s="118"/>
      <c r="AY827" s="118"/>
      <c r="AZ827" s="118"/>
      <c r="BA827" s="118"/>
      <c r="BB827" s="118"/>
      <c r="BC827" s="118"/>
      <c r="BD827" s="118"/>
      <c r="BE827" s="118"/>
      <c r="BF827" s="118"/>
      <c r="BG827" s="118"/>
    </row>
    <row r="828">
      <c r="A828" s="118"/>
      <c r="B828" s="118"/>
      <c r="C828" s="118"/>
      <c r="D828" s="118"/>
      <c r="E828" s="118"/>
      <c r="F828" s="118"/>
      <c r="G828" s="118"/>
      <c r="H828" s="118"/>
      <c r="I828" s="118"/>
      <c r="J828" s="118"/>
      <c r="K828" s="118"/>
      <c r="L828" s="118"/>
      <c r="M828" s="118"/>
      <c r="N828" s="118"/>
      <c r="O828" s="118"/>
      <c r="P828" s="118"/>
      <c r="Q828" s="118"/>
      <c r="R828" s="118"/>
      <c r="S828" s="118"/>
      <c r="T828" s="118"/>
      <c r="U828" s="118"/>
      <c r="V828" s="118"/>
      <c r="W828" s="118"/>
      <c r="X828" s="118"/>
      <c r="Y828" s="118"/>
      <c r="Z828" s="118"/>
      <c r="AA828" s="118"/>
      <c r="AB828" s="118"/>
      <c r="AC828" s="118"/>
      <c r="AD828" s="118"/>
      <c r="AE828" s="118"/>
      <c r="AF828" s="118"/>
      <c r="AG828" s="118"/>
      <c r="AH828" s="118"/>
      <c r="AI828" s="118"/>
      <c r="AJ828" s="118"/>
      <c r="AK828" s="118"/>
      <c r="AL828" s="118"/>
      <c r="AM828" s="118"/>
      <c r="AN828" s="118"/>
      <c r="AO828" s="118"/>
      <c r="AP828" s="118"/>
      <c r="AQ828" s="118"/>
      <c r="AR828" s="118"/>
      <c r="AS828" s="118"/>
      <c r="AT828" s="118"/>
      <c r="AU828" s="118"/>
      <c r="AV828" s="118"/>
      <c r="AW828" s="118"/>
      <c r="AX828" s="118"/>
      <c r="AY828" s="118"/>
      <c r="AZ828" s="118"/>
      <c r="BA828" s="118"/>
      <c r="BB828" s="118"/>
      <c r="BC828" s="118"/>
      <c r="BD828" s="118"/>
      <c r="BE828" s="118"/>
      <c r="BF828" s="118"/>
      <c r="BG828" s="118"/>
    </row>
    <row r="829">
      <c r="A829" s="118"/>
      <c r="B829" s="118"/>
      <c r="C829" s="118"/>
      <c r="D829" s="118"/>
      <c r="E829" s="118"/>
      <c r="F829" s="118"/>
      <c r="G829" s="118"/>
      <c r="H829" s="118"/>
      <c r="I829" s="118"/>
      <c r="J829" s="118"/>
      <c r="K829" s="118"/>
      <c r="L829" s="118"/>
      <c r="M829" s="118"/>
      <c r="N829" s="118"/>
      <c r="O829" s="118"/>
      <c r="P829" s="118"/>
      <c r="Q829" s="118"/>
      <c r="R829" s="118"/>
      <c r="S829" s="118"/>
      <c r="T829" s="118"/>
      <c r="U829" s="118"/>
      <c r="V829" s="118"/>
      <c r="W829" s="118"/>
      <c r="X829" s="118"/>
      <c r="Y829" s="118"/>
      <c r="Z829" s="118"/>
      <c r="AA829" s="118"/>
      <c r="AB829" s="118"/>
      <c r="AC829" s="118"/>
      <c r="AD829" s="118"/>
      <c r="AE829" s="118"/>
      <c r="AF829" s="118"/>
      <c r="AG829" s="118"/>
      <c r="AH829" s="118"/>
      <c r="AI829" s="118"/>
      <c r="AJ829" s="118"/>
      <c r="AK829" s="118"/>
      <c r="AL829" s="118"/>
      <c r="AM829" s="118"/>
      <c r="AN829" s="118"/>
      <c r="AO829" s="118"/>
      <c r="AP829" s="118"/>
      <c r="AQ829" s="118"/>
      <c r="AR829" s="118"/>
      <c r="AS829" s="118"/>
      <c r="AT829" s="118"/>
      <c r="AU829" s="118"/>
      <c r="AV829" s="118"/>
      <c r="AW829" s="118"/>
      <c r="AX829" s="118"/>
      <c r="AY829" s="118"/>
      <c r="AZ829" s="118"/>
      <c r="BA829" s="118"/>
      <c r="BB829" s="118"/>
      <c r="BC829" s="118"/>
      <c r="BD829" s="118"/>
      <c r="BE829" s="118"/>
      <c r="BF829" s="118"/>
      <c r="BG829" s="118"/>
    </row>
    <row r="830">
      <c r="A830" s="118"/>
      <c r="B830" s="118"/>
      <c r="C830" s="118"/>
      <c r="D830" s="118"/>
      <c r="E830" s="118"/>
      <c r="F830" s="118"/>
      <c r="G830" s="118"/>
      <c r="H830" s="118"/>
      <c r="I830" s="118"/>
      <c r="J830" s="118"/>
      <c r="K830" s="118"/>
      <c r="L830" s="118"/>
      <c r="M830" s="118"/>
      <c r="N830" s="118"/>
      <c r="O830" s="118"/>
      <c r="P830" s="118"/>
      <c r="Q830" s="118"/>
      <c r="R830" s="118"/>
      <c r="S830" s="118"/>
      <c r="T830" s="118"/>
      <c r="U830" s="118"/>
      <c r="V830" s="118"/>
      <c r="W830" s="118"/>
      <c r="X830" s="118"/>
      <c r="Y830" s="118"/>
      <c r="Z830" s="118"/>
      <c r="AA830" s="118"/>
      <c r="AB830" s="118"/>
      <c r="AC830" s="118"/>
      <c r="AD830" s="118"/>
      <c r="AE830" s="118"/>
      <c r="AF830" s="118"/>
      <c r="AG830" s="118"/>
      <c r="AH830" s="118"/>
      <c r="AI830" s="118"/>
      <c r="AJ830" s="118"/>
      <c r="AK830" s="118"/>
      <c r="AL830" s="118"/>
      <c r="AM830" s="118"/>
      <c r="AN830" s="118"/>
      <c r="AO830" s="118"/>
      <c r="AP830" s="118"/>
      <c r="AQ830" s="118"/>
      <c r="AR830" s="118"/>
      <c r="AS830" s="118"/>
      <c r="AT830" s="118"/>
      <c r="AU830" s="118"/>
      <c r="AV830" s="118"/>
      <c r="AW830" s="118"/>
      <c r="AX830" s="118"/>
      <c r="AY830" s="118"/>
      <c r="AZ830" s="118"/>
      <c r="BA830" s="118"/>
      <c r="BB830" s="118"/>
      <c r="BC830" s="118"/>
      <c r="BD830" s="118"/>
      <c r="BE830" s="118"/>
      <c r="BF830" s="118"/>
      <c r="BG830" s="118"/>
    </row>
    <row r="831">
      <c r="A831" s="118"/>
      <c r="B831" s="118"/>
      <c r="C831" s="118"/>
      <c r="D831" s="118"/>
      <c r="E831" s="118"/>
      <c r="F831" s="118"/>
      <c r="G831" s="118"/>
      <c r="H831" s="118"/>
      <c r="I831" s="118"/>
      <c r="J831" s="118"/>
      <c r="K831" s="118"/>
      <c r="L831" s="118"/>
      <c r="M831" s="118"/>
      <c r="N831" s="118"/>
      <c r="O831" s="118"/>
      <c r="P831" s="118"/>
      <c r="Q831" s="118"/>
      <c r="R831" s="118"/>
      <c r="S831" s="118"/>
      <c r="T831" s="118"/>
      <c r="U831" s="118"/>
      <c r="V831" s="118"/>
      <c r="W831" s="118"/>
      <c r="X831" s="118"/>
      <c r="Y831" s="118"/>
      <c r="Z831" s="118"/>
      <c r="AA831" s="118"/>
      <c r="AB831" s="118"/>
      <c r="AC831" s="118"/>
      <c r="AD831" s="118"/>
      <c r="AE831" s="118"/>
      <c r="AF831" s="118"/>
      <c r="AG831" s="118"/>
      <c r="AH831" s="118"/>
      <c r="AI831" s="118"/>
      <c r="AJ831" s="118"/>
      <c r="AK831" s="118"/>
      <c r="AL831" s="118"/>
      <c r="AM831" s="118"/>
      <c r="AN831" s="118"/>
      <c r="AO831" s="118"/>
      <c r="AP831" s="118"/>
      <c r="AQ831" s="118"/>
      <c r="AR831" s="118"/>
      <c r="AS831" s="118"/>
      <c r="AT831" s="118"/>
      <c r="AU831" s="118"/>
      <c r="AV831" s="118"/>
      <c r="AW831" s="118"/>
      <c r="AX831" s="118"/>
      <c r="AY831" s="118"/>
      <c r="AZ831" s="118"/>
      <c r="BA831" s="118"/>
      <c r="BB831" s="118"/>
      <c r="BC831" s="118"/>
      <c r="BD831" s="118"/>
      <c r="BE831" s="118"/>
      <c r="BF831" s="118"/>
      <c r="BG831" s="118"/>
    </row>
    <row r="832">
      <c r="A832" s="118"/>
      <c r="B832" s="118"/>
      <c r="C832" s="118"/>
      <c r="D832" s="118"/>
      <c r="E832" s="118"/>
      <c r="F832" s="118"/>
      <c r="G832" s="118"/>
      <c r="H832" s="118"/>
      <c r="I832" s="118"/>
      <c r="J832" s="118"/>
      <c r="K832" s="118"/>
      <c r="L832" s="118"/>
      <c r="M832" s="118"/>
      <c r="N832" s="118"/>
      <c r="O832" s="118"/>
      <c r="P832" s="118"/>
      <c r="Q832" s="118"/>
      <c r="R832" s="118"/>
      <c r="S832" s="118"/>
      <c r="T832" s="118"/>
      <c r="U832" s="118"/>
      <c r="V832" s="118"/>
      <c r="W832" s="118"/>
      <c r="X832" s="118"/>
      <c r="Y832" s="118"/>
      <c r="Z832" s="118"/>
      <c r="AA832" s="118"/>
      <c r="AB832" s="118"/>
      <c r="AC832" s="118"/>
      <c r="AD832" s="118"/>
      <c r="AE832" s="118"/>
      <c r="AF832" s="118"/>
      <c r="AG832" s="118"/>
      <c r="AH832" s="118"/>
      <c r="AI832" s="118"/>
      <c r="AJ832" s="118"/>
      <c r="AK832" s="118"/>
      <c r="AL832" s="118"/>
      <c r="AM832" s="118"/>
      <c r="AN832" s="118"/>
      <c r="AO832" s="118"/>
      <c r="AP832" s="118"/>
      <c r="AQ832" s="118"/>
      <c r="AR832" s="118"/>
      <c r="AS832" s="118"/>
      <c r="AT832" s="118"/>
      <c r="AU832" s="118"/>
      <c r="AV832" s="118"/>
      <c r="AW832" s="118"/>
      <c r="AX832" s="118"/>
      <c r="AY832" s="118"/>
      <c r="AZ832" s="118"/>
      <c r="BA832" s="118"/>
      <c r="BB832" s="118"/>
      <c r="BC832" s="118"/>
      <c r="BD832" s="118"/>
      <c r="BE832" s="118"/>
      <c r="BF832" s="118"/>
      <c r="BG832" s="118"/>
    </row>
    <row r="833">
      <c r="A833" s="118"/>
      <c r="B833" s="118"/>
      <c r="C833" s="118"/>
      <c r="D833" s="118"/>
      <c r="E833" s="118"/>
      <c r="F833" s="118"/>
      <c r="G833" s="118"/>
      <c r="H833" s="118"/>
      <c r="I833" s="118"/>
      <c r="J833" s="118"/>
      <c r="K833" s="118"/>
      <c r="L833" s="118"/>
      <c r="M833" s="118"/>
      <c r="N833" s="118"/>
      <c r="O833" s="118"/>
      <c r="P833" s="118"/>
      <c r="Q833" s="118"/>
      <c r="R833" s="118"/>
      <c r="S833" s="118"/>
      <c r="T833" s="118"/>
      <c r="U833" s="118"/>
      <c r="V833" s="118"/>
      <c r="W833" s="118"/>
      <c r="X833" s="118"/>
      <c r="Y833" s="118"/>
      <c r="Z833" s="118"/>
      <c r="AA833" s="118"/>
      <c r="AB833" s="118"/>
      <c r="AC833" s="118"/>
      <c r="AD833" s="118"/>
      <c r="AE833" s="118"/>
      <c r="AF833" s="118"/>
      <c r="AG833" s="118"/>
      <c r="AH833" s="118"/>
      <c r="AI833" s="118"/>
      <c r="AJ833" s="118"/>
      <c r="AK833" s="118"/>
      <c r="AL833" s="118"/>
      <c r="AM833" s="118"/>
      <c r="AN833" s="118"/>
      <c r="AO833" s="118"/>
      <c r="AP833" s="118"/>
      <c r="AQ833" s="118"/>
      <c r="AR833" s="118"/>
      <c r="AS833" s="118"/>
      <c r="AT833" s="118"/>
      <c r="AU833" s="118"/>
      <c r="AV833" s="118"/>
      <c r="AW833" s="118"/>
      <c r="AX833" s="118"/>
      <c r="AY833" s="118"/>
      <c r="AZ833" s="118"/>
      <c r="BA833" s="118"/>
      <c r="BB833" s="118"/>
      <c r="BC833" s="118"/>
      <c r="BD833" s="118"/>
      <c r="BE833" s="118"/>
      <c r="BF833" s="118"/>
      <c r="BG833" s="118"/>
    </row>
    <row r="834">
      <c r="A834" s="118"/>
      <c r="B834" s="118"/>
      <c r="C834" s="118"/>
      <c r="D834" s="118"/>
      <c r="E834" s="118"/>
      <c r="F834" s="118"/>
      <c r="G834" s="118"/>
      <c r="H834" s="118"/>
      <c r="I834" s="118"/>
      <c r="J834" s="118"/>
      <c r="K834" s="118"/>
      <c r="L834" s="118"/>
      <c r="M834" s="118"/>
      <c r="N834" s="118"/>
      <c r="O834" s="118"/>
      <c r="P834" s="118"/>
      <c r="Q834" s="118"/>
      <c r="R834" s="118"/>
      <c r="S834" s="118"/>
      <c r="T834" s="118"/>
      <c r="U834" s="118"/>
      <c r="V834" s="118"/>
      <c r="W834" s="118"/>
      <c r="X834" s="118"/>
      <c r="Y834" s="118"/>
      <c r="Z834" s="118"/>
      <c r="AA834" s="118"/>
      <c r="AB834" s="118"/>
      <c r="AC834" s="118"/>
      <c r="AD834" s="118"/>
      <c r="AE834" s="118"/>
      <c r="AF834" s="118"/>
      <c r="AG834" s="118"/>
      <c r="AH834" s="118"/>
      <c r="AI834" s="118"/>
      <c r="AJ834" s="118"/>
      <c r="AK834" s="118"/>
      <c r="AL834" s="118"/>
      <c r="AM834" s="118"/>
      <c r="AN834" s="118"/>
      <c r="AO834" s="118"/>
      <c r="AP834" s="118"/>
      <c r="AQ834" s="118"/>
      <c r="AR834" s="118"/>
      <c r="AS834" s="118"/>
      <c r="AT834" s="118"/>
      <c r="AU834" s="118"/>
      <c r="AV834" s="118"/>
      <c r="AW834" s="118"/>
      <c r="AX834" s="118"/>
      <c r="AY834" s="118"/>
      <c r="AZ834" s="118"/>
      <c r="BA834" s="118"/>
      <c r="BB834" s="118"/>
      <c r="BC834" s="118"/>
      <c r="BD834" s="118"/>
      <c r="BE834" s="118"/>
      <c r="BF834" s="118"/>
      <c r="BG834" s="118"/>
    </row>
    <row r="835">
      <c r="A835" s="118"/>
      <c r="B835" s="118"/>
      <c r="C835" s="118"/>
      <c r="D835" s="118"/>
      <c r="E835" s="118"/>
      <c r="F835" s="118"/>
      <c r="G835" s="118"/>
      <c r="H835" s="118"/>
      <c r="I835" s="118"/>
      <c r="J835" s="118"/>
      <c r="K835" s="118"/>
      <c r="L835" s="118"/>
      <c r="M835" s="118"/>
      <c r="N835" s="118"/>
      <c r="O835" s="118"/>
      <c r="P835" s="118"/>
      <c r="Q835" s="118"/>
      <c r="R835" s="118"/>
      <c r="S835" s="118"/>
      <c r="T835" s="118"/>
      <c r="U835" s="118"/>
      <c r="V835" s="118"/>
      <c r="W835" s="118"/>
      <c r="X835" s="118"/>
      <c r="Y835" s="118"/>
      <c r="Z835" s="118"/>
      <c r="AA835" s="118"/>
      <c r="AB835" s="118"/>
      <c r="AC835" s="118"/>
      <c r="AD835" s="118"/>
      <c r="AE835" s="118"/>
      <c r="AF835" s="118"/>
      <c r="AG835" s="118"/>
      <c r="AH835" s="118"/>
      <c r="AI835" s="118"/>
      <c r="AJ835" s="118"/>
      <c r="AK835" s="118"/>
      <c r="AL835" s="118"/>
      <c r="AM835" s="118"/>
      <c r="AN835" s="118"/>
      <c r="AO835" s="118"/>
      <c r="AP835" s="118"/>
      <c r="AQ835" s="118"/>
      <c r="AR835" s="118"/>
      <c r="AS835" s="118"/>
      <c r="AT835" s="118"/>
      <c r="AU835" s="118"/>
      <c r="AV835" s="118"/>
      <c r="AW835" s="118"/>
      <c r="AX835" s="118"/>
      <c r="AY835" s="118"/>
      <c r="AZ835" s="118"/>
      <c r="BA835" s="118"/>
      <c r="BB835" s="118"/>
      <c r="BC835" s="118"/>
      <c r="BD835" s="118"/>
      <c r="BE835" s="118"/>
      <c r="BF835" s="118"/>
      <c r="BG835" s="118"/>
    </row>
    <row r="836">
      <c r="A836" s="118"/>
      <c r="B836" s="118"/>
      <c r="C836" s="118"/>
      <c r="D836" s="118"/>
      <c r="E836" s="118"/>
      <c r="F836" s="118"/>
      <c r="G836" s="118"/>
      <c r="H836" s="118"/>
      <c r="I836" s="118"/>
      <c r="J836" s="118"/>
      <c r="K836" s="118"/>
      <c r="L836" s="118"/>
      <c r="M836" s="118"/>
      <c r="N836" s="118"/>
      <c r="O836" s="118"/>
      <c r="P836" s="118"/>
      <c r="Q836" s="118"/>
      <c r="R836" s="118"/>
      <c r="S836" s="118"/>
      <c r="T836" s="118"/>
      <c r="U836" s="118"/>
      <c r="V836" s="118"/>
      <c r="W836" s="118"/>
      <c r="X836" s="118"/>
      <c r="Y836" s="118"/>
      <c r="Z836" s="118"/>
      <c r="AA836" s="118"/>
      <c r="AB836" s="118"/>
      <c r="AC836" s="118"/>
      <c r="AD836" s="118"/>
      <c r="AE836" s="118"/>
      <c r="AF836" s="118"/>
      <c r="AG836" s="118"/>
      <c r="AH836" s="118"/>
      <c r="AI836" s="118"/>
      <c r="AJ836" s="118"/>
      <c r="AK836" s="118"/>
      <c r="AL836" s="118"/>
      <c r="AM836" s="118"/>
      <c r="AN836" s="118"/>
      <c r="AO836" s="118"/>
      <c r="AP836" s="118"/>
      <c r="AQ836" s="118"/>
      <c r="AR836" s="118"/>
      <c r="AS836" s="118"/>
      <c r="AT836" s="118"/>
      <c r="AU836" s="118"/>
      <c r="AV836" s="118"/>
      <c r="AW836" s="118"/>
      <c r="AX836" s="118"/>
      <c r="AY836" s="118"/>
      <c r="AZ836" s="118"/>
      <c r="BA836" s="118"/>
      <c r="BB836" s="118"/>
      <c r="BC836" s="118"/>
      <c r="BD836" s="118"/>
      <c r="BE836" s="118"/>
      <c r="BF836" s="118"/>
      <c r="BG836" s="118"/>
    </row>
    <row r="837">
      <c r="A837" s="118"/>
      <c r="B837" s="118"/>
      <c r="C837" s="118"/>
      <c r="D837" s="118"/>
      <c r="E837" s="118"/>
      <c r="F837" s="118"/>
      <c r="G837" s="118"/>
      <c r="H837" s="118"/>
      <c r="I837" s="118"/>
      <c r="J837" s="118"/>
      <c r="K837" s="118"/>
      <c r="L837" s="118"/>
      <c r="M837" s="118"/>
      <c r="N837" s="118"/>
      <c r="O837" s="118"/>
      <c r="P837" s="118"/>
      <c r="Q837" s="118"/>
      <c r="R837" s="118"/>
      <c r="S837" s="118"/>
      <c r="T837" s="118"/>
      <c r="U837" s="118"/>
      <c r="V837" s="118"/>
      <c r="W837" s="118"/>
      <c r="X837" s="118"/>
      <c r="Y837" s="118"/>
      <c r="Z837" s="118"/>
      <c r="AA837" s="118"/>
      <c r="AB837" s="118"/>
      <c r="AC837" s="118"/>
      <c r="AD837" s="118"/>
      <c r="AE837" s="118"/>
      <c r="AF837" s="118"/>
      <c r="AG837" s="118"/>
      <c r="AH837" s="118"/>
      <c r="AI837" s="118"/>
      <c r="AJ837" s="118"/>
      <c r="AK837" s="118"/>
      <c r="AL837" s="118"/>
      <c r="AM837" s="118"/>
      <c r="AN837" s="118"/>
      <c r="AO837" s="118"/>
      <c r="AP837" s="118"/>
      <c r="AQ837" s="118"/>
      <c r="AR837" s="118"/>
      <c r="AS837" s="118"/>
      <c r="AT837" s="118"/>
      <c r="AU837" s="118"/>
      <c r="AV837" s="118"/>
      <c r="AW837" s="118"/>
      <c r="AX837" s="118"/>
      <c r="AY837" s="118"/>
      <c r="AZ837" s="118"/>
      <c r="BA837" s="118"/>
      <c r="BB837" s="118"/>
      <c r="BC837" s="118"/>
      <c r="BD837" s="118"/>
      <c r="BE837" s="118"/>
      <c r="BF837" s="118"/>
      <c r="BG837" s="118"/>
    </row>
    <row r="838">
      <c r="A838" s="118"/>
      <c r="B838" s="118"/>
      <c r="C838" s="118"/>
      <c r="D838" s="118"/>
      <c r="E838" s="118"/>
      <c r="F838" s="118"/>
      <c r="G838" s="118"/>
      <c r="H838" s="118"/>
      <c r="I838" s="118"/>
      <c r="J838" s="118"/>
      <c r="K838" s="118"/>
      <c r="L838" s="118"/>
      <c r="M838" s="118"/>
      <c r="N838" s="118"/>
      <c r="O838" s="118"/>
      <c r="P838" s="118"/>
      <c r="Q838" s="118"/>
      <c r="R838" s="118"/>
      <c r="S838" s="118"/>
      <c r="T838" s="118"/>
      <c r="U838" s="118"/>
      <c r="V838" s="118"/>
      <c r="W838" s="118"/>
      <c r="X838" s="118"/>
      <c r="Y838" s="118"/>
      <c r="Z838" s="118"/>
      <c r="AA838" s="118"/>
      <c r="AB838" s="118"/>
      <c r="AC838" s="118"/>
      <c r="AD838" s="118"/>
      <c r="AE838" s="118"/>
      <c r="AF838" s="118"/>
      <c r="AG838" s="118"/>
      <c r="AH838" s="118"/>
      <c r="AI838" s="118"/>
      <c r="AJ838" s="118"/>
      <c r="AK838" s="118"/>
      <c r="AL838" s="118"/>
      <c r="AM838" s="118"/>
      <c r="AN838" s="118"/>
      <c r="AO838" s="118"/>
      <c r="AP838" s="118"/>
      <c r="AQ838" s="118"/>
      <c r="AR838" s="118"/>
      <c r="AS838" s="118"/>
      <c r="AT838" s="118"/>
      <c r="AU838" s="118"/>
      <c r="AV838" s="118"/>
      <c r="AW838" s="118"/>
      <c r="AX838" s="118"/>
      <c r="AY838" s="118"/>
      <c r="AZ838" s="118"/>
      <c r="BA838" s="118"/>
      <c r="BB838" s="118"/>
      <c r="BC838" s="118"/>
      <c r="BD838" s="118"/>
      <c r="BE838" s="118"/>
      <c r="BF838" s="118"/>
      <c r="BG838" s="118"/>
    </row>
    <row r="839">
      <c r="A839" s="118"/>
      <c r="B839" s="118"/>
      <c r="C839" s="118"/>
      <c r="D839" s="118"/>
      <c r="E839" s="118"/>
      <c r="F839" s="118"/>
      <c r="G839" s="118"/>
      <c r="H839" s="118"/>
      <c r="I839" s="118"/>
      <c r="J839" s="118"/>
      <c r="K839" s="118"/>
      <c r="L839" s="118"/>
      <c r="M839" s="118"/>
      <c r="N839" s="118"/>
      <c r="O839" s="118"/>
      <c r="P839" s="118"/>
      <c r="Q839" s="118"/>
      <c r="R839" s="118"/>
      <c r="S839" s="118"/>
      <c r="T839" s="118"/>
      <c r="U839" s="118"/>
      <c r="V839" s="118"/>
      <c r="W839" s="118"/>
      <c r="X839" s="118"/>
      <c r="Y839" s="118"/>
      <c r="Z839" s="118"/>
      <c r="AA839" s="118"/>
      <c r="AB839" s="118"/>
      <c r="AC839" s="118"/>
      <c r="AD839" s="118"/>
      <c r="AE839" s="118"/>
      <c r="AF839" s="118"/>
      <c r="AG839" s="118"/>
      <c r="AH839" s="118"/>
      <c r="AI839" s="118"/>
      <c r="AJ839" s="118"/>
      <c r="AK839" s="118"/>
      <c r="AL839" s="118"/>
      <c r="AM839" s="118"/>
      <c r="AN839" s="118"/>
      <c r="AO839" s="118"/>
      <c r="AP839" s="118"/>
      <c r="AQ839" s="118"/>
      <c r="AR839" s="118"/>
      <c r="AS839" s="118"/>
      <c r="AT839" s="118"/>
      <c r="AU839" s="118"/>
      <c r="AV839" s="118"/>
      <c r="AW839" s="118"/>
      <c r="AX839" s="118"/>
      <c r="AY839" s="118"/>
      <c r="AZ839" s="118"/>
      <c r="BA839" s="118"/>
      <c r="BB839" s="118"/>
      <c r="BC839" s="118"/>
      <c r="BD839" s="118"/>
      <c r="BE839" s="118"/>
      <c r="BF839" s="118"/>
      <c r="BG839" s="118"/>
    </row>
    <row r="840">
      <c r="A840" s="118"/>
      <c r="B840" s="118"/>
      <c r="C840" s="118"/>
      <c r="D840" s="118"/>
      <c r="E840" s="118"/>
      <c r="F840" s="118"/>
      <c r="G840" s="118"/>
      <c r="H840" s="118"/>
      <c r="I840" s="118"/>
      <c r="J840" s="118"/>
      <c r="K840" s="118"/>
      <c r="L840" s="118"/>
      <c r="M840" s="118"/>
      <c r="N840" s="118"/>
      <c r="O840" s="118"/>
      <c r="P840" s="118"/>
      <c r="Q840" s="118"/>
      <c r="R840" s="118"/>
      <c r="S840" s="118"/>
      <c r="T840" s="118"/>
      <c r="U840" s="118"/>
      <c r="V840" s="118"/>
      <c r="W840" s="118"/>
      <c r="X840" s="118"/>
      <c r="Y840" s="118"/>
      <c r="Z840" s="118"/>
      <c r="AA840" s="118"/>
      <c r="AB840" s="118"/>
      <c r="AC840" s="118"/>
      <c r="AD840" s="118"/>
      <c r="AE840" s="118"/>
      <c r="AF840" s="118"/>
      <c r="AG840" s="118"/>
      <c r="AH840" s="118"/>
      <c r="AI840" s="118"/>
      <c r="AJ840" s="118"/>
      <c r="AK840" s="118"/>
      <c r="AL840" s="118"/>
      <c r="AM840" s="118"/>
      <c r="AN840" s="118"/>
      <c r="AO840" s="118"/>
      <c r="AP840" s="118"/>
      <c r="AQ840" s="118"/>
      <c r="AR840" s="118"/>
      <c r="AS840" s="118"/>
      <c r="AT840" s="118"/>
      <c r="AU840" s="118"/>
      <c r="AV840" s="118"/>
      <c r="AW840" s="118"/>
      <c r="AX840" s="118"/>
      <c r="AY840" s="118"/>
      <c r="AZ840" s="118"/>
      <c r="BA840" s="118"/>
      <c r="BB840" s="118"/>
      <c r="BC840" s="118"/>
      <c r="BD840" s="118"/>
      <c r="BE840" s="118"/>
      <c r="BF840" s="118"/>
      <c r="BG840" s="118"/>
    </row>
    <row r="841">
      <c r="A841" s="118"/>
      <c r="B841" s="118"/>
      <c r="C841" s="118"/>
      <c r="D841" s="118"/>
      <c r="E841" s="118"/>
      <c r="F841" s="118"/>
      <c r="G841" s="118"/>
      <c r="H841" s="118"/>
      <c r="I841" s="118"/>
      <c r="J841" s="118"/>
      <c r="K841" s="118"/>
      <c r="L841" s="118"/>
      <c r="M841" s="118"/>
      <c r="N841" s="118"/>
      <c r="O841" s="118"/>
      <c r="P841" s="118"/>
      <c r="Q841" s="118"/>
      <c r="R841" s="118"/>
      <c r="S841" s="118"/>
      <c r="T841" s="118"/>
      <c r="U841" s="118"/>
      <c r="V841" s="118"/>
      <c r="W841" s="118"/>
      <c r="X841" s="118"/>
      <c r="Y841" s="118"/>
      <c r="Z841" s="118"/>
      <c r="AA841" s="118"/>
      <c r="AB841" s="118"/>
      <c r="AC841" s="118"/>
      <c r="AD841" s="118"/>
      <c r="AE841" s="118"/>
      <c r="AF841" s="118"/>
      <c r="AG841" s="118"/>
      <c r="AH841" s="118"/>
      <c r="AI841" s="118"/>
      <c r="AJ841" s="118"/>
      <c r="AK841" s="118"/>
      <c r="AL841" s="118"/>
      <c r="AM841" s="118"/>
      <c r="AN841" s="118"/>
      <c r="AO841" s="118"/>
      <c r="AP841" s="118"/>
      <c r="AQ841" s="118"/>
      <c r="AR841" s="118"/>
      <c r="AS841" s="118"/>
      <c r="AT841" s="118"/>
      <c r="AU841" s="118"/>
      <c r="AV841" s="118"/>
      <c r="AW841" s="118"/>
      <c r="AX841" s="118"/>
      <c r="AY841" s="118"/>
      <c r="AZ841" s="118"/>
      <c r="BA841" s="118"/>
      <c r="BB841" s="118"/>
      <c r="BC841" s="118"/>
      <c r="BD841" s="118"/>
      <c r="BE841" s="118"/>
      <c r="BF841" s="118"/>
      <c r="BG841" s="118"/>
    </row>
    <row r="842">
      <c r="A842" s="118"/>
      <c r="B842" s="118"/>
      <c r="C842" s="118"/>
      <c r="D842" s="118"/>
      <c r="E842" s="118"/>
      <c r="F842" s="118"/>
      <c r="G842" s="118"/>
      <c r="H842" s="118"/>
      <c r="I842" s="118"/>
      <c r="J842" s="118"/>
      <c r="K842" s="118"/>
      <c r="L842" s="118"/>
      <c r="M842" s="118"/>
      <c r="N842" s="118"/>
      <c r="O842" s="118"/>
      <c r="P842" s="118"/>
      <c r="Q842" s="118"/>
      <c r="R842" s="118"/>
      <c r="S842" s="118"/>
      <c r="T842" s="118"/>
      <c r="U842" s="118"/>
      <c r="V842" s="118"/>
      <c r="W842" s="118"/>
      <c r="X842" s="118"/>
      <c r="Y842" s="118"/>
      <c r="Z842" s="118"/>
      <c r="AA842" s="118"/>
      <c r="AB842" s="118"/>
      <c r="AC842" s="118"/>
      <c r="AD842" s="118"/>
      <c r="AE842" s="118"/>
      <c r="AF842" s="118"/>
      <c r="AG842" s="118"/>
      <c r="AH842" s="118"/>
      <c r="AI842" s="118"/>
      <c r="AJ842" s="118"/>
      <c r="AK842" s="118"/>
      <c r="AL842" s="118"/>
      <c r="AM842" s="118"/>
      <c r="AN842" s="118"/>
      <c r="AO842" s="118"/>
      <c r="AP842" s="118"/>
      <c r="AQ842" s="118"/>
      <c r="AR842" s="118"/>
      <c r="AS842" s="118"/>
      <c r="AT842" s="118"/>
      <c r="AU842" s="118"/>
      <c r="AV842" s="118"/>
      <c r="AW842" s="118"/>
      <c r="AX842" s="118"/>
      <c r="AY842" s="118"/>
      <c r="AZ842" s="118"/>
      <c r="BA842" s="118"/>
      <c r="BB842" s="118"/>
      <c r="BC842" s="118"/>
      <c r="BD842" s="118"/>
      <c r="BE842" s="118"/>
      <c r="BF842" s="118"/>
      <c r="BG842" s="118"/>
    </row>
    <row r="843">
      <c r="A843" s="118"/>
      <c r="B843" s="118"/>
      <c r="C843" s="118"/>
      <c r="D843" s="118"/>
      <c r="E843" s="118"/>
      <c r="F843" s="118"/>
      <c r="G843" s="118"/>
      <c r="H843" s="118"/>
      <c r="I843" s="118"/>
      <c r="J843" s="118"/>
      <c r="K843" s="118"/>
      <c r="L843" s="118"/>
      <c r="M843" s="118"/>
      <c r="N843" s="118"/>
      <c r="O843" s="118"/>
      <c r="P843" s="118"/>
      <c r="Q843" s="118"/>
      <c r="R843" s="118"/>
      <c r="S843" s="118"/>
      <c r="T843" s="118"/>
      <c r="U843" s="118"/>
      <c r="V843" s="118"/>
      <c r="W843" s="118"/>
      <c r="X843" s="118"/>
      <c r="Y843" s="118"/>
      <c r="Z843" s="118"/>
      <c r="AA843" s="118"/>
      <c r="AB843" s="118"/>
      <c r="AC843" s="118"/>
      <c r="AD843" s="118"/>
      <c r="AE843" s="118"/>
      <c r="AF843" s="118"/>
      <c r="AG843" s="118"/>
      <c r="AH843" s="118"/>
      <c r="AI843" s="118"/>
      <c r="AJ843" s="118"/>
      <c r="AK843" s="118"/>
      <c r="AL843" s="118"/>
      <c r="AM843" s="118"/>
      <c r="AN843" s="118"/>
      <c r="AO843" s="118"/>
      <c r="AP843" s="118"/>
      <c r="AQ843" s="118"/>
      <c r="AR843" s="118"/>
      <c r="AS843" s="118"/>
      <c r="AT843" s="118"/>
      <c r="AU843" s="118"/>
      <c r="AV843" s="118"/>
      <c r="AW843" s="118"/>
      <c r="AX843" s="118"/>
      <c r="AY843" s="118"/>
      <c r="AZ843" s="118"/>
      <c r="BA843" s="118"/>
      <c r="BB843" s="118"/>
      <c r="BC843" s="118"/>
      <c r="BD843" s="118"/>
      <c r="BE843" s="118"/>
      <c r="BF843" s="118"/>
      <c r="BG843" s="118"/>
    </row>
    <row r="844">
      <c r="A844" s="118"/>
      <c r="B844" s="118"/>
      <c r="C844" s="118"/>
      <c r="D844" s="118"/>
      <c r="E844" s="118"/>
      <c r="F844" s="118"/>
      <c r="G844" s="118"/>
      <c r="H844" s="118"/>
      <c r="I844" s="118"/>
      <c r="J844" s="118"/>
      <c r="K844" s="118"/>
      <c r="L844" s="118"/>
      <c r="M844" s="118"/>
      <c r="N844" s="118"/>
      <c r="O844" s="118"/>
      <c r="P844" s="118"/>
      <c r="Q844" s="118"/>
      <c r="R844" s="118"/>
      <c r="S844" s="118"/>
      <c r="T844" s="118"/>
      <c r="U844" s="118"/>
      <c r="V844" s="118"/>
      <c r="W844" s="118"/>
      <c r="X844" s="118"/>
      <c r="Y844" s="118"/>
      <c r="Z844" s="118"/>
      <c r="AA844" s="118"/>
      <c r="AB844" s="118"/>
      <c r="AC844" s="118"/>
      <c r="AD844" s="118"/>
      <c r="AE844" s="118"/>
      <c r="AF844" s="118"/>
      <c r="AG844" s="118"/>
      <c r="AH844" s="118"/>
      <c r="AI844" s="118"/>
      <c r="AJ844" s="118"/>
      <c r="AK844" s="118"/>
      <c r="AL844" s="118"/>
      <c r="AM844" s="118"/>
      <c r="AN844" s="118"/>
      <c r="AO844" s="118"/>
      <c r="AP844" s="118"/>
      <c r="AQ844" s="118"/>
      <c r="AR844" s="118"/>
      <c r="AS844" s="118"/>
      <c r="AT844" s="118"/>
      <c r="AU844" s="118"/>
      <c r="AV844" s="118"/>
      <c r="AW844" s="118"/>
      <c r="AX844" s="118"/>
      <c r="AY844" s="118"/>
      <c r="AZ844" s="118"/>
      <c r="BA844" s="118"/>
      <c r="BB844" s="118"/>
      <c r="BC844" s="118"/>
      <c r="BD844" s="118"/>
      <c r="BE844" s="118"/>
      <c r="BF844" s="118"/>
      <c r="BG844" s="118"/>
    </row>
    <row r="845">
      <c r="A845" s="118"/>
      <c r="B845" s="118"/>
      <c r="C845" s="118"/>
      <c r="D845" s="118"/>
      <c r="E845" s="118"/>
      <c r="F845" s="118"/>
      <c r="G845" s="118"/>
      <c r="H845" s="118"/>
      <c r="I845" s="118"/>
      <c r="J845" s="118"/>
      <c r="K845" s="118"/>
      <c r="L845" s="118"/>
      <c r="M845" s="118"/>
      <c r="N845" s="118"/>
      <c r="O845" s="118"/>
      <c r="P845" s="118"/>
      <c r="Q845" s="118"/>
      <c r="R845" s="118"/>
      <c r="S845" s="118"/>
      <c r="T845" s="118"/>
      <c r="U845" s="118"/>
      <c r="V845" s="118"/>
      <c r="W845" s="118"/>
      <c r="X845" s="118"/>
      <c r="Y845" s="118"/>
      <c r="Z845" s="118"/>
      <c r="AA845" s="118"/>
      <c r="AB845" s="118"/>
      <c r="AC845" s="118"/>
      <c r="AD845" s="118"/>
      <c r="AE845" s="118"/>
      <c r="AF845" s="118"/>
      <c r="AG845" s="118"/>
      <c r="AH845" s="118"/>
      <c r="AI845" s="118"/>
      <c r="AJ845" s="118"/>
      <c r="AK845" s="118"/>
      <c r="AL845" s="118"/>
      <c r="AM845" s="118"/>
      <c r="AN845" s="118"/>
      <c r="AO845" s="118"/>
      <c r="AP845" s="118"/>
      <c r="AQ845" s="118"/>
      <c r="AR845" s="118"/>
      <c r="AS845" s="118"/>
      <c r="AT845" s="118"/>
      <c r="AU845" s="118"/>
      <c r="AV845" s="118"/>
      <c r="AW845" s="118"/>
      <c r="AX845" s="118"/>
      <c r="AY845" s="118"/>
      <c r="AZ845" s="118"/>
      <c r="BA845" s="118"/>
      <c r="BB845" s="118"/>
      <c r="BC845" s="118"/>
      <c r="BD845" s="118"/>
      <c r="BE845" s="118"/>
      <c r="BF845" s="118"/>
      <c r="BG845" s="118"/>
    </row>
    <row r="846">
      <c r="A846" s="118"/>
      <c r="B846" s="118"/>
      <c r="C846" s="118"/>
      <c r="D846" s="118"/>
      <c r="E846" s="118"/>
      <c r="F846" s="118"/>
      <c r="G846" s="118"/>
      <c r="H846" s="118"/>
      <c r="I846" s="118"/>
      <c r="J846" s="118"/>
      <c r="K846" s="118"/>
      <c r="L846" s="118"/>
      <c r="M846" s="118"/>
      <c r="N846" s="118"/>
      <c r="O846" s="118"/>
      <c r="P846" s="118"/>
      <c r="Q846" s="118"/>
      <c r="R846" s="118"/>
      <c r="S846" s="118"/>
      <c r="T846" s="118"/>
      <c r="U846" s="118"/>
      <c r="V846" s="118"/>
      <c r="W846" s="118"/>
      <c r="X846" s="118"/>
      <c r="Y846" s="118"/>
      <c r="Z846" s="118"/>
      <c r="AA846" s="118"/>
      <c r="AB846" s="118"/>
      <c r="AC846" s="118"/>
      <c r="AD846" s="118"/>
      <c r="AE846" s="118"/>
      <c r="AF846" s="118"/>
      <c r="AG846" s="118"/>
      <c r="AH846" s="118"/>
      <c r="AI846" s="118"/>
      <c r="AJ846" s="118"/>
      <c r="AK846" s="118"/>
      <c r="AL846" s="118"/>
      <c r="AM846" s="118"/>
      <c r="AN846" s="118"/>
      <c r="AO846" s="118"/>
      <c r="AP846" s="118"/>
      <c r="AQ846" s="118"/>
      <c r="AR846" s="118"/>
      <c r="AS846" s="118"/>
      <c r="AT846" s="118"/>
      <c r="AU846" s="118"/>
      <c r="AV846" s="118"/>
      <c r="AW846" s="118"/>
      <c r="AX846" s="118"/>
      <c r="AY846" s="118"/>
      <c r="AZ846" s="118"/>
      <c r="BA846" s="118"/>
      <c r="BB846" s="118"/>
      <c r="BC846" s="118"/>
      <c r="BD846" s="118"/>
      <c r="BE846" s="118"/>
      <c r="BF846" s="118"/>
      <c r="BG846" s="118"/>
    </row>
    <row r="847">
      <c r="A847" s="118"/>
      <c r="B847" s="118"/>
      <c r="C847" s="118"/>
      <c r="D847" s="118"/>
      <c r="E847" s="118"/>
      <c r="F847" s="118"/>
      <c r="G847" s="118"/>
      <c r="H847" s="118"/>
      <c r="I847" s="118"/>
      <c r="J847" s="118"/>
      <c r="K847" s="118"/>
      <c r="L847" s="118"/>
      <c r="M847" s="118"/>
      <c r="N847" s="118"/>
      <c r="O847" s="118"/>
      <c r="P847" s="118"/>
      <c r="Q847" s="118"/>
      <c r="R847" s="118"/>
      <c r="S847" s="118"/>
      <c r="T847" s="118"/>
      <c r="U847" s="118"/>
      <c r="V847" s="118"/>
      <c r="W847" s="118"/>
      <c r="X847" s="118"/>
      <c r="Y847" s="118"/>
      <c r="Z847" s="118"/>
      <c r="AA847" s="118"/>
      <c r="AB847" s="118"/>
      <c r="AC847" s="118"/>
      <c r="AD847" s="118"/>
      <c r="AE847" s="118"/>
      <c r="AF847" s="118"/>
      <c r="AG847" s="118"/>
      <c r="AH847" s="118"/>
      <c r="AI847" s="118"/>
      <c r="AJ847" s="118"/>
      <c r="AK847" s="118"/>
      <c r="AL847" s="118"/>
      <c r="AM847" s="118"/>
      <c r="AN847" s="118"/>
      <c r="AO847" s="118"/>
      <c r="AP847" s="118"/>
      <c r="AQ847" s="118"/>
      <c r="AR847" s="118"/>
      <c r="AS847" s="118"/>
      <c r="AT847" s="118"/>
      <c r="AU847" s="118"/>
      <c r="AV847" s="118"/>
      <c r="AW847" s="118"/>
      <c r="AX847" s="118"/>
      <c r="AY847" s="118"/>
      <c r="AZ847" s="118"/>
      <c r="BA847" s="118"/>
      <c r="BB847" s="118"/>
      <c r="BC847" s="118"/>
      <c r="BD847" s="118"/>
      <c r="BE847" s="118"/>
      <c r="BF847" s="118"/>
      <c r="BG847" s="118"/>
    </row>
    <row r="848">
      <c r="A848" s="118"/>
      <c r="B848" s="118"/>
      <c r="C848" s="118"/>
      <c r="D848" s="118"/>
      <c r="E848" s="118"/>
      <c r="F848" s="118"/>
      <c r="G848" s="118"/>
      <c r="H848" s="118"/>
      <c r="I848" s="118"/>
      <c r="J848" s="118"/>
      <c r="K848" s="118"/>
      <c r="L848" s="118"/>
      <c r="M848" s="118"/>
      <c r="N848" s="118"/>
      <c r="O848" s="118"/>
      <c r="P848" s="118"/>
      <c r="Q848" s="118"/>
      <c r="R848" s="118"/>
      <c r="S848" s="118"/>
      <c r="T848" s="118"/>
      <c r="U848" s="118"/>
      <c r="V848" s="118"/>
      <c r="W848" s="118"/>
      <c r="X848" s="118"/>
      <c r="Y848" s="118"/>
      <c r="Z848" s="118"/>
      <c r="AA848" s="118"/>
      <c r="AB848" s="118"/>
      <c r="AC848" s="118"/>
      <c r="AD848" s="118"/>
      <c r="AE848" s="118"/>
      <c r="AF848" s="118"/>
      <c r="AG848" s="118"/>
      <c r="AH848" s="118"/>
      <c r="AI848" s="118"/>
      <c r="AJ848" s="118"/>
      <c r="AK848" s="118"/>
      <c r="AL848" s="118"/>
      <c r="AM848" s="118"/>
      <c r="AN848" s="118"/>
      <c r="AO848" s="118"/>
      <c r="AP848" s="118"/>
      <c r="AQ848" s="118"/>
      <c r="AR848" s="118"/>
      <c r="AS848" s="118"/>
      <c r="AT848" s="118"/>
      <c r="AU848" s="118"/>
      <c r="AV848" s="118"/>
      <c r="AW848" s="118"/>
      <c r="AX848" s="118"/>
      <c r="AY848" s="118"/>
      <c r="AZ848" s="118"/>
      <c r="BA848" s="118"/>
      <c r="BB848" s="118"/>
      <c r="BC848" s="118"/>
      <c r="BD848" s="118"/>
      <c r="BE848" s="118"/>
      <c r="BF848" s="118"/>
      <c r="BG848" s="118"/>
    </row>
    <row r="849">
      <c r="A849" s="118"/>
      <c r="B849" s="118"/>
      <c r="C849" s="118"/>
      <c r="D849" s="118"/>
      <c r="E849" s="118"/>
      <c r="F849" s="118"/>
      <c r="G849" s="118"/>
      <c r="H849" s="118"/>
      <c r="I849" s="118"/>
      <c r="J849" s="118"/>
      <c r="K849" s="118"/>
      <c r="L849" s="118"/>
      <c r="M849" s="118"/>
      <c r="N849" s="118"/>
      <c r="O849" s="118"/>
      <c r="P849" s="118"/>
      <c r="Q849" s="118"/>
      <c r="R849" s="118"/>
      <c r="S849" s="118"/>
      <c r="T849" s="118"/>
      <c r="U849" s="118"/>
      <c r="V849" s="118"/>
      <c r="W849" s="118"/>
      <c r="X849" s="118"/>
      <c r="Y849" s="118"/>
      <c r="Z849" s="118"/>
      <c r="AA849" s="118"/>
      <c r="AB849" s="118"/>
      <c r="AC849" s="118"/>
      <c r="AD849" s="118"/>
      <c r="AE849" s="118"/>
      <c r="AF849" s="118"/>
      <c r="AG849" s="118"/>
      <c r="AH849" s="118"/>
      <c r="AI849" s="118"/>
      <c r="AJ849" s="118"/>
      <c r="AK849" s="118"/>
      <c r="AL849" s="118"/>
      <c r="AM849" s="118"/>
      <c r="AN849" s="118"/>
      <c r="AO849" s="118"/>
      <c r="AP849" s="118"/>
      <c r="AQ849" s="118"/>
      <c r="AR849" s="118"/>
      <c r="AS849" s="118"/>
      <c r="AT849" s="118"/>
      <c r="AU849" s="118"/>
      <c r="AV849" s="118"/>
      <c r="AW849" s="118"/>
      <c r="AX849" s="118"/>
      <c r="AY849" s="118"/>
      <c r="AZ849" s="118"/>
      <c r="BA849" s="118"/>
      <c r="BB849" s="118"/>
      <c r="BC849" s="118"/>
      <c r="BD849" s="118"/>
      <c r="BE849" s="118"/>
      <c r="BF849" s="118"/>
      <c r="BG849" s="118"/>
    </row>
    <row r="850">
      <c r="A850" s="118"/>
      <c r="B850" s="118"/>
      <c r="C850" s="118"/>
      <c r="D850" s="118"/>
      <c r="E850" s="118"/>
      <c r="F850" s="118"/>
      <c r="G850" s="118"/>
      <c r="H850" s="118"/>
      <c r="I850" s="118"/>
      <c r="J850" s="118"/>
      <c r="K850" s="118"/>
      <c r="L850" s="118"/>
      <c r="M850" s="118"/>
      <c r="N850" s="118"/>
      <c r="O850" s="118"/>
      <c r="P850" s="118"/>
      <c r="Q850" s="118"/>
      <c r="R850" s="118"/>
      <c r="S850" s="118"/>
      <c r="T850" s="118"/>
      <c r="U850" s="118"/>
      <c r="V850" s="118"/>
      <c r="W850" s="118"/>
      <c r="X850" s="118"/>
      <c r="Y850" s="118"/>
      <c r="Z850" s="118"/>
      <c r="AA850" s="118"/>
      <c r="AB850" s="118"/>
      <c r="AC850" s="118"/>
      <c r="AD850" s="118"/>
      <c r="AE850" s="118"/>
      <c r="AF850" s="118"/>
      <c r="AG850" s="118"/>
      <c r="AH850" s="118"/>
      <c r="AI850" s="118"/>
      <c r="AJ850" s="118"/>
      <c r="AK850" s="118"/>
      <c r="AL850" s="118"/>
      <c r="AM850" s="118"/>
      <c r="AN850" s="118"/>
      <c r="AO850" s="118"/>
      <c r="AP850" s="118"/>
      <c r="AQ850" s="118"/>
      <c r="AR850" s="118"/>
      <c r="AS850" s="118"/>
      <c r="AT850" s="118"/>
      <c r="AU850" s="118"/>
      <c r="AV850" s="118"/>
      <c r="AW850" s="118"/>
      <c r="AX850" s="118"/>
      <c r="AY850" s="118"/>
      <c r="AZ850" s="118"/>
      <c r="BA850" s="118"/>
      <c r="BB850" s="118"/>
      <c r="BC850" s="118"/>
      <c r="BD850" s="118"/>
      <c r="BE850" s="118"/>
      <c r="BF850" s="118"/>
      <c r="BG850" s="118"/>
    </row>
    <row r="851">
      <c r="A851" s="118"/>
      <c r="B851" s="118"/>
      <c r="C851" s="118"/>
      <c r="D851" s="118"/>
      <c r="E851" s="118"/>
      <c r="F851" s="118"/>
      <c r="G851" s="118"/>
      <c r="H851" s="118"/>
      <c r="I851" s="118"/>
      <c r="J851" s="118"/>
      <c r="K851" s="118"/>
      <c r="L851" s="118"/>
      <c r="M851" s="118"/>
      <c r="N851" s="118"/>
      <c r="O851" s="118"/>
      <c r="P851" s="118"/>
      <c r="Q851" s="118"/>
      <c r="R851" s="118"/>
      <c r="S851" s="118"/>
      <c r="T851" s="118"/>
      <c r="U851" s="118"/>
      <c r="V851" s="118"/>
      <c r="W851" s="118"/>
      <c r="X851" s="118"/>
      <c r="Y851" s="118"/>
      <c r="Z851" s="118"/>
      <c r="AA851" s="118"/>
      <c r="AB851" s="118"/>
      <c r="AC851" s="118"/>
      <c r="AD851" s="118"/>
      <c r="AE851" s="118"/>
      <c r="AF851" s="118"/>
      <c r="AG851" s="118"/>
      <c r="AH851" s="118"/>
      <c r="AI851" s="118"/>
      <c r="AJ851" s="118"/>
      <c r="AK851" s="118"/>
      <c r="AL851" s="118"/>
      <c r="AM851" s="118"/>
      <c r="AN851" s="118"/>
      <c r="AO851" s="118"/>
      <c r="AP851" s="118"/>
      <c r="AQ851" s="118"/>
      <c r="AR851" s="118"/>
      <c r="AS851" s="118"/>
      <c r="AT851" s="118"/>
      <c r="AU851" s="118"/>
      <c r="AV851" s="118"/>
      <c r="AW851" s="118"/>
      <c r="AX851" s="118"/>
      <c r="AY851" s="118"/>
      <c r="AZ851" s="118"/>
      <c r="BA851" s="118"/>
      <c r="BB851" s="118"/>
      <c r="BC851" s="118"/>
      <c r="BD851" s="118"/>
      <c r="BE851" s="118"/>
      <c r="BF851" s="118"/>
      <c r="BG851" s="118"/>
    </row>
    <row r="852">
      <c r="A852" s="118"/>
      <c r="B852" s="118"/>
      <c r="C852" s="118"/>
      <c r="D852" s="118"/>
      <c r="E852" s="118"/>
      <c r="F852" s="118"/>
      <c r="G852" s="118"/>
      <c r="H852" s="118"/>
      <c r="I852" s="118"/>
      <c r="J852" s="118"/>
      <c r="K852" s="118"/>
      <c r="L852" s="118"/>
      <c r="M852" s="118"/>
      <c r="N852" s="118"/>
      <c r="O852" s="118"/>
      <c r="P852" s="118"/>
      <c r="Q852" s="118"/>
      <c r="R852" s="118"/>
      <c r="S852" s="118"/>
      <c r="T852" s="118"/>
      <c r="U852" s="118"/>
      <c r="V852" s="118"/>
      <c r="W852" s="118"/>
      <c r="X852" s="118"/>
      <c r="Y852" s="118"/>
      <c r="Z852" s="118"/>
      <c r="AA852" s="118"/>
      <c r="AB852" s="118"/>
      <c r="AC852" s="118"/>
      <c r="AD852" s="118"/>
      <c r="AE852" s="118"/>
      <c r="AF852" s="118"/>
      <c r="AG852" s="118"/>
      <c r="AH852" s="118"/>
      <c r="AI852" s="118"/>
      <c r="AJ852" s="118"/>
      <c r="AK852" s="118"/>
      <c r="AL852" s="118"/>
      <c r="AM852" s="118"/>
      <c r="AN852" s="118"/>
      <c r="AO852" s="118"/>
      <c r="AP852" s="118"/>
      <c r="AQ852" s="118"/>
      <c r="AR852" s="118"/>
      <c r="AS852" s="118"/>
      <c r="AT852" s="118"/>
      <c r="AU852" s="118"/>
      <c r="AV852" s="118"/>
      <c r="AW852" s="118"/>
      <c r="AX852" s="118"/>
      <c r="AY852" s="118"/>
      <c r="AZ852" s="118"/>
      <c r="BA852" s="118"/>
      <c r="BB852" s="118"/>
      <c r="BC852" s="118"/>
      <c r="BD852" s="118"/>
      <c r="BE852" s="118"/>
      <c r="BF852" s="118"/>
      <c r="BG852" s="118"/>
    </row>
    <row r="853">
      <c r="A853" s="118"/>
      <c r="B853" s="118"/>
      <c r="C853" s="118"/>
      <c r="D853" s="118"/>
      <c r="E853" s="118"/>
      <c r="F853" s="118"/>
      <c r="G853" s="118"/>
      <c r="H853" s="118"/>
      <c r="I853" s="118"/>
      <c r="J853" s="118"/>
      <c r="K853" s="118"/>
      <c r="L853" s="118"/>
      <c r="M853" s="118"/>
      <c r="N853" s="118"/>
      <c r="O853" s="118"/>
      <c r="P853" s="118"/>
      <c r="Q853" s="118"/>
      <c r="R853" s="118"/>
      <c r="S853" s="118"/>
      <c r="T853" s="118"/>
      <c r="U853" s="118"/>
      <c r="V853" s="118"/>
      <c r="W853" s="118"/>
      <c r="X853" s="118"/>
      <c r="Y853" s="118"/>
      <c r="Z853" s="118"/>
      <c r="AA853" s="118"/>
      <c r="AB853" s="118"/>
      <c r="AC853" s="118"/>
      <c r="AD853" s="118"/>
      <c r="AE853" s="118"/>
      <c r="AF853" s="118"/>
      <c r="AG853" s="118"/>
      <c r="AH853" s="118"/>
      <c r="AI853" s="118"/>
      <c r="AJ853" s="118"/>
      <c r="AK853" s="118"/>
      <c r="AL853" s="118"/>
      <c r="AM853" s="118"/>
      <c r="AN853" s="118"/>
      <c r="AO853" s="118"/>
      <c r="AP853" s="118"/>
      <c r="AQ853" s="118"/>
      <c r="AR853" s="118"/>
      <c r="AS853" s="118"/>
      <c r="AT853" s="118"/>
      <c r="AU853" s="118"/>
      <c r="AV853" s="118"/>
      <c r="AW853" s="118"/>
      <c r="AX853" s="118"/>
      <c r="AY853" s="118"/>
      <c r="AZ853" s="118"/>
      <c r="BA853" s="118"/>
      <c r="BB853" s="118"/>
      <c r="BC853" s="118"/>
      <c r="BD853" s="118"/>
      <c r="BE853" s="118"/>
      <c r="BF853" s="118"/>
      <c r="BG853" s="118"/>
    </row>
    <row r="854">
      <c r="A854" s="118"/>
      <c r="B854" s="118"/>
      <c r="C854" s="118"/>
      <c r="D854" s="118"/>
      <c r="E854" s="118"/>
      <c r="F854" s="118"/>
      <c r="G854" s="118"/>
      <c r="H854" s="118"/>
      <c r="I854" s="118"/>
      <c r="J854" s="118"/>
      <c r="K854" s="118"/>
      <c r="L854" s="118"/>
      <c r="M854" s="118"/>
      <c r="N854" s="118"/>
      <c r="O854" s="118"/>
      <c r="P854" s="118"/>
      <c r="Q854" s="118"/>
      <c r="R854" s="118"/>
      <c r="S854" s="118"/>
      <c r="T854" s="118"/>
      <c r="U854" s="118"/>
      <c r="V854" s="118"/>
      <c r="W854" s="118"/>
      <c r="X854" s="118"/>
      <c r="Y854" s="118"/>
      <c r="Z854" s="118"/>
      <c r="AA854" s="118"/>
      <c r="AB854" s="118"/>
      <c r="AC854" s="118"/>
      <c r="AD854" s="118"/>
      <c r="AE854" s="118"/>
      <c r="AF854" s="118"/>
      <c r="AG854" s="118"/>
      <c r="AH854" s="118"/>
      <c r="AI854" s="118"/>
      <c r="AJ854" s="118"/>
      <c r="AK854" s="118"/>
      <c r="AL854" s="118"/>
      <c r="AM854" s="118"/>
      <c r="AN854" s="118"/>
      <c r="AO854" s="118"/>
      <c r="AP854" s="118"/>
      <c r="AQ854" s="118"/>
      <c r="AR854" s="118"/>
      <c r="AS854" s="118"/>
      <c r="AT854" s="118"/>
      <c r="AU854" s="118"/>
      <c r="AV854" s="118"/>
      <c r="AW854" s="118"/>
      <c r="AX854" s="118"/>
      <c r="AY854" s="118"/>
      <c r="AZ854" s="118"/>
      <c r="BA854" s="118"/>
      <c r="BB854" s="118"/>
      <c r="BC854" s="118"/>
      <c r="BD854" s="118"/>
      <c r="BE854" s="118"/>
      <c r="BF854" s="118"/>
      <c r="BG854" s="118"/>
    </row>
    <row r="855">
      <c r="A855" s="118"/>
      <c r="B855" s="118"/>
      <c r="C855" s="118"/>
      <c r="D855" s="118"/>
      <c r="E855" s="118"/>
      <c r="F855" s="118"/>
      <c r="G855" s="118"/>
      <c r="H855" s="118"/>
      <c r="I855" s="118"/>
      <c r="J855" s="118"/>
      <c r="K855" s="118"/>
      <c r="L855" s="118"/>
      <c r="M855" s="118"/>
      <c r="N855" s="118"/>
      <c r="O855" s="118"/>
      <c r="P855" s="118"/>
      <c r="Q855" s="118"/>
      <c r="R855" s="118"/>
      <c r="S855" s="118"/>
      <c r="T855" s="118"/>
      <c r="U855" s="118"/>
      <c r="V855" s="118"/>
      <c r="W855" s="118"/>
      <c r="X855" s="118"/>
      <c r="Y855" s="118"/>
      <c r="Z855" s="118"/>
      <c r="AA855" s="118"/>
      <c r="AB855" s="118"/>
      <c r="AC855" s="118"/>
      <c r="AD855" s="118"/>
      <c r="AE855" s="118"/>
      <c r="AF855" s="118"/>
      <c r="AG855" s="118"/>
      <c r="AH855" s="118"/>
      <c r="AI855" s="118"/>
      <c r="AJ855" s="118"/>
      <c r="AK855" s="118"/>
      <c r="AL855" s="118"/>
      <c r="AM855" s="118"/>
      <c r="AN855" s="118"/>
      <c r="AO855" s="118"/>
      <c r="AP855" s="118"/>
      <c r="AQ855" s="118"/>
      <c r="AR855" s="118"/>
      <c r="AS855" s="118"/>
      <c r="AT855" s="118"/>
      <c r="AU855" s="118"/>
      <c r="AV855" s="118"/>
      <c r="AW855" s="118"/>
      <c r="AX855" s="118"/>
      <c r="AY855" s="118"/>
      <c r="AZ855" s="118"/>
      <c r="BA855" s="118"/>
      <c r="BB855" s="118"/>
      <c r="BC855" s="118"/>
      <c r="BD855" s="118"/>
      <c r="BE855" s="118"/>
      <c r="BF855" s="118"/>
      <c r="BG855" s="118"/>
    </row>
    <row r="856">
      <c r="A856" s="118"/>
      <c r="B856" s="118"/>
      <c r="C856" s="118"/>
      <c r="D856" s="118"/>
      <c r="E856" s="118"/>
      <c r="F856" s="118"/>
      <c r="G856" s="118"/>
      <c r="H856" s="118"/>
      <c r="I856" s="118"/>
      <c r="J856" s="118"/>
      <c r="K856" s="118"/>
      <c r="L856" s="118"/>
      <c r="M856" s="118"/>
      <c r="N856" s="118"/>
      <c r="O856" s="118"/>
      <c r="P856" s="118"/>
      <c r="Q856" s="118"/>
      <c r="R856" s="118"/>
      <c r="S856" s="118"/>
      <c r="T856" s="118"/>
      <c r="U856" s="118"/>
      <c r="V856" s="118"/>
      <c r="W856" s="118"/>
      <c r="X856" s="118"/>
      <c r="Y856" s="118"/>
      <c r="Z856" s="118"/>
      <c r="AA856" s="118"/>
      <c r="AB856" s="118"/>
      <c r="AC856" s="118"/>
      <c r="AD856" s="118"/>
      <c r="AE856" s="118"/>
      <c r="AF856" s="118"/>
      <c r="AG856" s="118"/>
      <c r="AH856" s="118"/>
      <c r="AI856" s="118"/>
      <c r="AJ856" s="118"/>
      <c r="AK856" s="118"/>
      <c r="AL856" s="118"/>
      <c r="AM856" s="118"/>
      <c r="AN856" s="118"/>
      <c r="AO856" s="118"/>
      <c r="AP856" s="118"/>
      <c r="AQ856" s="118"/>
      <c r="AR856" s="118"/>
      <c r="AS856" s="118"/>
      <c r="AT856" s="118"/>
      <c r="AU856" s="118"/>
      <c r="AV856" s="118"/>
      <c r="AW856" s="118"/>
      <c r="AX856" s="118"/>
      <c r="AY856" s="118"/>
      <c r="AZ856" s="118"/>
      <c r="BA856" s="118"/>
      <c r="BB856" s="118"/>
      <c r="BC856" s="118"/>
      <c r="BD856" s="118"/>
      <c r="BE856" s="118"/>
      <c r="BF856" s="118"/>
      <c r="BG856" s="118"/>
    </row>
    <row r="857">
      <c r="A857" s="118"/>
      <c r="B857" s="118"/>
      <c r="C857" s="118"/>
      <c r="D857" s="118"/>
      <c r="E857" s="118"/>
      <c r="F857" s="118"/>
      <c r="G857" s="118"/>
      <c r="H857" s="118"/>
      <c r="I857" s="118"/>
      <c r="J857" s="118"/>
      <c r="K857" s="118"/>
      <c r="L857" s="118"/>
      <c r="M857" s="118"/>
      <c r="N857" s="118"/>
      <c r="O857" s="118"/>
      <c r="P857" s="118"/>
      <c r="Q857" s="118"/>
      <c r="R857" s="118"/>
      <c r="S857" s="118"/>
      <c r="T857" s="118"/>
      <c r="U857" s="118"/>
      <c r="V857" s="118"/>
      <c r="W857" s="118"/>
      <c r="X857" s="118"/>
      <c r="Y857" s="118"/>
      <c r="Z857" s="118"/>
      <c r="AA857" s="118"/>
      <c r="AB857" s="118"/>
      <c r="AC857" s="118"/>
      <c r="AD857" s="118"/>
      <c r="AE857" s="118"/>
      <c r="AF857" s="118"/>
      <c r="AG857" s="118"/>
      <c r="AH857" s="118"/>
      <c r="AI857" s="118"/>
      <c r="AJ857" s="118"/>
      <c r="AK857" s="118"/>
      <c r="AL857" s="118"/>
      <c r="AM857" s="118"/>
      <c r="AN857" s="118"/>
      <c r="AO857" s="118"/>
      <c r="AP857" s="118"/>
      <c r="AQ857" s="118"/>
      <c r="AR857" s="118"/>
      <c r="AS857" s="118"/>
      <c r="AT857" s="118"/>
      <c r="AU857" s="118"/>
      <c r="AV857" s="118"/>
      <c r="AW857" s="118"/>
      <c r="AX857" s="118"/>
      <c r="AY857" s="118"/>
      <c r="AZ857" s="118"/>
      <c r="BA857" s="118"/>
      <c r="BB857" s="118"/>
      <c r="BC857" s="118"/>
      <c r="BD857" s="118"/>
      <c r="BE857" s="118"/>
      <c r="BF857" s="118"/>
      <c r="BG857" s="118"/>
    </row>
    <row r="858">
      <c r="A858" s="118"/>
      <c r="B858" s="118"/>
      <c r="C858" s="118"/>
      <c r="D858" s="118"/>
      <c r="E858" s="118"/>
      <c r="F858" s="118"/>
      <c r="G858" s="118"/>
      <c r="H858" s="118"/>
      <c r="I858" s="118"/>
      <c r="J858" s="118"/>
      <c r="K858" s="118"/>
      <c r="L858" s="118"/>
      <c r="M858" s="118"/>
      <c r="N858" s="118"/>
      <c r="O858" s="118"/>
      <c r="P858" s="118"/>
      <c r="Q858" s="118"/>
      <c r="R858" s="118"/>
      <c r="S858" s="118"/>
      <c r="T858" s="118"/>
      <c r="U858" s="118"/>
      <c r="V858" s="118"/>
      <c r="W858" s="118"/>
      <c r="X858" s="118"/>
      <c r="Y858" s="118"/>
      <c r="Z858" s="118"/>
      <c r="AA858" s="118"/>
      <c r="AB858" s="118"/>
      <c r="AC858" s="118"/>
      <c r="AD858" s="118"/>
      <c r="AE858" s="118"/>
      <c r="AF858" s="118"/>
      <c r="AG858" s="118"/>
      <c r="AH858" s="118"/>
      <c r="AI858" s="118"/>
      <c r="AJ858" s="118"/>
      <c r="AK858" s="118"/>
      <c r="AL858" s="118"/>
      <c r="AM858" s="118"/>
      <c r="AN858" s="118"/>
      <c r="AO858" s="118"/>
      <c r="AP858" s="118"/>
      <c r="AQ858" s="118"/>
      <c r="AR858" s="118"/>
      <c r="AS858" s="118"/>
      <c r="AT858" s="118"/>
      <c r="AU858" s="118"/>
      <c r="AV858" s="118"/>
      <c r="AW858" s="118"/>
      <c r="AX858" s="118"/>
      <c r="AY858" s="118"/>
      <c r="AZ858" s="118"/>
      <c r="BA858" s="118"/>
      <c r="BB858" s="118"/>
      <c r="BC858" s="118"/>
      <c r="BD858" s="118"/>
      <c r="BE858" s="118"/>
      <c r="BF858" s="118"/>
      <c r="BG858" s="118"/>
    </row>
    <row r="859">
      <c r="A859" s="118"/>
      <c r="B859" s="118"/>
      <c r="C859" s="118"/>
      <c r="D859" s="118"/>
      <c r="E859" s="118"/>
      <c r="F859" s="118"/>
      <c r="G859" s="118"/>
      <c r="H859" s="118"/>
      <c r="I859" s="118"/>
      <c r="J859" s="118"/>
      <c r="K859" s="118"/>
      <c r="L859" s="118"/>
      <c r="M859" s="118"/>
      <c r="N859" s="118"/>
      <c r="O859" s="118"/>
      <c r="P859" s="118"/>
      <c r="Q859" s="118"/>
      <c r="R859" s="118"/>
      <c r="S859" s="118"/>
      <c r="T859" s="118"/>
      <c r="U859" s="118"/>
      <c r="V859" s="118"/>
      <c r="W859" s="118"/>
      <c r="X859" s="118"/>
      <c r="Y859" s="118"/>
      <c r="Z859" s="118"/>
      <c r="AA859" s="118"/>
      <c r="AB859" s="118"/>
      <c r="AC859" s="118"/>
      <c r="AD859" s="118"/>
      <c r="AE859" s="118"/>
      <c r="AF859" s="118"/>
      <c r="AG859" s="118"/>
      <c r="AH859" s="118"/>
      <c r="AI859" s="118"/>
      <c r="AJ859" s="118"/>
      <c r="AK859" s="118"/>
      <c r="AL859" s="118"/>
      <c r="AM859" s="118"/>
      <c r="AN859" s="118"/>
      <c r="AO859" s="118"/>
      <c r="AP859" s="118"/>
      <c r="AQ859" s="118"/>
      <c r="AR859" s="118"/>
      <c r="AS859" s="118"/>
      <c r="AT859" s="118"/>
      <c r="AU859" s="118"/>
      <c r="AV859" s="118"/>
      <c r="AW859" s="118"/>
      <c r="AX859" s="118"/>
      <c r="AY859" s="118"/>
      <c r="AZ859" s="118"/>
      <c r="BA859" s="118"/>
      <c r="BB859" s="118"/>
      <c r="BC859" s="118"/>
      <c r="BD859" s="118"/>
      <c r="BE859" s="118"/>
      <c r="BF859" s="118"/>
      <c r="BG859" s="118"/>
    </row>
    <row r="860">
      <c r="A860" s="118"/>
      <c r="B860" s="118"/>
      <c r="C860" s="118"/>
      <c r="D860" s="118"/>
      <c r="E860" s="118"/>
      <c r="F860" s="118"/>
      <c r="G860" s="118"/>
      <c r="H860" s="118"/>
      <c r="I860" s="118"/>
      <c r="J860" s="118"/>
      <c r="K860" s="118"/>
      <c r="L860" s="118"/>
      <c r="M860" s="118"/>
      <c r="N860" s="118"/>
      <c r="O860" s="118"/>
      <c r="P860" s="118"/>
      <c r="Q860" s="118"/>
      <c r="R860" s="118"/>
      <c r="S860" s="118"/>
      <c r="T860" s="118"/>
      <c r="U860" s="118"/>
      <c r="V860" s="118"/>
      <c r="W860" s="118"/>
      <c r="X860" s="118"/>
      <c r="Y860" s="118"/>
      <c r="Z860" s="118"/>
      <c r="AA860" s="118"/>
      <c r="AB860" s="118"/>
      <c r="AC860" s="118"/>
      <c r="AD860" s="118"/>
      <c r="AE860" s="118"/>
      <c r="AF860" s="118"/>
      <c r="AG860" s="118"/>
      <c r="AH860" s="118"/>
      <c r="AI860" s="118"/>
      <c r="AJ860" s="118"/>
      <c r="AK860" s="118"/>
      <c r="AL860" s="118"/>
      <c r="AM860" s="118"/>
      <c r="AN860" s="118"/>
      <c r="AO860" s="118"/>
      <c r="AP860" s="118"/>
      <c r="AQ860" s="118"/>
      <c r="AR860" s="118"/>
      <c r="AS860" s="118"/>
      <c r="AT860" s="118"/>
      <c r="AU860" s="118"/>
      <c r="AV860" s="118"/>
      <c r="AW860" s="118"/>
      <c r="AX860" s="118"/>
      <c r="AY860" s="118"/>
      <c r="AZ860" s="118"/>
      <c r="BA860" s="118"/>
      <c r="BB860" s="118"/>
      <c r="BC860" s="118"/>
      <c r="BD860" s="118"/>
      <c r="BE860" s="118"/>
      <c r="BF860" s="118"/>
      <c r="BG860" s="118"/>
    </row>
    <row r="861">
      <c r="A861" s="118"/>
      <c r="B861" s="118"/>
      <c r="C861" s="118"/>
      <c r="D861" s="118"/>
      <c r="E861" s="118"/>
      <c r="F861" s="118"/>
      <c r="G861" s="118"/>
      <c r="H861" s="118"/>
      <c r="I861" s="118"/>
      <c r="J861" s="118"/>
      <c r="K861" s="118"/>
      <c r="L861" s="118"/>
      <c r="M861" s="118"/>
      <c r="N861" s="118"/>
      <c r="O861" s="118"/>
      <c r="P861" s="118"/>
      <c r="Q861" s="118"/>
      <c r="R861" s="118"/>
      <c r="S861" s="118"/>
      <c r="T861" s="118"/>
      <c r="U861" s="118"/>
      <c r="V861" s="118"/>
      <c r="W861" s="118"/>
      <c r="X861" s="118"/>
      <c r="Y861" s="118"/>
      <c r="Z861" s="118"/>
      <c r="AA861" s="118"/>
      <c r="AB861" s="118"/>
      <c r="AC861" s="118"/>
      <c r="AD861" s="118"/>
      <c r="AE861" s="118"/>
      <c r="AF861" s="118"/>
      <c r="AG861" s="118"/>
      <c r="AH861" s="118"/>
      <c r="AI861" s="118"/>
      <c r="AJ861" s="118"/>
      <c r="AK861" s="118"/>
      <c r="AL861" s="118"/>
      <c r="AM861" s="118"/>
      <c r="AN861" s="118"/>
      <c r="AO861" s="118"/>
      <c r="AP861" s="118"/>
      <c r="AQ861" s="118"/>
      <c r="AR861" s="118"/>
      <c r="AS861" s="118"/>
      <c r="AT861" s="118"/>
      <c r="AU861" s="118"/>
      <c r="AV861" s="118"/>
      <c r="AW861" s="118"/>
      <c r="AX861" s="118"/>
      <c r="AY861" s="118"/>
      <c r="AZ861" s="118"/>
      <c r="BA861" s="118"/>
      <c r="BB861" s="118"/>
      <c r="BC861" s="118"/>
      <c r="BD861" s="118"/>
      <c r="BE861" s="118"/>
      <c r="BF861" s="118"/>
      <c r="BG861" s="118"/>
    </row>
    <row r="862">
      <c r="A862" s="118"/>
      <c r="B862" s="118"/>
      <c r="C862" s="118"/>
      <c r="D862" s="118"/>
      <c r="E862" s="118"/>
      <c r="F862" s="118"/>
      <c r="G862" s="118"/>
      <c r="H862" s="118"/>
      <c r="I862" s="118"/>
      <c r="J862" s="118"/>
      <c r="K862" s="118"/>
      <c r="L862" s="118"/>
      <c r="M862" s="118"/>
      <c r="N862" s="118"/>
      <c r="O862" s="118"/>
      <c r="P862" s="118"/>
      <c r="Q862" s="118"/>
      <c r="R862" s="118"/>
      <c r="S862" s="118"/>
      <c r="T862" s="118"/>
      <c r="U862" s="118"/>
      <c r="V862" s="118"/>
      <c r="W862" s="118"/>
      <c r="X862" s="118"/>
      <c r="Y862" s="118"/>
      <c r="Z862" s="118"/>
      <c r="AA862" s="118"/>
      <c r="AB862" s="118"/>
      <c r="AC862" s="118"/>
      <c r="AD862" s="118"/>
      <c r="AE862" s="118"/>
      <c r="AF862" s="118"/>
      <c r="AG862" s="118"/>
      <c r="AH862" s="118"/>
      <c r="AI862" s="118"/>
      <c r="AJ862" s="118"/>
      <c r="AK862" s="118"/>
      <c r="AL862" s="118"/>
      <c r="AM862" s="118"/>
      <c r="AN862" s="118"/>
      <c r="AO862" s="118"/>
      <c r="AP862" s="118"/>
      <c r="AQ862" s="118"/>
      <c r="AR862" s="118"/>
      <c r="AS862" s="118"/>
      <c r="AT862" s="118"/>
      <c r="AU862" s="118"/>
      <c r="AV862" s="118"/>
      <c r="AW862" s="118"/>
      <c r="AX862" s="118"/>
      <c r="AY862" s="118"/>
      <c r="AZ862" s="118"/>
      <c r="BA862" s="118"/>
      <c r="BB862" s="118"/>
      <c r="BC862" s="118"/>
      <c r="BD862" s="118"/>
      <c r="BE862" s="118"/>
      <c r="BF862" s="118"/>
      <c r="BG862" s="118"/>
    </row>
    <row r="863">
      <c r="A863" s="118"/>
      <c r="B863" s="118"/>
      <c r="C863" s="118"/>
      <c r="D863" s="118"/>
      <c r="E863" s="118"/>
      <c r="F863" s="118"/>
      <c r="G863" s="118"/>
      <c r="H863" s="118"/>
      <c r="I863" s="118"/>
      <c r="J863" s="118"/>
      <c r="K863" s="118"/>
      <c r="L863" s="118"/>
      <c r="M863" s="118"/>
      <c r="N863" s="118"/>
      <c r="O863" s="118"/>
      <c r="P863" s="118"/>
      <c r="Q863" s="118"/>
      <c r="R863" s="118"/>
      <c r="S863" s="118"/>
      <c r="T863" s="118"/>
      <c r="U863" s="118"/>
      <c r="V863" s="118"/>
      <c r="W863" s="118"/>
      <c r="X863" s="118"/>
      <c r="Y863" s="118"/>
      <c r="Z863" s="118"/>
      <c r="AA863" s="118"/>
      <c r="AB863" s="118"/>
      <c r="AC863" s="118"/>
      <c r="AD863" s="118"/>
      <c r="AE863" s="118"/>
      <c r="AF863" s="118"/>
      <c r="AG863" s="118"/>
      <c r="AH863" s="118"/>
      <c r="AI863" s="118"/>
      <c r="AJ863" s="118"/>
      <c r="AK863" s="118"/>
      <c r="AL863" s="118"/>
      <c r="AM863" s="118"/>
      <c r="AN863" s="118"/>
      <c r="AO863" s="118"/>
      <c r="AP863" s="118"/>
      <c r="AQ863" s="118"/>
      <c r="AR863" s="118"/>
      <c r="AS863" s="118"/>
      <c r="AT863" s="118"/>
      <c r="AU863" s="118"/>
      <c r="AV863" s="118"/>
      <c r="AW863" s="118"/>
      <c r="AX863" s="118"/>
      <c r="AY863" s="118"/>
      <c r="AZ863" s="118"/>
      <c r="BA863" s="118"/>
      <c r="BB863" s="118"/>
      <c r="BC863" s="118"/>
      <c r="BD863" s="118"/>
      <c r="BE863" s="118"/>
      <c r="BF863" s="118"/>
      <c r="BG863" s="118"/>
    </row>
    <row r="864">
      <c r="A864" s="118"/>
      <c r="B864" s="118"/>
      <c r="C864" s="118"/>
      <c r="D864" s="118"/>
      <c r="E864" s="118"/>
      <c r="F864" s="118"/>
      <c r="G864" s="118"/>
      <c r="H864" s="118"/>
      <c r="I864" s="118"/>
      <c r="J864" s="118"/>
      <c r="K864" s="118"/>
      <c r="L864" s="118"/>
      <c r="M864" s="118"/>
      <c r="N864" s="118"/>
      <c r="O864" s="118"/>
      <c r="P864" s="118"/>
      <c r="Q864" s="118"/>
      <c r="R864" s="118"/>
      <c r="S864" s="118"/>
      <c r="T864" s="118"/>
      <c r="U864" s="118"/>
      <c r="V864" s="118"/>
      <c r="W864" s="118"/>
      <c r="X864" s="118"/>
      <c r="Y864" s="118"/>
      <c r="Z864" s="118"/>
      <c r="AA864" s="118"/>
      <c r="AB864" s="118"/>
      <c r="AC864" s="118"/>
      <c r="AD864" s="118"/>
      <c r="AE864" s="118"/>
      <c r="AF864" s="118"/>
      <c r="AG864" s="118"/>
      <c r="AH864" s="118"/>
      <c r="AI864" s="118"/>
      <c r="AJ864" s="118"/>
      <c r="AK864" s="118"/>
      <c r="AL864" s="118"/>
      <c r="AM864" s="118"/>
      <c r="AN864" s="118"/>
      <c r="AO864" s="118"/>
      <c r="AP864" s="118"/>
      <c r="AQ864" s="118"/>
      <c r="AR864" s="118"/>
      <c r="AS864" s="118"/>
      <c r="AT864" s="118"/>
      <c r="AU864" s="118"/>
      <c r="AV864" s="118"/>
      <c r="AW864" s="118"/>
      <c r="AX864" s="118"/>
      <c r="AY864" s="118"/>
      <c r="AZ864" s="118"/>
      <c r="BA864" s="118"/>
      <c r="BB864" s="118"/>
      <c r="BC864" s="118"/>
      <c r="BD864" s="118"/>
      <c r="BE864" s="118"/>
      <c r="BF864" s="118"/>
      <c r="BG864" s="118"/>
    </row>
    <row r="865">
      <c r="A865" s="118"/>
      <c r="B865" s="118"/>
      <c r="C865" s="118"/>
      <c r="D865" s="118"/>
      <c r="E865" s="118"/>
      <c r="F865" s="118"/>
      <c r="G865" s="118"/>
      <c r="H865" s="118"/>
      <c r="I865" s="118"/>
      <c r="J865" s="118"/>
      <c r="K865" s="118"/>
      <c r="L865" s="118"/>
      <c r="M865" s="118"/>
      <c r="N865" s="118"/>
      <c r="O865" s="118"/>
      <c r="P865" s="118"/>
      <c r="Q865" s="118"/>
      <c r="R865" s="118"/>
      <c r="S865" s="118"/>
      <c r="T865" s="118"/>
      <c r="U865" s="118"/>
      <c r="V865" s="118"/>
      <c r="W865" s="118"/>
      <c r="X865" s="118"/>
      <c r="Y865" s="118"/>
      <c r="Z865" s="118"/>
      <c r="AA865" s="118"/>
      <c r="AB865" s="118"/>
      <c r="AC865" s="118"/>
      <c r="AD865" s="118"/>
      <c r="AE865" s="118"/>
      <c r="AF865" s="118"/>
      <c r="AG865" s="118"/>
      <c r="AH865" s="118"/>
      <c r="AI865" s="118"/>
      <c r="AJ865" s="118"/>
      <c r="AK865" s="118"/>
      <c r="AL865" s="118"/>
      <c r="AM865" s="118"/>
      <c r="AN865" s="118"/>
      <c r="AO865" s="118"/>
      <c r="AP865" s="118"/>
      <c r="AQ865" s="118"/>
      <c r="AR865" s="118"/>
      <c r="AS865" s="118"/>
      <c r="AT865" s="118"/>
      <c r="AU865" s="118"/>
      <c r="AV865" s="118"/>
      <c r="AW865" s="118"/>
      <c r="AX865" s="118"/>
      <c r="AY865" s="118"/>
      <c r="AZ865" s="118"/>
      <c r="BA865" s="118"/>
      <c r="BB865" s="118"/>
      <c r="BC865" s="118"/>
      <c r="BD865" s="118"/>
      <c r="BE865" s="118"/>
      <c r="BF865" s="118"/>
      <c r="BG865" s="118"/>
    </row>
    <row r="866">
      <c r="A866" s="118"/>
      <c r="B866" s="118"/>
      <c r="C866" s="118"/>
      <c r="D866" s="118"/>
      <c r="E866" s="118"/>
      <c r="F866" s="118"/>
      <c r="G866" s="118"/>
      <c r="H866" s="118"/>
      <c r="I866" s="118"/>
      <c r="J866" s="118"/>
      <c r="K866" s="118"/>
      <c r="L866" s="118"/>
      <c r="M866" s="118"/>
      <c r="N866" s="118"/>
      <c r="O866" s="118"/>
      <c r="P866" s="118"/>
      <c r="Q866" s="118"/>
      <c r="R866" s="118"/>
      <c r="S866" s="118"/>
      <c r="T866" s="118"/>
      <c r="U866" s="118"/>
      <c r="V866" s="118"/>
      <c r="W866" s="118"/>
      <c r="X866" s="118"/>
      <c r="Y866" s="118"/>
      <c r="Z866" s="118"/>
      <c r="AA866" s="118"/>
      <c r="AB866" s="118"/>
      <c r="AC866" s="118"/>
      <c r="AD866" s="118"/>
      <c r="AE866" s="118"/>
      <c r="AF866" s="118"/>
      <c r="AG866" s="118"/>
      <c r="AH866" s="118"/>
      <c r="AI866" s="118"/>
      <c r="AJ866" s="118"/>
      <c r="AK866" s="118"/>
      <c r="AL866" s="118"/>
      <c r="AM866" s="118"/>
      <c r="AN866" s="118"/>
      <c r="AO866" s="118"/>
      <c r="AP866" s="118"/>
      <c r="AQ866" s="118"/>
      <c r="AR866" s="118"/>
      <c r="AS866" s="118"/>
      <c r="AT866" s="118"/>
      <c r="AU866" s="118"/>
      <c r="AV866" s="118"/>
      <c r="AW866" s="118"/>
      <c r="AX866" s="118"/>
      <c r="AY866" s="118"/>
      <c r="AZ866" s="118"/>
      <c r="BA866" s="118"/>
      <c r="BB866" s="118"/>
      <c r="BC866" s="118"/>
      <c r="BD866" s="118"/>
      <c r="BE866" s="118"/>
      <c r="BF866" s="118"/>
      <c r="BG866" s="118"/>
    </row>
    <row r="867">
      <c r="A867" s="118"/>
      <c r="B867" s="118"/>
      <c r="C867" s="118"/>
      <c r="D867" s="118"/>
      <c r="E867" s="118"/>
      <c r="F867" s="118"/>
      <c r="G867" s="118"/>
      <c r="H867" s="118"/>
      <c r="I867" s="118"/>
      <c r="J867" s="118"/>
      <c r="K867" s="118"/>
      <c r="L867" s="118"/>
      <c r="M867" s="118"/>
      <c r="N867" s="118"/>
      <c r="O867" s="118"/>
      <c r="P867" s="118"/>
      <c r="Q867" s="118"/>
      <c r="R867" s="118"/>
      <c r="S867" s="118"/>
      <c r="T867" s="118"/>
      <c r="U867" s="118"/>
      <c r="V867" s="118"/>
      <c r="W867" s="118"/>
      <c r="X867" s="118"/>
      <c r="Y867" s="118"/>
      <c r="Z867" s="118"/>
      <c r="AA867" s="118"/>
      <c r="AB867" s="118"/>
      <c r="AC867" s="118"/>
      <c r="AD867" s="118"/>
      <c r="AE867" s="118"/>
      <c r="AF867" s="118"/>
      <c r="AG867" s="118"/>
      <c r="AH867" s="118"/>
      <c r="AI867" s="118"/>
      <c r="AJ867" s="118"/>
      <c r="AK867" s="118"/>
      <c r="AL867" s="118"/>
      <c r="AM867" s="118"/>
      <c r="AN867" s="118"/>
      <c r="AO867" s="118"/>
      <c r="AP867" s="118"/>
      <c r="AQ867" s="118"/>
      <c r="AR867" s="118"/>
      <c r="AS867" s="118"/>
      <c r="AT867" s="118"/>
      <c r="AU867" s="118"/>
      <c r="AV867" s="118"/>
      <c r="AW867" s="118"/>
      <c r="AX867" s="118"/>
      <c r="AY867" s="118"/>
      <c r="AZ867" s="118"/>
      <c r="BA867" s="118"/>
      <c r="BB867" s="118"/>
      <c r="BC867" s="118"/>
      <c r="BD867" s="118"/>
      <c r="BE867" s="118"/>
      <c r="BF867" s="118"/>
      <c r="BG867" s="118"/>
    </row>
    <row r="868">
      <c r="A868" s="118"/>
      <c r="B868" s="118"/>
      <c r="C868" s="118"/>
      <c r="D868" s="118"/>
      <c r="E868" s="118"/>
      <c r="F868" s="118"/>
      <c r="G868" s="118"/>
      <c r="H868" s="118"/>
      <c r="I868" s="118"/>
      <c r="J868" s="118"/>
      <c r="K868" s="118"/>
      <c r="L868" s="118"/>
      <c r="M868" s="118"/>
      <c r="N868" s="118"/>
      <c r="O868" s="118"/>
      <c r="P868" s="118"/>
      <c r="Q868" s="118"/>
      <c r="R868" s="118"/>
      <c r="S868" s="118"/>
      <c r="T868" s="118"/>
      <c r="U868" s="118"/>
      <c r="V868" s="118"/>
      <c r="W868" s="118"/>
      <c r="X868" s="118"/>
      <c r="Y868" s="118"/>
      <c r="Z868" s="118"/>
      <c r="AA868" s="118"/>
      <c r="AB868" s="118"/>
      <c r="AC868" s="118"/>
      <c r="AD868" s="118"/>
      <c r="AE868" s="118"/>
      <c r="AF868" s="118"/>
      <c r="AG868" s="118"/>
      <c r="AH868" s="118"/>
      <c r="AI868" s="118"/>
      <c r="AJ868" s="118"/>
      <c r="AK868" s="118"/>
      <c r="AL868" s="118"/>
      <c r="AM868" s="118"/>
      <c r="AN868" s="118"/>
      <c r="AO868" s="118"/>
      <c r="AP868" s="118"/>
      <c r="AQ868" s="118"/>
      <c r="AR868" s="118"/>
      <c r="AS868" s="118"/>
      <c r="AT868" s="118"/>
      <c r="AU868" s="118"/>
      <c r="AV868" s="118"/>
      <c r="AW868" s="118"/>
      <c r="AX868" s="118"/>
      <c r="AY868" s="118"/>
      <c r="AZ868" s="118"/>
      <c r="BA868" s="118"/>
      <c r="BB868" s="118"/>
      <c r="BC868" s="118"/>
      <c r="BD868" s="118"/>
      <c r="BE868" s="118"/>
      <c r="BF868" s="118"/>
      <c r="BG868" s="118"/>
    </row>
    <row r="869">
      <c r="A869" s="118"/>
      <c r="B869" s="118"/>
      <c r="C869" s="118"/>
      <c r="D869" s="118"/>
      <c r="E869" s="118"/>
      <c r="F869" s="118"/>
      <c r="G869" s="118"/>
      <c r="H869" s="118"/>
      <c r="I869" s="118"/>
      <c r="J869" s="118"/>
      <c r="K869" s="118"/>
      <c r="L869" s="118"/>
      <c r="M869" s="118"/>
      <c r="N869" s="118"/>
      <c r="O869" s="118"/>
      <c r="P869" s="118"/>
      <c r="Q869" s="118"/>
      <c r="R869" s="118"/>
      <c r="S869" s="118"/>
      <c r="T869" s="118"/>
      <c r="U869" s="118"/>
      <c r="V869" s="118"/>
      <c r="W869" s="118"/>
      <c r="X869" s="118"/>
      <c r="Y869" s="118"/>
      <c r="Z869" s="118"/>
      <c r="AA869" s="118"/>
      <c r="AB869" s="118"/>
      <c r="AC869" s="118"/>
      <c r="AD869" s="118"/>
      <c r="AE869" s="118"/>
      <c r="AF869" s="118"/>
      <c r="AG869" s="118"/>
      <c r="AH869" s="118"/>
      <c r="AI869" s="118"/>
      <c r="AJ869" s="118"/>
      <c r="AK869" s="118"/>
      <c r="AL869" s="118"/>
      <c r="AM869" s="118"/>
      <c r="AN869" s="118"/>
      <c r="AO869" s="118"/>
      <c r="AP869" s="118"/>
      <c r="AQ869" s="118"/>
      <c r="AR869" s="118"/>
      <c r="AS869" s="118"/>
      <c r="AT869" s="118"/>
      <c r="AU869" s="118"/>
      <c r="AV869" s="118"/>
      <c r="AW869" s="118"/>
      <c r="AX869" s="118"/>
      <c r="AY869" s="118"/>
      <c r="AZ869" s="118"/>
      <c r="BA869" s="118"/>
      <c r="BB869" s="118"/>
      <c r="BC869" s="118"/>
      <c r="BD869" s="118"/>
      <c r="BE869" s="118"/>
      <c r="BF869" s="118"/>
      <c r="BG869" s="118"/>
    </row>
    <row r="870">
      <c r="A870" s="118"/>
      <c r="B870" s="118"/>
      <c r="C870" s="118"/>
      <c r="D870" s="118"/>
      <c r="E870" s="118"/>
      <c r="F870" s="118"/>
      <c r="G870" s="118"/>
      <c r="H870" s="118"/>
      <c r="I870" s="118"/>
      <c r="J870" s="118"/>
      <c r="K870" s="118"/>
      <c r="L870" s="118"/>
      <c r="M870" s="118"/>
      <c r="N870" s="118"/>
      <c r="O870" s="118"/>
      <c r="P870" s="118"/>
      <c r="Q870" s="118"/>
      <c r="R870" s="118"/>
      <c r="S870" s="118"/>
      <c r="T870" s="118"/>
      <c r="U870" s="118"/>
      <c r="V870" s="118"/>
      <c r="W870" s="118"/>
      <c r="X870" s="118"/>
      <c r="Y870" s="118"/>
      <c r="Z870" s="118"/>
      <c r="AA870" s="118"/>
      <c r="AB870" s="118"/>
      <c r="AC870" s="118"/>
      <c r="AD870" s="118"/>
      <c r="AE870" s="118"/>
      <c r="AF870" s="118"/>
      <c r="AG870" s="118"/>
      <c r="AH870" s="118"/>
      <c r="AI870" s="118"/>
      <c r="AJ870" s="118"/>
      <c r="AK870" s="118"/>
      <c r="AL870" s="118"/>
      <c r="AM870" s="118"/>
      <c r="AN870" s="118"/>
      <c r="AO870" s="118"/>
      <c r="AP870" s="118"/>
      <c r="AQ870" s="118"/>
      <c r="AR870" s="118"/>
      <c r="AS870" s="118"/>
      <c r="AT870" s="118"/>
      <c r="AU870" s="118"/>
      <c r="AV870" s="118"/>
      <c r="AW870" s="118"/>
      <c r="AX870" s="118"/>
      <c r="AY870" s="118"/>
      <c r="AZ870" s="118"/>
      <c r="BA870" s="118"/>
      <c r="BB870" s="118"/>
      <c r="BC870" s="118"/>
      <c r="BD870" s="118"/>
      <c r="BE870" s="118"/>
      <c r="BF870" s="118"/>
      <c r="BG870" s="118"/>
    </row>
    <row r="871">
      <c r="A871" s="118"/>
      <c r="B871" s="118"/>
      <c r="C871" s="118"/>
      <c r="D871" s="118"/>
      <c r="E871" s="118"/>
      <c r="F871" s="118"/>
      <c r="G871" s="118"/>
      <c r="H871" s="118"/>
      <c r="I871" s="118"/>
      <c r="J871" s="118"/>
      <c r="K871" s="118"/>
      <c r="L871" s="118"/>
      <c r="M871" s="118"/>
      <c r="N871" s="118"/>
      <c r="O871" s="118"/>
      <c r="P871" s="118"/>
      <c r="Q871" s="118"/>
      <c r="R871" s="118"/>
      <c r="S871" s="118"/>
      <c r="T871" s="118"/>
      <c r="U871" s="118"/>
      <c r="V871" s="118"/>
      <c r="W871" s="118"/>
      <c r="X871" s="118"/>
      <c r="Y871" s="118"/>
      <c r="Z871" s="118"/>
      <c r="AA871" s="118"/>
      <c r="AB871" s="118"/>
      <c r="AC871" s="118"/>
      <c r="AD871" s="118"/>
      <c r="AE871" s="118"/>
      <c r="AF871" s="118"/>
      <c r="AG871" s="118"/>
      <c r="AH871" s="118"/>
      <c r="AI871" s="118"/>
      <c r="AJ871" s="118"/>
      <c r="AK871" s="118"/>
      <c r="AL871" s="118"/>
      <c r="AM871" s="118"/>
      <c r="AN871" s="118"/>
      <c r="AO871" s="118"/>
      <c r="AP871" s="118"/>
      <c r="AQ871" s="118"/>
      <c r="AR871" s="118"/>
      <c r="AS871" s="118"/>
      <c r="AT871" s="118"/>
      <c r="AU871" s="118"/>
      <c r="AV871" s="118"/>
      <c r="AW871" s="118"/>
      <c r="AX871" s="118"/>
      <c r="AY871" s="118"/>
      <c r="AZ871" s="118"/>
      <c r="BA871" s="118"/>
      <c r="BB871" s="118"/>
      <c r="BC871" s="118"/>
      <c r="BD871" s="118"/>
      <c r="BE871" s="118"/>
      <c r="BF871" s="118"/>
      <c r="BG871" s="118"/>
    </row>
    <row r="872">
      <c r="A872" s="118"/>
      <c r="B872" s="118"/>
      <c r="C872" s="118"/>
      <c r="D872" s="118"/>
      <c r="E872" s="118"/>
      <c r="F872" s="118"/>
      <c r="G872" s="118"/>
      <c r="H872" s="118"/>
      <c r="I872" s="118"/>
      <c r="J872" s="118"/>
      <c r="K872" s="118"/>
      <c r="L872" s="118"/>
      <c r="M872" s="118"/>
      <c r="N872" s="118"/>
      <c r="O872" s="118"/>
      <c r="P872" s="118"/>
      <c r="Q872" s="118"/>
      <c r="R872" s="118"/>
      <c r="S872" s="118"/>
      <c r="T872" s="118"/>
      <c r="U872" s="118"/>
      <c r="V872" s="118"/>
      <c r="W872" s="118"/>
      <c r="X872" s="118"/>
      <c r="Y872" s="118"/>
      <c r="Z872" s="118"/>
      <c r="AA872" s="118"/>
      <c r="AB872" s="118"/>
      <c r="AC872" s="118"/>
      <c r="AD872" s="118"/>
      <c r="AE872" s="118"/>
      <c r="AF872" s="118"/>
      <c r="AG872" s="118"/>
      <c r="AH872" s="118"/>
      <c r="AI872" s="118"/>
      <c r="AJ872" s="118"/>
      <c r="AK872" s="118"/>
      <c r="AL872" s="118"/>
      <c r="AM872" s="118"/>
      <c r="AN872" s="118"/>
      <c r="AO872" s="118"/>
      <c r="AP872" s="118"/>
      <c r="AQ872" s="118"/>
      <c r="AR872" s="118"/>
      <c r="AS872" s="118"/>
      <c r="AT872" s="118"/>
      <c r="AU872" s="118"/>
      <c r="AV872" s="118"/>
      <c r="AW872" s="118"/>
      <c r="AX872" s="118"/>
      <c r="AY872" s="118"/>
      <c r="AZ872" s="118"/>
      <c r="BA872" s="118"/>
      <c r="BB872" s="118"/>
      <c r="BC872" s="118"/>
      <c r="BD872" s="118"/>
      <c r="BE872" s="118"/>
      <c r="BF872" s="118"/>
      <c r="BG872" s="118"/>
    </row>
    <row r="873">
      <c r="A873" s="118"/>
      <c r="B873" s="118"/>
      <c r="C873" s="118"/>
      <c r="D873" s="118"/>
      <c r="E873" s="118"/>
      <c r="F873" s="118"/>
      <c r="G873" s="118"/>
      <c r="H873" s="118"/>
      <c r="I873" s="118"/>
      <c r="J873" s="118"/>
      <c r="K873" s="118"/>
      <c r="L873" s="118"/>
      <c r="M873" s="118"/>
      <c r="N873" s="118"/>
      <c r="O873" s="118"/>
      <c r="P873" s="118"/>
      <c r="Q873" s="118"/>
      <c r="R873" s="118"/>
      <c r="S873" s="118"/>
      <c r="T873" s="118"/>
      <c r="U873" s="118"/>
      <c r="V873" s="118"/>
      <c r="W873" s="118"/>
      <c r="X873" s="118"/>
      <c r="Y873" s="118"/>
      <c r="Z873" s="118"/>
      <c r="AA873" s="118"/>
      <c r="AB873" s="118"/>
      <c r="AC873" s="118"/>
      <c r="AD873" s="118"/>
      <c r="AE873" s="118"/>
      <c r="AF873" s="118"/>
      <c r="AG873" s="118"/>
      <c r="AH873" s="118"/>
      <c r="AI873" s="118"/>
      <c r="AJ873" s="118"/>
      <c r="AK873" s="118"/>
      <c r="AL873" s="118"/>
      <c r="AM873" s="118"/>
      <c r="AN873" s="118"/>
      <c r="AO873" s="118"/>
      <c r="AP873" s="118"/>
      <c r="AQ873" s="118"/>
      <c r="AR873" s="118"/>
      <c r="AS873" s="118"/>
      <c r="AT873" s="118"/>
      <c r="AU873" s="118"/>
      <c r="AV873" s="118"/>
      <c r="AW873" s="118"/>
      <c r="AX873" s="118"/>
      <c r="AY873" s="118"/>
      <c r="AZ873" s="118"/>
      <c r="BA873" s="118"/>
      <c r="BB873" s="118"/>
      <c r="BC873" s="118"/>
      <c r="BD873" s="118"/>
      <c r="BE873" s="118"/>
      <c r="BF873" s="118"/>
      <c r="BG873" s="118"/>
    </row>
    <row r="874">
      <c r="A874" s="118"/>
      <c r="B874" s="118"/>
      <c r="C874" s="118"/>
      <c r="D874" s="118"/>
      <c r="E874" s="118"/>
      <c r="F874" s="118"/>
      <c r="G874" s="118"/>
      <c r="H874" s="118"/>
      <c r="I874" s="118"/>
      <c r="J874" s="118"/>
      <c r="K874" s="118"/>
      <c r="L874" s="118"/>
      <c r="M874" s="118"/>
      <c r="N874" s="118"/>
      <c r="O874" s="118"/>
      <c r="P874" s="118"/>
      <c r="Q874" s="118"/>
      <c r="R874" s="118"/>
      <c r="S874" s="118"/>
      <c r="T874" s="118"/>
      <c r="U874" s="118"/>
      <c r="V874" s="118"/>
      <c r="W874" s="118"/>
      <c r="X874" s="118"/>
      <c r="Y874" s="118"/>
      <c r="Z874" s="118"/>
      <c r="AA874" s="118"/>
      <c r="AB874" s="118"/>
      <c r="AC874" s="118"/>
      <c r="AD874" s="118"/>
      <c r="AE874" s="118"/>
      <c r="AF874" s="118"/>
      <c r="AG874" s="118"/>
      <c r="AH874" s="118"/>
      <c r="AI874" s="118"/>
      <c r="AJ874" s="118"/>
      <c r="AK874" s="118"/>
      <c r="AL874" s="118"/>
      <c r="AM874" s="118"/>
      <c r="AN874" s="118"/>
      <c r="AO874" s="118"/>
      <c r="AP874" s="118"/>
      <c r="AQ874" s="118"/>
      <c r="AR874" s="118"/>
      <c r="AS874" s="118"/>
      <c r="AT874" s="118"/>
      <c r="AU874" s="118"/>
      <c r="AV874" s="118"/>
      <c r="AW874" s="118"/>
      <c r="AX874" s="118"/>
      <c r="AY874" s="118"/>
      <c r="AZ874" s="118"/>
      <c r="BA874" s="118"/>
      <c r="BB874" s="118"/>
      <c r="BC874" s="118"/>
      <c r="BD874" s="118"/>
      <c r="BE874" s="118"/>
      <c r="BF874" s="118"/>
      <c r="BG874" s="118"/>
    </row>
    <row r="875">
      <c r="A875" s="118"/>
      <c r="B875" s="118"/>
      <c r="C875" s="118"/>
      <c r="D875" s="118"/>
      <c r="E875" s="118"/>
      <c r="F875" s="118"/>
      <c r="G875" s="118"/>
      <c r="H875" s="118"/>
      <c r="I875" s="118"/>
      <c r="J875" s="118"/>
      <c r="K875" s="118"/>
      <c r="L875" s="118"/>
      <c r="M875" s="118"/>
      <c r="N875" s="118"/>
      <c r="O875" s="118"/>
      <c r="P875" s="118"/>
      <c r="Q875" s="118"/>
      <c r="R875" s="118"/>
      <c r="S875" s="118"/>
      <c r="T875" s="118"/>
      <c r="U875" s="118"/>
      <c r="V875" s="118"/>
      <c r="W875" s="118"/>
      <c r="X875" s="118"/>
      <c r="Y875" s="118"/>
      <c r="Z875" s="118"/>
      <c r="AA875" s="118"/>
      <c r="AB875" s="118"/>
      <c r="AC875" s="118"/>
      <c r="AD875" s="118"/>
      <c r="AE875" s="118"/>
      <c r="AF875" s="118"/>
      <c r="AG875" s="118"/>
      <c r="AH875" s="118"/>
      <c r="AI875" s="118"/>
      <c r="AJ875" s="118"/>
      <c r="AK875" s="118"/>
      <c r="AL875" s="118"/>
      <c r="AM875" s="118"/>
      <c r="AN875" s="118"/>
      <c r="AO875" s="118"/>
      <c r="AP875" s="118"/>
      <c r="AQ875" s="118"/>
      <c r="AR875" s="118"/>
      <c r="AS875" s="118"/>
      <c r="AT875" s="118"/>
      <c r="AU875" s="118"/>
      <c r="AV875" s="118"/>
      <c r="AW875" s="118"/>
      <c r="AX875" s="118"/>
      <c r="AY875" s="118"/>
      <c r="AZ875" s="118"/>
      <c r="BA875" s="118"/>
      <c r="BB875" s="118"/>
      <c r="BC875" s="118"/>
      <c r="BD875" s="118"/>
      <c r="BE875" s="118"/>
      <c r="BF875" s="118"/>
      <c r="BG875" s="118"/>
    </row>
    <row r="876">
      <c r="A876" s="118"/>
      <c r="B876" s="118"/>
      <c r="C876" s="118"/>
      <c r="D876" s="118"/>
      <c r="E876" s="118"/>
      <c r="F876" s="118"/>
      <c r="G876" s="118"/>
      <c r="H876" s="118"/>
      <c r="I876" s="118"/>
      <c r="J876" s="118"/>
      <c r="K876" s="118"/>
      <c r="L876" s="118"/>
      <c r="M876" s="118"/>
      <c r="N876" s="118"/>
      <c r="O876" s="118"/>
      <c r="P876" s="118"/>
      <c r="Q876" s="118"/>
      <c r="R876" s="118"/>
      <c r="S876" s="118"/>
      <c r="T876" s="118"/>
      <c r="U876" s="118"/>
      <c r="V876" s="118"/>
      <c r="W876" s="118"/>
      <c r="X876" s="118"/>
      <c r="Y876" s="118"/>
      <c r="Z876" s="118"/>
      <c r="AA876" s="118"/>
      <c r="AB876" s="118"/>
      <c r="AC876" s="118"/>
      <c r="AD876" s="118"/>
      <c r="AE876" s="118"/>
      <c r="AF876" s="118"/>
      <c r="AG876" s="118"/>
      <c r="AH876" s="118"/>
      <c r="AI876" s="118"/>
      <c r="AJ876" s="118"/>
      <c r="AK876" s="118"/>
      <c r="AL876" s="118"/>
      <c r="AM876" s="118"/>
      <c r="AN876" s="118"/>
      <c r="AO876" s="118"/>
      <c r="AP876" s="118"/>
      <c r="AQ876" s="118"/>
      <c r="AR876" s="118"/>
      <c r="AS876" s="118"/>
      <c r="AT876" s="118"/>
      <c r="AU876" s="118"/>
      <c r="AV876" s="118"/>
      <c r="AW876" s="118"/>
      <c r="AX876" s="118"/>
      <c r="AY876" s="118"/>
      <c r="AZ876" s="118"/>
      <c r="BA876" s="118"/>
      <c r="BB876" s="118"/>
      <c r="BC876" s="118"/>
      <c r="BD876" s="118"/>
      <c r="BE876" s="118"/>
      <c r="BF876" s="118"/>
      <c r="BG876" s="118"/>
    </row>
    <row r="877">
      <c r="A877" s="118"/>
      <c r="B877" s="118"/>
      <c r="C877" s="118"/>
      <c r="D877" s="118"/>
      <c r="E877" s="118"/>
      <c r="F877" s="118"/>
      <c r="G877" s="118"/>
      <c r="H877" s="118"/>
      <c r="I877" s="118"/>
      <c r="J877" s="118"/>
      <c r="K877" s="118"/>
      <c r="L877" s="118"/>
      <c r="M877" s="118"/>
      <c r="N877" s="118"/>
      <c r="O877" s="118"/>
      <c r="P877" s="118"/>
      <c r="Q877" s="118"/>
      <c r="R877" s="118"/>
      <c r="S877" s="118"/>
      <c r="T877" s="118"/>
      <c r="U877" s="118"/>
      <c r="V877" s="118"/>
      <c r="W877" s="118"/>
      <c r="X877" s="118"/>
      <c r="Y877" s="118"/>
      <c r="Z877" s="118"/>
      <c r="AA877" s="118"/>
      <c r="AB877" s="118"/>
      <c r="AC877" s="118"/>
      <c r="AD877" s="118"/>
      <c r="AE877" s="118"/>
      <c r="AF877" s="118"/>
      <c r="AG877" s="118"/>
      <c r="AH877" s="118"/>
      <c r="AI877" s="118"/>
      <c r="AJ877" s="118"/>
      <c r="AK877" s="118"/>
      <c r="AL877" s="118"/>
      <c r="AM877" s="118"/>
      <c r="AN877" s="118"/>
      <c r="AO877" s="118"/>
      <c r="AP877" s="118"/>
      <c r="AQ877" s="118"/>
      <c r="AR877" s="118"/>
      <c r="AS877" s="118"/>
      <c r="AT877" s="118"/>
      <c r="AU877" s="118"/>
      <c r="AV877" s="118"/>
      <c r="AW877" s="118"/>
      <c r="AX877" s="118"/>
      <c r="AY877" s="118"/>
      <c r="AZ877" s="118"/>
      <c r="BA877" s="118"/>
      <c r="BB877" s="118"/>
      <c r="BC877" s="118"/>
      <c r="BD877" s="118"/>
      <c r="BE877" s="118"/>
      <c r="BF877" s="118"/>
      <c r="BG877" s="118"/>
    </row>
    <row r="878">
      <c r="A878" s="118"/>
      <c r="B878" s="118"/>
      <c r="C878" s="118"/>
      <c r="D878" s="118"/>
      <c r="E878" s="118"/>
      <c r="F878" s="118"/>
      <c r="G878" s="118"/>
      <c r="H878" s="118"/>
      <c r="I878" s="118"/>
      <c r="J878" s="118"/>
      <c r="K878" s="118"/>
      <c r="L878" s="118"/>
      <c r="M878" s="118"/>
      <c r="N878" s="118"/>
      <c r="O878" s="118"/>
      <c r="P878" s="118"/>
      <c r="Q878" s="118"/>
      <c r="R878" s="118"/>
      <c r="S878" s="118"/>
      <c r="T878" s="118"/>
      <c r="U878" s="118"/>
      <c r="V878" s="118"/>
      <c r="W878" s="118"/>
      <c r="X878" s="118"/>
      <c r="Y878" s="118"/>
      <c r="Z878" s="118"/>
      <c r="AA878" s="118"/>
      <c r="AB878" s="118"/>
      <c r="AC878" s="118"/>
      <c r="AD878" s="118"/>
      <c r="AE878" s="118"/>
      <c r="AF878" s="118"/>
      <c r="AG878" s="118"/>
      <c r="AH878" s="118"/>
      <c r="AI878" s="118"/>
      <c r="AJ878" s="118"/>
      <c r="AK878" s="118"/>
      <c r="AL878" s="118"/>
      <c r="AM878" s="118"/>
      <c r="AN878" s="118"/>
      <c r="AO878" s="118"/>
      <c r="AP878" s="118"/>
      <c r="AQ878" s="118"/>
      <c r="AR878" s="118"/>
      <c r="AS878" s="118"/>
      <c r="AT878" s="118"/>
      <c r="AU878" s="118"/>
      <c r="AV878" s="118"/>
      <c r="AW878" s="118"/>
      <c r="AX878" s="118"/>
      <c r="AY878" s="118"/>
      <c r="AZ878" s="118"/>
      <c r="BA878" s="118"/>
      <c r="BB878" s="118"/>
      <c r="BC878" s="118"/>
      <c r="BD878" s="118"/>
      <c r="BE878" s="118"/>
      <c r="BF878" s="118"/>
      <c r="BG878" s="118"/>
    </row>
    <row r="879">
      <c r="A879" s="118"/>
      <c r="B879" s="118"/>
      <c r="C879" s="118"/>
      <c r="D879" s="118"/>
      <c r="E879" s="118"/>
      <c r="F879" s="118"/>
      <c r="G879" s="118"/>
      <c r="H879" s="118"/>
      <c r="I879" s="118"/>
      <c r="J879" s="118"/>
      <c r="K879" s="118"/>
      <c r="L879" s="118"/>
      <c r="M879" s="118"/>
      <c r="N879" s="118"/>
      <c r="O879" s="118"/>
      <c r="P879" s="118"/>
      <c r="Q879" s="118"/>
      <c r="R879" s="118"/>
      <c r="S879" s="118"/>
      <c r="T879" s="118"/>
      <c r="U879" s="118"/>
      <c r="V879" s="118"/>
      <c r="W879" s="118"/>
      <c r="X879" s="118"/>
      <c r="Y879" s="118"/>
      <c r="Z879" s="118"/>
      <c r="AA879" s="118"/>
      <c r="AB879" s="118"/>
      <c r="AC879" s="118"/>
      <c r="AD879" s="118"/>
      <c r="AE879" s="118"/>
      <c r="AF879" s="118"/>
      <c r="AG879" s="118"/>
      <c r="AH879" s="118"/>
      <c r="AI879" s="118"/>
      <c r="AJ879" s="118"/>
      <c r="AK879" s="118"/>
      <c r="AL879" s="118"/>
      <c r="AM879" s="118"/>
      <c r="AN879" s="118"/>
      <c r="AO879" s="118"/>
      <c r="AP879" s="118"/>
      <c r="AQ879" s="118"/>
      <c r="AR879" s="118"/>
      <c r="AS879" s="118"/>
      <c r="AT879" s="118"/>
      <c r="AU879" s="118"/>
      <c r="AV879" s="118"/>
      <c r="AW879" s="118"/>
      <c r="AX879" s="118"/>
      <c r="AY879" s="118"/>
      <c r="AZ879" s="118"/>
      <c r="BA879" s="118"/>
      <c r="BB879" s="118"/>
      <c r="BC879" s="118"/>
      <c r="BD879" s="118"/>
      <c r="BE879" s="118"/>
      <c r="BF879" s="118"/>
      <c r="BG879" s="118"/>
    </row>
    <row r="880">
      <c r="A880" s="118"/>
      <c r="B880" s="118"/>
      <c r="C880" s="118"/>
      <c r="D880" s="118"/>
      <c r="E880" s="118"/>
      <c r="F880" s="118"/>
      <c r="G880" s="118"/>
      <c r="H880" s="118"/>
      <c r="I880" s="118"/>
      <c r="J880" s="118"/>
      <c r="K880" s="118"/>
      <c r="L880" s="118"/>
      <c r="M880" s="118"/>
      <c r="N880" s="118"/>
      <c r="O880" s="118"/>
      <c r="P880" s="118"/>
      <c r="Q880" s="118"/>
      <c r="R880" s="118"/>
      <c r="S880" s="118"/>
      <c r="T880" s="118"/>
      <c r="U880" s="118"/>
      <c r="V880" s="118"/>
      <c r="W880" s="118"/>
      <c r="X880" s="118"/>
      <c r="Y880" s="118"/>
      <c r="Z880" s="118"/>
      <c r="AA880" s="118"/>
      <c r="AB880" s="118"/>
      <c r="AC880" s="118"/>
      <c r="AD880" s="118"/>
      <c r="AE880" s="118"/>
      <c r="AF880" s="118"/>
      <c r="AG880" s="118"/>
      <c r="AH880" s="118"/>
      <c r="AI880" s="118"/>
      <c r="AJ880" s="118"/>
      <c r="AK880" s="118"/>
      <c r="AL880" s="118"/>
      <c r="AM880" s="118"/>
      <c r="AN880" s="118"/>
      <c r="AO880" s="118"/>
      <c r="AP880" s="118"/>
      <c r="AQ880" s="118"/>
      <c r="AR880" s="118"/>
      <c r="AS880" s="118"/>
      <c r="AT880" s="118"/>
      <c r="AU880" s="118"/>
      <c r="AV880" s="118"/>
      <c r="AW880" s="118"/>
      <c r="AX880" s="118"/>
      <c r="AY880" s="118"/>
      <c r="AZ880" s="118"/>
      <c r="BA880" s="118"/>
      <c r="BB880" s="118"/>
      <c r="BC880" s="118"/>
      <c r="BD880" s="118"/>
      <c r="BE880" s="118"/>
      <c r="BF880" s="118"/>
      <c r="BG880" s="118"/>
    </row>
    <row r="881">
      <c r="A881" s="118"/>
      <c r="B881" s="118"/>
      <c r="C881" s="118"/>
      <c r="D881" s="118"/>
      <c r="E881" s="118"/>
      <c r="F881" s="118"/>
      <c r="G881" s="118"/>
      <c r="H881" s="118"/>
      <c r="I881" s="118"/>
      <c r="J881" s="118"/>
      <c r="K881" s="118"/>
      <c r="L881" s="118"/>
      <c r="M881" s="118"/>
      <c r="N881" s="118"/>
      <c r="O881" s="118"/>
      <c r="P881" s="118"/>
      <c r="Q881" s="118"/>
      <c r="R881" s="118"/>
      <c r="S881" s="118"/>
      <c r="T881" s="118"/>
      <c r="U881" s="118"/>
      <c r="V881" s="118"/>
      <c r="W881" s="118"/>
      <c r="X881" s="118"/>
      <c r="Y881" s="118"/>
      <c r="Z881" s="118"/>
      <c r="AA881" s="118"/>
      <c r="AB881" s="118"/>
      <c r="AC881" s="118"/>
      <c r="AD881" s="118"/>
      <c r="AE881" s="118"/>
      <c r="AF881" s="118"/>
      <c r="AG881" s="118"/>
      <c r="AH881" s="118"/>
      <c r="AI881" s="118"/>
      <c r="AJ881" s="118"/>
      <c r="AK881" s="118"/>
      <c r="AL881" s="118"/>
      <c r="AM881" s="118"/>
      <c r="AN881" s="118"/>
      <c r="AO881" s="118"/>
      <c r="AP881" s="118"/>
      <c r="AQ881" s="118"/>
      <c r="AR881" s="118"/>
      <c r="AS881" s="118"/>
      <c r="AT881" s="118"/>
      <c r="AU881" s="118"/>
      <c r="AV881" s="118"/>
      <c r="AW881" s="118"/>
      <c r="AX881" s="118"/>
      <c r="AY881" s="118"/>
      <c r="AZ881" s="118"/>
      <c r="BA881" s="118"/>
      <c r="BB881" s="118"/>
      <c r="BC881" s="118"/>
      <c r="BD881" s="118"/>
      <c r="BE881" s="118"/>
      <c r="BF881" s="118"/>
      <c r="BG881" s="118"/>
    </row>
    <row r="882">
      <c r="A882" s="118"/>
      <c r="B882" s="118"/>
      <c r="C882" s="118"/>
      <c r="D882" s="118"/>
      <c r="E882" s="118"/>
      <c r="F882" s="118"/>
      <c r="G882" s="118"/>
      <c r="H882" s="118"/>
      <c r="I882" s="118"/>
      <c r="J882" s="118"/>
      <c r="K882" s="118"/>
      <c r="L882" s="118"/>
      <c r="M882" s="118"/>
      <c r="N882" s="118"/>
      <c r="O882" s="118"/>
      <c r="P882" s="118"/>
      <c r="Q882" s="118"/>
      <c r="R882" s="118"/>
      <c r="S882" s="118"/>
      <c r="T882" s="118"/>
      <c r="U882" s="118"/>
      <c r="V882" s="118"/>
      <c r="W882" s="118"/>
      <c r="X882" s="118"/>
      <c r="Y882" s="118"/>
      <c r="Z882" s="118"/>
      <c r="AA882" s="118"/>
      <c r="AB882" s="118"/>
      <c r="AC882" s="118"/>
      <c r="AD882" s="118"/>
      <c r="AE882" s="118"/>
      <c r="AF882" s="118"/>
      <c r="AG882" s="118"/>
      <c r="AH882" s="118"/>
      <c r="AI882" s="118"/>
      <c r="AJ882" s="118"/>
      <c r="AK882" s="118"/>
      <c r="AL882" s="118"/>
      <c r="AM882" s="118"/>
      <c r="AN882" s="118"/>
      <c r="AO882" s="118"/>
      <c r="AP882" s="118"/>
      <c r="AQ882" s="118"/>
      <c r="AR882" s="118"/>
      <c r="AS882" s="118"/>
      <c r="AT882" s="118"/>
      <c r="AU882" s="118"/>
      <c r="AV882" s="118"/>
      <c r="AW882" s="118"/>
      <c r="AX882" s="118"/>
      <c r="AY882" s="118"/>
      <c r="AZ882" s="118"/>
      <c r="BA882" s="118"/>
      <c r="BB882" s="118"/>
      <c r="BC882" s="118"/>
      <c r="BD882" s="118"/>
      <c r="BE882" s="118"/>
      <c r="BF882" s="118"/>
      <c r="BG882" s="118"/>
    </row>
    <row r="883">
      <c r="A883" s="118"/>
      <c r="B883" s="118"/>
      <c r="C883" s="118"/>
      <c r="D883" s="118"/>
      <c r="E883" s="118"/>
      <c r="F883" s="118"/>
      <c r="G883" s="118"/>
      <c r="H883" s="118"/>
      <c r="I883" s="118"/>
      <c r="J883" s="118"/>
      <c r="K883" s="118"/>
      <c r="L883" s="118"/>
      <c r="M883" s="118"/>
      <c r="N883" s="118"/>
      <c r="O883" s="118"/>
      <c r="P883" s="118"/>
      <c r="Q883" s="118"/>
      <c r="R883" s="118"/>
      <c r="S883" s="118"/>
      <c r="T883" s="118"/>
      <c r="U883" s="118"/>
      <c r="V883" s="118"/>
      <c r="W883" s="118"/>
      <c r="X883" s="118"/>
      <c r="Y883" s="118"/>
      <c r="Z883" s="118"/>
      <c r="AA883" s="118"/>
      <c r="AB883" s="118"/>
      <c r="AC883" s="118"/>
      <c r="AD883" s="118"/>
      <c r="AE883" s="118"/>
      <c r="AF883" s="118"/>
      <c r="AG883" s="118"/>
      <c r="AH883" s="118"/>
      <c r="AI883" s="118"/>
      <c r="AJ883" s="118"/>
      <c r="AK883" s="118"/>
      <c r="AL883" s="118"/>
      <c r="AM883" s="118"/>
      <c r="AN883" s="118"/>
      <c r="AO883" s="118"/>
      <c r="AP883" s="118"/>
      <c r="AQ883" s="118"/>
      <c r="AR883" s="118"/>
      <c r="AS883" s="118"/>
      <c r="AT883" s="118"/>
      <c r="AU883" s="118"/>
      <c r="AV883" s="118"/>
      <c r="AW883" s="118"/>
      <c r="AX883" s="118"/>
      <c r="AY883" s="118"/>
      <c r="AZ883" s="118"/>
      <c r="BA883" s="118"/>
      <c r="BB883" s="118"/>
      <c r="BC883" s="118"/>
      <c r="BD883" s="118"/>
      <c r="BE883" s="118"/>
      <c r="BF883" s="118"/>
      <c r="BG883" s="118"/>
    </row>
    <row r="884">
      <c r="A884" s="118"/>
      <c r="B884" s="118"/>
      <c r="C884" s="118"/>
      <c r="D884" s="118"/>
      <c r="E884" s="118"/>
      <c r="F884" s="118"/>
      <c r="G884" s="118"/>
      <c r="H884" s="118"/>
      <c r="I884" s="118"/>
      <c r="J884" s="118"/>
      <c r="K884" s="118"/>
      <c r="L884" s="118"/>
      <c r="M884" s="118"/>
      <c r="N884" s="118"/>
      <c r="O884" s="118"/>
      <c r="P884" s="118"/>
      <c r="Q884" s="118"/>
      <c r="R884" s="118"/>
      <c r="S884" s="118"/>
      <c r="T884" s="118"/>
      <c r="U884" s="118"/>
      <c r="V884" s="118"/>
      <c r="W884" s="118"/>
      <c r="X884" s="118"/>
      <c r="Y884" s="118"/>
      <c r="Z884" s="118"/>
      <c r="AA884" s="118"/>
      <c r="AB884" s="118"/>
      <c r="AC884" s="118"/>
      <c r="AD884" s="118"/>
      <c r="AE884" s="118"/>
      <c r="AF884" s="118"/>
      <c r="AG884" s="118"/>
      <c r="AH884" s="118"/>
      <c r="AI884" s="118"/>
      <c r="AJ884" s="118"/>
      <c r="AK884" s="118"/>
      <c r="AL884" s="118"/>
      <c r="AM884" s="118"/>
      <c r="AN884" s="118"/>
      <c r="AO884" s="118"/>
      <c r="AP884" s="118"/>
      <c r="AQ884" s="118"/>
      <c r="AR884" s="118"/>
      <c r="AS884" s="118"/>
      <c r="AT884" s="118"/>
      <c r="AU884" s="118"/>
      <c r="AV884" s="118"/>
      <c r="AW884" s="118"/>
      <c r="AX884" s="118"/>
      <c r="AY884" s="118"/>
      <c r="AZ884" s="118"/>
      <c r="BA884" s="118"/>
      <c r="BB884" s="118"/>
      <c r="BC884" s="118"/>
      <c r="BD884" s="118"/>
      <c r="BE884" s="118"/>
      <c r="BF884" s="118"/>
      <c r="BG884" s="118"/>
    </row>
    <row r="885">
      <c r="A885" s="118"/>
      <c r="B885" s="118"/>
      <c r="C885" s="118"/>
      <c r="D885" s="118"/>
      <c r="E885" s="118"/>
      <c r="F885" s="118"/>
      <c r="G885" s="118"/>
      <c r="H885" s="118"/>
      <c r="I885" s="118"/>
      <c r="J885" s="118"/>
      <c r="K885" s="118"/>
      <c r="L885" s="118"/>
      <c r="M885" s="118"/>
      <c r="N885" s="118"/>
      <c r="O885" s="118"/>
      <c r="P885" s="118"/>
      <c r="Q885" s="118"/>
      <c r="R885" s="118"/>
      <c r="S885" s="118"/>
      <c r="T885" s="118"/>
      <c r="U885" s="118"/>
      <c r="V885" s="118"/>
      <c r="W885" s="118"/>
      <c r="X885" s="118"/>
      <c r="Y885" s="118"/>
      <c r="Z885" s="118"/>
      <c r="AA885" s="118"/>
      <c r="AB885" s="118"/>
      <c r="AC885" s="118"/>
      <c r="AD885" s="118"/>
      <c r="AE885" s="118"/>
      <c r="AF885" s="118"/>
      <c r="AG885" s="118"/>
      <c r="AH885" s="118"/>
      <c r="AI885" s="118"/>
      <c r="AJ885" s="118"/>
      <c r="AK885" s="118"/>
      <c r="AL885" s="118"/>
      <c r="AM885" s="118"/>
      <c r="AN885" s="118"/>
      <c r="AO885" s="118"/>
      <c r="AP885" s="118"/>
      <c r="AQ885" s="118"/>
      <c r="AR885" s="118"/>
      <c r="AS885" s="118"/>
      <c r="AT885" s="118"/>
      <c r="AU885" s="118"/>
      <c r="AV885" s="118"/>
      <c r="AW885" s="118"/>
      <c r="AX885" s="118"/>
      <c r="AY885" s="118"/>
      <c r="AZ885" s="118"/>
      <c r="BA885" s="118"/>
      <c r="BB885" s="118"/>
      <c r="BC885" s="118"/>
      <c r="BD885" s="118"/>
      <c r="BE885" s="118"/>
      <c r="BF885" s="118"/>
      <c r="BG885" s="118"/>
    </row>
    <row r="886">
      <c r="A886" s="118"/>
      <c r="B886" s="118"/>
      <c r="C886" s="118"/>
      <c r="D886" s="118"/>
      <c r="E886" s="118"/>
      <c r="F886" s="118"/>
      <c r="G886" s="118"/>
      <c r="H886" s="118"/>
      <c r="I886" s="118"/>
      <c r="J886" s="118"/>
      <c r="K886" s="118"/>
      <c r="L886" s="118"/>
      <c r="M886" s="118"/>
      <c r="N886" s="118"/>
      <c r="O886" s="118"/>
      <c r="P886" s="118"/>
      <c r="Q886" s="118"/>
      <c r="R886" s="118"/>
      <c r="S886" s="118"/>
      <c r="T886" s="118"/>
      <c r="U886" s="118"/>
      <c r="V886" s="118"/>
      <c r="W886" s="118"/>
      <c r="X886" s="118"/>
      <c r="Y886" s="118"/>
      <c r="Z886" s="118"/>
      <c r="AA886" s="118"/>
      <c r="AB886" s="118"/>
      <c r="AC886" s="118"/>
      <c r="AD886" s="118"/>
      <c r="AE886" s="118"/>
      <c r="AF886" s="118"/>
      <c r="AG886" s="118"/>
      <c r="AH886" s="118"/>
      <c r="AI886" s="118"/>
      <c r="AJ886" s="118"/>
      <c r="AK886" s="118"/>
      <c r="AL886" s="118"/>
      <c r="AM886" s="118"/>
      <c r="AN886" s="118"/>
      <c r="AO886" s="118"/>
      <c r="AP886" s="118"/>
      <c r="AQ886" s="118"/>
      <c r="AR886" s="118"/>
      <c r="AS886" s="118"/>
      <c r="AT886" s="118"/>
      <c r="AU886" s="118"/>
      <c r="AV886" s="118"/>
      <c r="AW886" s="118"/>
      <c r="AX886" s="118"/>
      <c r="AY886" s="118"/>
      <c r="AZ886" s="118"/>
      <c r="BA886" s="118"/>
      <c r="BB886" s="118"/>
      <c r="BC886" s="118"/>
      <c r="BD886" s="118"/>
      <c r="BE886" s="118"/>
      <c r="BF886" s="118"/>
      <c r="BG886" s="118"/>
    </row>
    <row r="887">
      <c r="A887" s="118"/>
      <c r="B887" s="118"/>
      <c r="C887" s="118"/>
      <c r="D887" s="118"/>
      <c r="E887" s="118"/>
      <c r="F887" s="118"/>
      <c r="G887" s="118"/>
      <c r="H887" s="118"/>
      <c r="I887" s="118"/>
      <c r="J887" s="118"/>
      <c r="K887" s="118"/>
      <c r="L887" s="118"/>
      <c r="M887" s="118"/>
      <c r="N887" s="118"/>
      <c r="O887" s="118"/>
      <c r="P887" s="118"/>
      <c r="Q887" s="118"/>
      <c r="R887" s="118"/>
      <c r="S887" s="118"/>
      <c r="T887" s="118"/>
      <c r="U887" s="118"/>
      <c r="V887" s="118"/>
      <c r="W887" s="118"/>
      <c r="X887" s="118"/>
      <c r="Y887" s="118"/>
      <c r="Z887" s="118"/>
      <c r="AA887" s="118"/>
      <c r="AB887" s="118"/>
      <c r="AC887" s="118"/>
      <c r="AD887" s="118"/>
      <c r="AE887" s="118"/>
      <c r="AF887" s="118"/>
      <c r="AG887" s="118"/>
      <c r="AH887" s="118"/>
      <c r="AI887" s="118"/>
      <c r="AJ887" s="118"/>
      <c r="AK887" s="118"/>
      <c r="AL887" s="118"/>
      <c r="AM887" s="118"/>
      <c r="AN887" s="118"/>
      <c r="AO887" s="118"/>
      <c r="AP887" s="118"/>
      <c r="AQ887" s="118"/>
      <c r="AR887" s="118"/>
      <c r="AS887" s="118"/>
      <c r="AT887" s="118"/>
      <c r="AU887" s="118"/>
      <c r="AV887" s="118"/>
      <c r="AW887" s="118"/>
      <c r="AX887" s="118"/>
      <c r="AY887" s="118"/>
      <c r="AZ887" s="118"/>
      <c r="BA887" s="118"/>
      <c r="BB887" s="118"/>
      <c r="BC887" s="118"/>
      <c r="BD887" s="118"/>
      <c r="BE887" s="118"/>
      <c r="BF887" s="118"/>
      <c r="BG887" s="118"/>
    </row>
    <row r="888">
      <c r="A888" s="118"/>
      <c r="B888" s="118"/>
      <c r="C888" s="118"/>
      <c r="D888" s="118"/>
      <c r="E888" s="118"/>
      <c r="F888" s="118"/>
      <c r="G888" s="118"/>
      <c r="H888" s="118"/>
      <c r="I888" s="118"/>
      <c r="J888" s="118"/>
      <c r="K888" s="118"/>
      <c r="L888" s="118"/>
      <c r="M888" s="118"/>
      <c r="N888" s="118"/>
      <c r="O888" s="118"/>
      <c r="P888" s="118"/>
      <c r="Q888" s="118"/>
      <c r="R888" s="118"/>
      <c r="S888" s="118"/>
      <c r="T888" s="118"/>
      <c r="U888" s="118"/>
      <c r="V888" s="118"/>
      <c r="W888" s="118"/>
      <c r="X888" s="118"/>
      <c r="Y888" s="118"/>
      <c r="Z888" s="118"/>
      <c r="AA888" s="118"/>
      <c r="AB888" s="118"/>
      <c r="AC888" s="118"/>
      <c r="AD888" s="118"/>
      <c r="AE888" s="118"/>
      <c r="AF888" s="118"/>
      <c r="AG888" s="118"/>
      <c r="AH888" s="118"/>
      <c r="AI888" s="118"/>
      <c r="AJ888" s="118"/>
      <c r="AK888" s="118"/>
      <c r="AL888" s="118"/>
      <c r="AM888" s="118"/>
      <c r="AN888" s="118"/>
      <c r="AO888" s="118"/>
      <c r="AP888" s="118"/>
      <c r="AQ888" s="118"/>
      <c r="AR888" s="118"/>
      <c r="AS888" s="118"/>
      <c r="AT888" s="118"/>
      <c r="AU888" s="118"/>
      <c r="AV888" s="118"/>
      <c r="AW888" s="118"/>
      <c r="AX888" s="118"/>
      <c r="AY888" s="118"/>
      <c r="AZ888" s="118"/>
      <c r="BA888" s="118"/>
      <c r="BB888" s="118"/>
      <c r="BC888" s="118"/>
      <c r="BD888" s="118"/>
      <c r="BE888" s="118"/>
      <c r="BF888" s="118"/>
      <c r="BG888" s="118"/>
    </row>
    <row r="889">
      <c r="A889" s="118"/>
      <c r="B889" s="118"/>
      <c r="C889" s="118"/>
      <c r="D889" s="118"/>
      <c r="E889" s="118"/>
      <c r="F889" s="118"/>
      <c r="G889" s="118"/>
      <c r="H889" s="118"/>
      <c r="I889" s="118"/>
      <c r="J889" s="118"/>
      <c r="K889" s="118"/>
      <c r="L889" s="118"/>
      <c r="M889" s="118"/>
      <c r="N889" s="118"/>
      <c r="O889" s="118"/>
      <c r="P889" s="118"/>
      <c r="Q889" s="118"/>
      <c r="R889" s="118"/>
      <c r="S889" s="118"/>
      <c r="T889" s="118"/>
      <c r="U889" s="118"/>
      <c r="V889" s="118"/>
      <c r="W889" s="118"/>
      <c r="X889" s="118"/>
      <c r="Y889" s="118"/>
      <c r="Z889" s="118"/>
      <c r="AA889" s="118"/>
      <c r="AB889" s="118"/>
      <c r="AC889" s="118"/>
      <c r="AD889" s="118"/>
      <c r="AE889" s="118"/>
      <c r="AF889" s="118"/>
      <c r="AG889" s="118"/>
      <c r="AH889" s="118"/>
      <c r="AI889" s="118"/>
      <c r="AJ889" s="118"/>
      <c r="AK889" s="118"/>
      <c r="AL889" s="118"/>
      <c r="AM889" s="118"/>
      <c r="AN889" s="118"/>
      <c r="AO889" s="118"/>
      <c r="AP889" s="118"/>
      <c r="AQ889" s="118"/>
      <c r="AR889" s="118"/>
      <c r="AS889" s="118"/>
      <c r="AT889" s="118"/>
      <c r="AU889" s="118"/>
      <c r="AV889" s="118"/>
      <c r="AW889" s="118"/>
      <c r="AX889" s="118"/>
      <c r="AY889" s="118"/>
      <c r="AZ889" s="118"/>
      <c r="BA889" s="118"/>
      <c r="BB889" s="118"/>
      <c r="BC889" s="118"/>
      <c r="BD889" s="118"/>
      <c r="BE889" s="118"/>
      <c r="BF889" s="118"/>
      <c r="BG889" s="118"/>
    </row>
    <row r="890">
      <c r="A890" s="118"/>
      <c r="B890" s="118"/>
      <c r="C890" s="118"/>
      <c r="D890" s="118"/>
      <c r="E890" s="118"/>
      <c r="F890" s="118"/>
      <c r="G890" s="118"/>
      <c r="H890" s="118"/>
      <c r="I890" s="118"/>
      <c r="J890" s="118"/>
      <c r="K890" s="118"/>
      <c r="L890" s="118"/>
      <c r="M890" s="118"/>
      <c r="N890" s="118"/>
      <c r="O890" s="118"/>
      <c r="P890" s="118"/>
      <c r="Q890" s="118"/>
      <c r="R890" s="118"/>
      <c r="S890" s="118"/>
      <c r="T890" s="118"/>
      <c r="U890" s="118"/>
      <c r="V890" s="118"/>
      <c r="W890" s="118"/>
      <c r="X890" s="118"/>
      <c r="Y890" s="118"/>
      <c r="Z890" s="118"/>
      <c r="AA890" s="118"/>
      <c r="AB890" s="118"/>
      <c r="AC890" s="118"/>
      <c r="AD890" s="118"/>
      <c r="AE890" s="118"/>
      <c r="AF890" s="118"/>
      <c r="AG890" s="118"/>
      <c r="AH890" s="118"/>
      <c r="AI890" s="118"/>
      <c r="AJ890" s="118"/>
      <c r="AK890" s="118"/>
      <c r="AL890" s="118"/>
      <c r="AM890" s="118"/>
      <c r="AN890" s="118"/>
      <c r="AO890" s="118"/>
      <c r="AP890" s="118"/>
      <c r="AQ890" s="118"/>
      <c r="AR890" s="118"/>
      <c r="AS890" s="118"/>
      <c r="AT890" s="118"/>
      <c r="AU890" s="118"/>
      <c r="AV890" s="118"/>
      <c r="AW890" s="118"/>
      <c r="AX890" s="118"/>
      <c r="AY890" s="118"/>
      <c r="AZ890" s="118"/>
      <c r="BA890" s="118"/>
      <c r="BB890" s="118"/>
      <c r="BC890" s="118"/>
      <c r="BD890" s="118"/>
      <c r="BE890" s="118"/>
      <c r="BF890" s="118"/>
      <c r="BG890" s="118"/>
    </row>
    <row r="891">
      <c r="A891" s="118"/>
      <c r="B891" s="118"/>
      <c r="C891" s="118"/>
      <c r="D891" s="118"/>
      <c r="E891" s="118"/>
      <c r="F891" s="118"/>
      <c r="G891" s="118"/>
      <c r="H891" s="118"/>
      <c r="I891" s="118"/>
      <c r="J891" s="118"/>
      <c r="K891" s="118"/>
      <c r="L891" s="118"/>
      <c r="M891" s="118"/>
      <c r="N891" s="118"/>
      <c r="O891" s="118"/>
      <c r="P891" s="118"/>
      <c r="Q891" s="118"/>
      <c r="R891" s="118"/>
      <c r="S891" s="118"/>
      <c r="T891" s="118"/>
      <c r="U891" s="118"/>
      <c r="V891" s="118"/>
      <c r="W891" s="118"/>
      <c r="X891" s="118"/>
      <c r="Y891" s="118"/>
      <c r="Z891" s="118"/>
      <c r="AA891" s="118"/>
      <c r="AB891" s="118"/>
      <c r="AC891" s="118"/>
      <c r="AD891" s="118"/>
      <c r="AE891" s="118"/>
      <c r="AF891" s="118"/>
      <c r="AG891" s="118"/>
      <c r="AH891" s="118"/>
      <c r="AI891" s="118"/>
      <c r="AJ891" s="118"/>
      <c r="AK891" s="118"/>
      <c r="AL891" s="118"/>
      <c r="AM891" s="118"/>
      <c r="AN891" s="118"/>
      <c r="AO891" s="118"/>
      <c r="AP891" s="118"/>
      <c r="AQ891" s="118"/>
      <c r="AR891" s="118"/>
      <c r="AS891" s="118"/>
      <c r="AT891" s="118"/>
      <c r="AU891" s="118"/>
      <c r="AV891" s="118"/>
      <c r="AW891" s="118"/>
      <c r="AX891" s="118"/>
      <c r="AY891" s="118"/>
      <c r="AZ891" s="118"/>
      <c r="BA891" s="118"/>
      <c r="BB891" s="118"/>
      <c r="BC891" s="118"/>
      <c r="BD891" s="118"/>
      <c r="BE891" s="118"/>
      <c r="BF891" s="118"/>
      <c r="BG891" s="118"/>
    </row>
    <row r="892">
      <c r="A892" s="118"/>
      <c r="B892" s="118"/>
      <c r="C892" s="118"/>
      <c r="D892" s="118"/>
      <c r="E892" s="118"/>
      <c r="F892" s="118"/>
      <c r="G892" s="118"/>
      <c r="H892" s="118"/>
      <c r="I892" s="118"/>
      <c r="J892" s="118"/>
      <c r="K892" s="118"/>
      <c r="L892" s="118"/>
      <c r="M892" s="118"/>
      <c r="N892" s="118"/>
      <c r="O892" s="118"/>
      <c r="P892" s="118"/>
      <c r="Q892" s="118"/>
      <c r="R892" s="118"/>
      <c r="S892" s="118"/>
      <c r="T892" s="118"/>
      <c r="U892" s="118"/>
      <c r="V892" s="118"/>
      <c r="W892" s="118"/>
      <c r="X892" s="118"/>
      <c r="Y892" s="118"/>
      <c r="Z892" s="118"/>
      <c r="AA892" s="118"/>
      <c r="AB892" s="118"/>
      <c r="AC892" s="118"/>
      <c r="AD892" s="118"/>
      <c r="AE892" s="118"/>
      <c r="AF892" s="118"/>
      <c r="AG892" s="118"/>
      <c r="AH892" s="118"/>
      <c r="AI892" s="118"/>
      <c r="AJ892" s="118"/>
      <c r="AK892" s="118"/>
      <c r="AL892" s="118"/>
      <c r="AM892" s="118"/>
      <c r="AN892" s="118"/>
      <c r="AO892" s="118"/>
      <c r="AP892" s="118"/>
      <c r="AQ892" s="118"/>
      <c r="AR892" s="118"/>
      <c r="AS892" s="118"/>
      <c r="AT892" s="118"/>
      <c r="AU892" s="118"/>
      <c r="AV892" s="118"/>
      <c r="AW892" s="118"/>
      <c r="AX892" s="118"/>
      <c r="AY892" s="118"/>
      <c r="AZ892" s="118"/>
      <c r="BA892" s="118"/>
      <c r="BB892" s="118"/>
      <c r="BC892" s="118"/>
      <c r="BD892" s="118"/>
      <c r="BE892" s="118"/>
      <c r="BF892" s="118"/>
      <c r="BG892" s="118"/>
    </row>
    <row r="893">
      <c r="A893" s="118"/>
      <c r="B893" s="118"/>
      <c r="C893" s="118"/>
      <c r="D893" s="118"/>
      <c r="E893" s="118"/>
      <c r="F893" s="118"/>
      <c r="G893" s="118"/>
      <c r="H893" s="118"/>
      <c r="I893" s="118"/>
      <c r="J893" s="118"/>
      <c r="K893" s="118"/>
      <c r="L893" s="118"/>
      <c r="M893" s="118"/>
      <c r="N893" s="118"/>
      <c r="O893" s="118"/>
      <c r="P893" s="118"/>
      <c r="Q893" s="118"/>
      <c r="R893" s="118"/>
      <c r="S893" s="118"/>
      <c r="T893" s="118"/>
      <c r="U893" s="118"/>
      <c r="V893" s="118"/>
      <c r="W893" s="118"/>
      <c r="X893" s="118"/>
      <c r="Y893" s="118"/>
      <c r="Z893" s="118"/>
      <c r="AA893" s="118"/>
      <c r="AB893" s="118"/>
      <c r="AC893" s="118"/>
      <c r="AD893" s="118"/>
      <c r="AE893" s="118"/>
      <c r="AF893" s="118"/>
      <c r="AG893" s="118"/>
      <c r="AH893" s="118"/>
      <c r="AI893" s="118"/>
      <c r="AJ893" s="118"/>
      <c r="AK893" s="118"/>
      <c r="AL893" s="118"/>
      <c r="AM893" s="118"/>
      <c r="AN893" s="118"/>
      <c r="AO893" s="118"/>
      <c r="AP893" s="118"/>
      <c r="AQ893" s="118"/>
      <c r="AR893" s="118"/>
      <c r="AS893" s="118"/>
      <c r="AT893" s="118"/>
      <c r="AU893" s="118"/>
      <c r="AV893" s="118"/>
      <c r="AW893" s="118"/>
      <c r="AX893" s="118"/>
      <c r="AY893" s="118"/>
      <c r="AZ893" s="118"/>
      <c r="BA893" s="118"/>
      <c r="BB893" s="118"/>
      <c r="BC893" s="118"/>
      <c r="BD893" s="118"/>
      <c r="BE893" s="118"/>
      <c r="BF893" s="118"/>
      <c r="BG893" s="118"/>
    </row>
    <row r="894">
      <c r="A894" s="118"/>
      <c r="B894" s="118"/>
      <c r="C894" s="118"/>
      <c r="D894" s="118"/>
      <c r="E894" s="118"/>
      <c r="F894" s="118"/>
      <c r="G894" s="118"/>
      <c r="H894" s="118"/>
      <c r="I894" s="118"/>
      <c r="J894" s="118"/>
      <c r="K894" s="118"/>
      <c r="L894" s="118"/>
      <c r="M894" s="118"/>
      <c r="N894" s="118"/>
      <c r="O894" s="118"/>
      <c r="P894" s="118"/>
      <c r="Q894" s="118"/>
      <c r="R894" s="118"/>
      <c r="S894" s="118"/>
      <c r="T894" s="118"/>
      <c r="U894" s="118"/>
      <c r="V894" s="118"/>
      <c r="W894" s="118"/>
      <c r="X894" s="118"/>
      <c r="Y894" s="118"/>
      <c r="Z894" s="118"/>
      <c r="AA894" s="118"/>
      <c r="AB894" s="118"/>
      <c r="AC894" s="118"/>
      <c r="AD894" s="118"/>
      <c r="AE894" s="118"/>
      <c r="AF894" s="118"/>
      <c r="AG894" s="118"/>
      <c r="AH894" s="118"/>
      <c r="AI894" s="118"/>
      <c r="AJ894" s="118"/>
      <c r="AK894" s="118"/>
      <c r="AL894" s="118"/>
      <c r="AM894" s="118"/>
      <c r="AN894" s="118"/>
      <c r="AO894" s="118"/>
      <c r="AP894" s="118"/>
      <c r="AQ894" s="118"/>
      <c r="AR894" s="118"/>
      <c r="AS894" s="118"/>
      <c r="AT894" s="118"/>
      <c r="AU894" s="118"/>
      <c r="AV894" s="118"/>
      <c r="AW894" s="118"/>
      <c r="AX894" s="118"/>
      <c r="AY894" s="118"/>
      <c r="AZ894" s="118"/>
      <c r="BA894" s="118"/>
      <c r="BB894" s="118"/>
      <c r="BC894" s="118"/>
      <c r="BD894" s="118"/>
      <c r="BE894" s="118"/>
      <c r="BF894" s="118"/>
      <c r="BG894" s="118"/>
    </row>
    <row r="895">
      <c r="A895" s="118"/>
      <c r="B895" s="118"/>
      <c r="C895" s="118"/>
      <c r="D895" s="118"/>
      <c r="E895" s="118"/>
      <c r="F895" s="118"/>
      <c r="G895" s="118"/>
      <c r="H895" s="118"/>
      <c r="I895" s="118"/>
      <c r="J895" s="118"/>
      <c r="K895" s="118"/>
      <c r="L895" s="118"/>
      <c r="M895" s="118"/>
      <c r="N895" s="118"/>
      <c r="O895" s="118"/>
      <c r="P895" s="118"/>
      <c r="Q895" s="118"/>
      <c r="R895" s="118"/>
      <c r="S895" s="118"/>
      <c r="T895" s="118"/>
      <c r="U895" s="118"/>
      <c r="V895" s="118"/>
      <c r="W895" s="118"/>
      <c r="X895" s="118"/>
      <c r="Y895" s="118"/>
      <c r="Z895" s="118"/>
      <c r="AA895" s="118"/>
      <c r="AB895" s="118"/>
      <c r="AC895" s="118"/>
      <c r="AD895" s="118"/>
      <c r="AE895" s="118"/>
      <c r="AF895" s="118"/>
      <c r="AG895" s="118"/>
      <c r="AH895" s="118"/>
      <c r="AI895" s="118"/>
      <c r="AJ895" s="118"/>
      <c r="AK895" s="118"/>
      <c r="AL895" s="118"/>
      <c r="AM895" s="118"/>
      <c r="AN895" s="118"/>
      <c r="AO895" s="118"/>
      <c r="AP895" s="118"/>
      <c r="AQ895" s="118"/>
      <c r="AR895" s="118"/>
      <c r="AS895" s="118"/>
      <c r="AT895" s="118"/>
      <c r="AU895" s="118"/>
      <c r="AV895" s="118"/>
      <c r="AW895" s="118"/>
      <c r="AX895" s="118"/>
      <c r="AY895" s="118"/>
      <c r="AZ895" s="118"/>
      <c r="BA895" s="118"/>
      <c r="BB895" s="118"/>
      <c r="BC895" s="118"/>
      <c r="BD895" s="118"/>
      <c r="BE895" s="118"/>
      <c r="BF895" s="118"/>
      <c r="BG895" s="118"/>
    </row>
    <row r="896">
      <c r="A896" s="118"/>
      <c r="B896" s="118"/>
      <c r="C896" s="118"/>
      <c r="D896" s="118"/>
      <c r="E896" s="118"/>
      <c r="F896" s="118"/>
      <c r="G896" s="118"/>
      <c r="H896" s="118"/>
      <c r="I896" s="118"/>
      <c r="J896" s="118"/>
      <c r="K896" s="118"/>
      <c r="L896" s="118"/>
      <c r="M896" s="118"/>
      <c r="N896" s="118"/>
      <c r="O896" s="118"/>
      <c r="P896" s="118"/>
      <c r="Q896" s="118"/>
      <c r="R896" s="118"/>
      <c r="S896" s="118"/>
      <c r="T896" s="118"/>
      <c r="U896" s="118"/>
      <c r="V896" s="118"/>
      <c r="W896" s="118"/>
      <c r="X896" s="118"/>
      <c r="Y896" s="118"/>
      <c r="Z896" s="118"/>
      <c r="AA896" s="118"/>
      <c r="AB896" s="118"/>
      <c r="AC896" s="118"/>
      <c r="AD896" s="118"/>
      <c r="AE896" s="118"/>
      <c r="AF896" s="118"/>
      <c r="AG896" s="118"/>
      <c r="AH896" s="118"/>
      <c r="AI896" s="118"/>
      <c r="AJ896" s="118"/>
      <c r="AK896" s="118"/>
      <c r="AL896" s="118"/>
      <c r="AM896" s="118"/>
      <c r="AN896" s="118"/>
      <c r="AO896" s="118"/>
      <c r="AP896" s="118"/>
      <c r="AQ896" s="118"/>
      <c r="AR896" s="118"/>
      <c r="AS896" s="118"/>
      <c r="AT896" s="118"/>
      <c r="AU896" s="118"/>
      <c r="AV896" s="118"/>
      <c r="AW896" s="118"/>
      <c r="AX896" s="118"/>
      <c r="AY896" s="118"/>
      <c r="AZ896" s="118"/>
      <c r="BA896" s="118"/>
      <c r="BB896" s="118"/>
      <c r="BC896" s="118"/>
      <c r="BD896" s="118"/>
      <c r="BE896" s="118"/>
      <c r="BF896" s="118"/>
      <c r="BG896" s="118"/>
    </row>
    <row r="897">
      <c r="A897" s="118"/>
      <c r="B897" s="118"/>
      <c r="C897" s="118"/>
      <c r="D897" s="118"/>
      <c r="E897" s="118"/>
      <c r="F897" s="118"/>
      <c r="G897" s="118"/>
      <c r="H897" s="118"/>
      <c r="I897" s="118"/>
      <c r="J897" s="118"/>
      <c r="K897" s="118"/>
      <c r="L897" s="118"/>
      <c r="M897" s="118"/>
      <c r="N897" s="118"/>
      <c r="O897" s="118"/>
      <c r="P897" s="118"/>
      <c r="Q897" s="118"/>
      <c r="R897" s="118"/>
      <c r="S897" s="118"/>
      <c r="T897" s="118"/>
      <c r="U897" s="118"/>
      <c r="V897" s="118"/>
      <c r="W897" s="118"/>
      <c r="X897" s="118"/>
      <c r="Y897" s="118"/>
      <c r="Z897" s="118"/>
      <c r="AA897" s="118"/>
      <c r="AB897" s="118"/>
      <c r="AC897" s="118"/>
      <c r="AD897" s="118"/>
      <c r="AE897" s="118"/>
      <c r="AF897" s="118"/>
      <c r="AG897" s="118"/>
      <c r="AH897" s="118"/>
      <c r="AI897" s="118"/>
      <c r="AJ897" s="118"/>
      <c r="AK897" s="118"/>
      <c r="AL897" s="118"/>
      <c r="AM897" s="118"/>
      <c r="AN897" s="118"/>
      <c r="AO897" s="118"/>
      <c r="AP897" s="118"/>
      <c r="AQ897" s="118"/>
      <c r="AR897" s="118"/>
      <c r="AS897" s="118"/>
      <c r="AT897" s="118"/>
      <c r="AU897" s="118"/>
      <c r="AV897" s="118"/>
      <c r="AW897" s="118"/>
      <c r="AX897" s="118"/>
      <c r="AY897" s="118"/>
      <c r="AZ897" s="118"/>
      <c r="BA897" s="118"/>
      <c r="BB897" s="118"/>
      <c r="BC897" s="118"/>
      <c r="BD897" s="118"/>
      <c r="BE897" s="118"/>
      <c r="BF897" s="118"/>
      <c r="BG897" s="118"/>
    </row>
    <row r="898">
      <c r="A898" s="118"/>
      <c r="B898" s="118"/>
      <c r="C898" s="118"/>
      <c r="D898" s="118"/>
      <c r="E898" s="118"/>
      <c r="F898" s="118"/>
      <c r="G898" s="118"/>
      <c r="H898" s="118"/>
      <c r="I898" s="118"/>
      <c r="J898" s="118"/>
      <c r="K898" s="118"/>
      <c r="L898" s="118"/>
      <c r="M898" s="118"/>
      <c r="N898" s="118"/>
      <c r="O898" s="118"/>
      <c r="P898" s="118"/>
      <c r="Q898" s="118"/>
      <c r="R898" s="118"/>
      <c r="S898" s="118"/>
      <c r="T898" s="118"/>
      <c r="U898" s="118"/>
      <c r="V898" s="118"/>
      <c r="W898" s="118"/>
      <c r="X898" s="118"/>
      <c r="Y898" s="118"/>
      <c r="Z898" s="118"/>
      <c r="AA898" s="118"/>
      <c r="AB898" s="118"/>
      <c r="AC898" s="118"/>
      <c r="AD898" s="118"/>
      <c r="AE898" s="118"/>
      <c r="AF898" s="118"/>
      <c r="AG898" s="118"/>
      <c r="AH898" s="118"/>
      <c r="AI898" s="118"/>
      <c r="AJ898" s="118"/>
      <c r="AK898" s="118"/>
      <c r="AL898" s="118"/>
      <c r="AM898" s="118"/>
      <c r="AN898" s="118"/>
      <c r="AO898" s="118"/>
      <c r="AP898" s="118"/>
      <c r="AQ898" s="118"/>
      <c r="AR898" s="118"/>
      <c r="AS898" s="118"/>
      <c r="AT898" s="118"/>
      <c r="AU898" s="118"/>
      <c r="AV898" s="118"/>
      <c r="AW898" s="118"/>
      <c r="AX898" s="118"/>
      <c r="AY898" s="118"/>
      <c r="AZ898" s="118"/>
      <c r="BA898" s="118"/>
      <c r="BB898" s="118"/>
      <c r="BC898" s="118"/>
      <c r="BD898" s="118"/>
      <c r="BE898" s="118"/>
      <c r="BF898" s="118"/>
      <c r="BG898" s="118"/>
    </row>
    <row r="899">
      <c r="A899" s="118"/>
      <c r="B899" s="118"/>
      <c r="C899" s="118"/>
      <c r="D899" s="118"/>
      <c r="E899" s="118"/>
      <c r="F899" s="118"/>
      <c r="G899" s="118"/>
      <c r="H899" s="118"/>
      <c r="I899" s="118"/>
      <c r="J899" s="118"/>
      <c r="K899" s="118"/>
      <c r="L899" s="118"/>
      <c r="M899" s="118"/>
      <c r="N899" s="118"/>
      <c r="O899" s="118"/>
      <c r="P899" s="118"/>
      <c r="Q899" s="118"/>
      <c r="R899" s="118"/>
      <c r="S899" s="118"/>
      <c r="T899" s="118"/>
      <c r="U899" s="118"/>
      <c r="V899" s="118"/>
      <c r="W899" s="118"/>
      <c r="X899" s="118"/>
      <c r="Y899" s="118"/>
      <c r="Z899" s="118"/>
      <c r="AA899" s="118"/>
      <c r="AB899" s="118"/>
      <c r="AC899" s="118"/>
      <c r="AD899" s="118"/>
      <c r="AE899" s="118"/>
      <c r="AF899" s="118"/>
      <c r="AG899" s="118"/>
      <c r="AH899" s="118"/>
      <c r="AI899" s="118"/>
      <c r="AJ899" s="118"/>
      <c r="AK899" s="118"/>
      <c r="AL899" s="118"/>
      <c r="AM899" s="118"/>
      <c r="AN899" s="118"/>
      <c r="AO899" s="118"/>
      <c r="AP899" s="118"/>
      <c r="AQ899" s="118"/>
      <c r="AR899" s="118"/>
      <c r="AS899" s="118"/>
      <c r="AT899" s="118"/>
      <c r="AU899" s="118"/>
      <c r="AV899" s="118"/>
      <c r="AW899" s="118"/>
      <c r="AX899" s="118"/>
      <c r="AY899" s="118"/>
      <c r="AZ899" s="118"/>
      <c r="BA899" s="118"/>
      <c r="BB899" s="118"/>
      <c r="BC899" s="118"/>
      <c r="BD899" s="118"/>
      <c r="BE899" s="118"/>
      <c r="BF899" s="118"/>
      <c r="BG899" s="118"/>
    </row>
    <row r="900">
      <c r="A900" s="118"/>
      <c r="B900" s="118"/>
      <c r="C900" s="118"/>
      <c r="D900" s="118"/>
      <c r="E900" s="118"/>
      <c r="F900" s="118"/>
      <c r="G900" s="118"/>
      <c r="H900" s="118"/>
      <c r="I900" s="118"/>
      <c r="J900" s="118"/>
      <c r="K900" s="118"/>
      <c r="L900" s="118"/>
      <c r="M900" s="118"/>
      <c r="N900" s="118"/>
      <c r="O900" s="118"/>
      <c r="P900" s="118"/>
      <c r="Q900" s="118"/>
      <c r="R900" s="118"/>
      <c r="S900" s="118"/>
      <c r="T900" s="118"/>
      <c r="U900" s="118"/>
      <c r="V900" s="118"/>
      <c r="W900" s="118"/>
      <c r="X900" s="118"/>
      <c r="Y900" s="118"/>
      <c r="Z900" s="118"/>
      <c r="AA900" s="118"/>
      <c r="AB900" s="118"/>
      <c r="AC900" s="118"/>
      <c r="AD900" s="118"/>
      <c r="AE900" s="118"/>
      <c r="AF900" s="118"/>
      <c r="AG900" s="118"/>
      <c r="AH900" s="118"/>
      <c r="AI900" s="118"/>
      <c r="AJ900" s="118"/>
      <c r="AK900" s="118"/>
      <c r="AL900" s="118"/>
      <c r="AM900" s="118"/>
      <c r="AN900" s="118"/>
      <c r="AO900" s="118"/>
      <c r="AP900" s="118"/>
      <c r="AQ900" s="118"/>
      <c r="AR900" s="118"/>
      <c r="AS900" s="118"/>
      <c r="AT900" s="118"/>
      <c r="AU900" s="118"/>
      <c r="AV900" s="118"/>
      <c r="AW900" s="118"/>
      <c r="AX900" s="118"/>
      <c r="AY900" s="118"/>
      <c r="AZ900" s="118"/>
      <c r="BA900" s="118"/>
      <c r="BB900" s="118"/>
      <c r="BC900" s="118"/>
      <c r="BD900" s="118"/>
      <c r="BE900" s="118"/>
      <c r="BF900" s="118"/>
      <c r="BG900" s="118"/>
    </row>
    <row r="901">
      <c r="A901" s="118"/>
      <c r="B901" s="118"/>
      <c r="C901" s="118"/>
      <c r="D901" s="118"/>
      <c r="E901" s="118"/>
      <c r="F901" s="118"/>
      <c r="G901" s="118"/>
      <c r="H901" s="118"/>
      <c r="I901" s="118"/>
      <c r="J901" s="118"/>
      <c r="K901" s="118"/>
      <c r="L901" s="118"/>
      <c r="M901" s="118"/>
      <c r="N901" s="118"/>
      <c r="O901" s="118"/>
      <c r="P901" s="118"/>
      <c r="Q901" s="118"/>
      <c r="R901" s="118"/>
      <c r="S901" s="118"/>
      <c r="T901" s="118"/>
      <c r="U901" s="118"/>
      <c r="V901" s="118"/>
      <c r="W901" s="118"/>
      <c r="X901" s="118"/>
      <c r="Y901" s="118"/>
      <c r="Z901" s="118"/>
      <c r="AA901" s="118"/>
      <c r="AB901" s="118"/>
      <c r="AC901" s="118"/>
      <c r="AD901" s="118"/>
      <c r="AE901" s="118"/>
      <c r="AF901" s="118"/>
      <c r="AG901" s="118"/>
      <c r="AH901" s="118"/>
      <c r="AI901" s="118"/>
      <c r="AJ901" s="118"/>
      <c r="AK901" s="118"/>
      <c r="AL901" s="118"/>
      <c r="AM901" s="118"/>
      <c r="AN901" s="118"/>
      <c r="AO901" s="118"/>
      <c r="AP901" s="118"/>
      <c r="AQ901" s="118"/>
      <c r="AR901" s="118"/>
      <c r="AS901" s="118"/>
      <c r="AT901" s="118"/>
      <c r="AU901" s="118"/>
      <c r="AV901" s="118"/>
      <c r="AW901" s="118"/>
      <c r="AX901" s="118"/>
      <c r="AY901" s="118"/>
      <c r="AZ901" s="118"/>
      <c r="BA901" s="118"/>
      <c r="BB901" s="118"/>
      <c r="BC901" s="118"/>
      <c r="BD901" s="118"/>
      <c r="BE901" s="118"/>
      <c r="BF901" s="118"/>
      <c r="BG901" s="118"/>
    </row>
    <row r="902">
      <c r="A902" s="118"/>
      <c r="B902" s="118"/>
      <c r="C902" s="118"/>
      <c r="D902" s="118"/>
      <c r="E902" s="118"/>
      <c r="F902" s="118"/>
      <c r="G902" s="118"/>
      <c r="H902" s="118"/>
      <c r="I902" s="118"/>
      <c r="J902" s="118"/>
      <c r="K902" s="118"/>
      <c r="L902" s="118"/>
      <c r="M902" s="118"/>
      <c r="N902" s="118"/>
      <c r="O902" s="118"/>
      <c r="P902" s="118"/>
      <c r="Q902" s="118"/>
      <c r="R902" s="118"/>
      <c r="S902" s="118"/>
      <c r="T902" s="118"/>
      <c r="U902" s="118"/>
      <c r="V902" s="118"/>
      <c r="W902" s="118"/>
      <c r="X902" s="118"/>
      <c r="Y902" s="118"/>
      <c r="Z902" s="118"/>
      <c r="AA902" s="118"/>
      <c r="AB902" s="118"/>
      <c r="AC902" s="118"/>
      <c r="AD902" s="118"/>
      <c r="AE902" s="118"/>
      <c r="AF902" s="118"/>
      <c r="AG902" s="118"/>
      <c r="AH902" s="118"/>
      <c r="AI902" s="118"/>
      <c r="AJ902" s="118"/>
      <c r="AK902" s="118"/>
      <c r="AL902" s="118"/>
      <c r="AM902" s="118"/>
      <c r="AN902" s="118"/>
      <c r="AO902" s="118"/>
      <c r="AP902" s="118"/>
      <c r="AQ902" s="118"/>
      <c r="AR902" s="118"/>
      <c r="AS902" s="118"/>
      <c r="AT902" s="118"/>
      <c r="AU902" s="118"/>
      <c r="AV902" s="118"/>
      <c r="AW902" s="118"/>
      <c r="AX902" s="118"/>
      <c r="AY902" s="118"/>
      <c r="AZ902" s="118"/>
      <c r="BA902" s="118"/>
      <c r="BB902" s="118"/>
      <c r="BC902" s="118"/>
      <c r="BD902" s="118"/>
      <c r="BE902" s="118"/>
      <c r="BF902" s="118"/>
      <c r="BG902" s="118"/>
    </row>
    <row r="903">
      <c r="A903" s="118"/>
      <c r="B903" s="118"/>
      <c r="C903" s="118"/>
      <c r="D903" s="118"/>
      <c r="E903" s="118"/>
      <c r="F903" s="118"/>
      <c r="G903" s="118"/>
      <c r="H903" s="118"/>
      <c r="I903" s="118"/>
      <c r="J903" s="118"/>
      <c r="K903" s="118"/>
      <c r="L903" s="118"/>
      <c r="M903" s="118"/>
      <c r="N903" s="118"/>
      <c r="O903" s="118"/>
      <c r="P903" s="118"/>
      <c r="Q903" s="118"/>
      <c r="R903" s="118"/>
      <c r="S903" s="118"/>
      <c r="T903" s="118"/>
      <c r="U903" s="118"/>
      <c r="V903" s="118"/>
      <c r="W903" s="118"/>
      <c r="X903" s="118"/>
      <c r="Y903" s="118"/>
      <c r="Z903" s="118"/>
      <c r="AA903" s="118"/>
      <c r="AB903" s="118"/>
      <c r="AC903" s="118"/>
      <c r="AD903" s="118"/>
      <c r="AE903" s="118"/>
      <c r="AF903" s="118"/>
      <c r="AG903" s="118"/>
      <c r="AH903" s="118"/>
      <c r="AI903" s="118"/>
      <c r="AJ903" s="118"/>
      <c r="AK903" s="118"/>
      <c r="AL903" s="118"/>
      <c r="AM903" s="118"/>
      <c r="AN903" s="118"/>
      <c r="AO903" s="118"/>
      <c r="AP903" s="118"/>
      <c r="AQ903" s="118"/>
      <c r="AR903" s="118"/>
      <c r="AS903" s="118"/>
      <c r="AT903" s="118"/>
      <c r="AU903" s="118"/>
      <c r="AV903" s="118"/>
      <c r="AW903" s="118"/>
      <c r="AX903" s="118"/>
      <c r="AY903" s="118"/>
      <c r="AZ903" s="118"/>
      <c r="BA903" s="118"/>
      <c r="BB903" s="118"/>
      <c r="BC903" s="118"/>
      <c r="BD903" s="118"/>
      <c r="BE903" s="118"/>
      <c r="BF903" s="118"/>
      <c r="BG903" s="118"/>
    </row>
    <row r="904">
      <c r="A904" s="118"/>
      <c r="B904" s="118"/>
      <c r="C904" s="118"/>
      <c r="D904" s="118"/>
      <c r="E904" s="118"/>
      <c r="F904" s="118"/>
      <c r="G904" s="118"/>
      <c r="H904" s="118"/>
      <c r="I904" s="118"/>
      <c r="J904" s="118"/>
      <c r="K904" s="118"/>
      <c r="L904" s="118"/>
      <c r="M904" s="118"/>
      <c r="N904" s="118"/>
      <c r="O904" s="118"/>
      <c r="P904" s="118"/>
      <c r="Q904" s="118"/>
      <c r="R904" s="118"/>
      <c r="S904" s="118"/>
      <c r="T904" s="118"/>
      <c r="U904" s="118"/>
      <c r="V904" s="118"/>
      <c r="W904" s="118"/>
      <c r="X904" s="118"/>
      <c r="Y904" s="118"/>
      <c r="Z904" s="118"/>
      <c r="AA904" s="118"/>
      <c r="AB904" s="118"/>
      <c r="AC904" s="118"/>
      <c r="AD904" s="118"/>
      <c r="AE904" s="118"/>
      <c r="AF904" s="118"/>
      <c r="AG904" s="118"/>
      <c r="AH904" s="118"/>
      <c r="AI904" s="118"/>
      <c r="AJ904" s="118"/>
      <c r="AK904" s="118"/>
      <c r="AL904" s="118"/>
      <c r="AM904" s="118"/>
      <c r="AN904" s="118"/>
      <c r="AO904" s="118"/>
      <c r="AP904" s="118"/>
      <c r="AQ904" s="118"/>
      <c r="AR904" s="118"/>
      <c r="AS904" s="118"/>
      <c r="AT904" s="118"/>
      <c r="AU904" s="118"/>
      <c r="AV904" s="118"/>
      <c r="AW904" s="118"/>
      <c r="AX904" s="118"/>
      <c r="AY904" s="118"/>
      <c r="AZ904" s="118"/>
      <c r="BA904" s="118"/>
      <c r="BB904" s="118"/>
      <c r="BC904" s="118"/>
      <c r="BD904" s="118"/>
      <c r="BE904" s="118"/>
      <c r="BF904" s="118"/>
      <c r="BG904" s="118"/>
    </row>
    <row r="905">
      <c r="A905" s="118"/>
      <c r="B905" s="118"/>
      <c r="C905" s="118"/>
      <c r="D905" s="118"/>
      <c r="E905" s="118"/>
      <c r="F905" s="118"/>
      <c r="G905" s="118"/>
      <c r="H905" s="118"/>
      <c r="I905" s="118"/>
      <c r="J905" s="118"/>
      <c r="K905" s="118"/>
      <c r="L905" s="118"/>
      <c r="M905" s="118"/>
      <c r="N905" s="118"/>
      <c r="O905" s="118"/>
      <c r="P905" s="118"/>
      <c r="Q905" s="118"/>
      <c r="R905" s="118"/>
      <c r="S905" s="118"/>
      <c r="T905" s="118"/>
      <c r="U905" s="118"/>
      <c r="V905" s="118"/>
      <c r="W905" s="118"/>
      <c r="X905" s="118"/>
      <c r="Y905" s="118"/>
      <c r="Z905" s="118"/>
      <c r="AA905" s="118"/>
      <c r="AB905" s="118"/>
      <c r="AC905" s="118"/>
      <c r="AD905" s="118"/>
      <c r="AE905" s="118"/>
      <c r="AF905" s="118"/>
      <c r="AG905" s="118"/>
      <c r="AH905" s="118"/>
      <c r="AI905" s="118"/>
      <c r="AJ905" s="118"/>
      <c r="AK905" s="118"/>
      <c r="AL905" s="118"/>
      <c r="AM905" s="118"/>
      <c r="AN905" s="118"/>
      <c r="AO905" s="118"/>
      <c r="AP905" s="118"/>
      <c r="AQ905" s="118"/>
      <c r="AR905" s="118"/>
      <c r="AS905" s="118"/>
      <c r="AT905" s="118"/>
      <c r="AU905" s="118"/>
      <c r="AV905" s="118"/>
      <c r="AW905" s="118"/>
      <c r="AX905" s="118"/>
      <c r="AY905" s="118"/>
      <c r="AZ905" s="118"/>
      <c r="BA905" s="118"/>
      <c r="BB905" s="118"/>
      <c r="BC905" s="118"/>
      <c r="BD905" s="118"/>
      <c r="BE905" s="118"/>
      <c r="BF905" s="118"/>
      <c r="BG905" s="118"/>
    </row>
    <row r="906">
      <c r="A906" s="118"/>
      <c r="B906" s="118"/>
      <c r="C906" s="118"/>
      <c r="D906" s="118"/>
      <c r="E906" s="118"/>
      <c r="F906" s="118"/>
      <c r="G906" s="118"/>
      <c r="H906" s="118"/>
      <c r="I906" s="118"/>
      <c r="J906" s="118"/>
      <c r="K906" s="118"/>
      <c r="L906" s="118"/>
      <c r="M906" s="118"/>
      <c r="N906" s="118"/>
      <c r="O906" s="118"/>
      <c r="P906" s="118"/>
      <c r="Q906" s="118"/>
      <c r="R906" s="118"/>
      <c r="S906" s="118"/>
      <c r="T906" s="118"/>
      <c r="U906" s="118"/>
      <c r="V906" s="118"/>
      <c r="W906" s="118"/>
      <c r="X906" s="118"/>
      <c r="Y906" s="118"/>
      <c r="Z906" s="118"/>
      <c r="AA906" s="118"/>
      <c r="AB906" s="118"/>
      <c r="AC906" s="118"/>
      <c r="AD906" s="118"/>
      <c r="AE906" s="118"/>
      <c r="AF906" s="118"/>
      <c r="AG906" s="118"/>
      <c r="AH906" s="118"/>
      <c r="AI906" s="118"/>
      <c r="AJ906" s="118"/>
      <c r="AK906" s="118"/>
      <c r="AL906" s="118"/>
      <c r="AM906" s="118"/>
      <c r="AN906" s="118"/>
      <c r="AO906" s="118"/>
      <c r="AP906" s="118"/>
      <c r="AQ906" s="118"/>
      <c r="AR906" s="118"/>
      <c r="AS906" s="118"/>
      <c r="AT906" s="118"/>
      <c r="AU906" s="118"/>
      <c r="AV906" s="118"/>
      <c r="AW906" s="118"/>
      <c r="AX906" s="118"/>
      <c r="AY906" s="118"/>
      <c r="AZ906" s="118"/>
      <c r="BA906" s="118"/>
      <c r="BB906" s="118"/>
      <c r="BC906" s="118"/>
      <c r="BD906" s="118"/>
      <c r="BE906" s="118"/>
      <c r="BF906" s="118"/>
      <c r="BG906" s="118"/>
    </row>
    <row r="907">
      <c r="A907" s="118"/>
      <c r="B907" s="118"/>
      <c r="C907" s="118"/>
      <c r="D907" s="118"/>
      <c r="E907" s="118"/>
      <c r="F907" s="118"/>
      <c r="G907" s="118"/>
      <c r="H907" s="118"/>
      <c r="I907" s="118"/>
      <c r="J907" s="118"/>
      <c r="K907" s="118"/>
      <c r="L907" s="118"/>
      <c r="M907" s="118"/>
      <c r="N907" s="118"/>
      <c r="O907" s="118"/>
      <c r="P907" s="118"/>
      <c r="Q907" s="118"/>
      <c r="R907" s="118"/>
      <c r="S907" s="118"/>
      <c r="T907" s="118"/>
      <c r="U907" s="118"/>
      <c r="V907" s="118"/>
      <c r="W907" s="118"/>
      <c r="X907" s="118"/>
      <c r="Y907" s="118"/>
      <c r="Z907" s="118"/>
      <c r="AA907" s="118"/>
      <c r="AB907" s="118"/>
      <c r="AC907" s="118"/>
      <c r="AD907" s="118"/>
      <c r="AE907" s="118"/>
      <c r="AF907" s="118"/>
      <c r="AG907" s="118"/>
      <c r="AH907" s="118"/>
      <c r="AI907" s="118"/>
      <c r="AJ907" s="118"/>
      <c r="AK907" s="118"/>
      <c r="AL907" s="118"/>
      <c r="AM907" s="118"/>
      <c r="AN907" s="118"/>
      <c r="AO907" s="118"/>
      <c r="AP907" s="118"/>
      <c r="AQ907" s="118"/>
      <c r="AR907" s="118"/>
      <c r="AS907" s="118"/>
      <c r="AT907" s="118"/>
      <c r="AU907" s="118"/>
      <c r="AV907" s="118"/>
      <c r="AW907" s="118"/>
      <c r="AX907" s="118"/>
      <c r="AY907" s="118"/>
      <c r="AZ907" s="118"/>
      <c r="BA907" s="118"/>
      <c r="BB907" s="118"/>
      <c r="BC907" s="118"/>
      <c r="BD907" s="118"/>
      <c r="BE907" s="118"/>
      <c r="BF907" s="118"/>
      <c r="BG907" s="118"/>
    </row>
    <row r="908">
      <c r="A908" s="118"/>
      <c r="B908" s="118"/>
      <c r="C908" s="118"/>
      <c r="D908" s="118"/>
      <c r="E908" s="118"/>
      <c r="F908" s="118"/>
      <c r="G908" s="118"/>
      <c r="H908" s="118"/>
      <c r="I908" s="118"/>
      <c r="J908" s="118"/>
      <c r="K908" s="118"/>
      <c r="L908" s="118"/>
      <c r="M908" s="118"/>
      <c r="N908" s="118"/>
      <c r="O908" s="118"/>
      <c r="P908" s="118"/>
      <c r="Q908" s="118"/>
      <c r="R908" s="118"/>
      <c r="S908" s="118"/>
      <c r="T908" s="118"/>
      <c r="U908" s="118"/>
      <c r="V908" s="118"/>
      <c r="W908" s="118"/>
      <c r="X908" s="118"/>
      <c r="Y908" s="118"/>
      <c r="Z908" s="118"/>
      <c r="AA908" s="118"/>
      <c r="AB908" s="118"/>
      <c r="AC908" s="118"/>
      <c r="AD908" s="118"/>
      <c r="AE908" s="118"/>
      <c r="AF908" s="118"/>
      <c r="AG908" s="118"/>
      <c r="AH908" s="118"/>
      <c r="AI908" s="118"/>
      <c r="AJ908" s="118"/>
      <c r="AK908" s="118"/>
      <c r="AL908" s="118"/>
      <c r="AM908" s="118"/>
      <c r="AN908" s="118"/>
      <c r="AO908" s="118"/>
      <c r="AP908" s="118"/>
      <c r="AQ908" s="118"/>
      <c r="AR908" s="118"/>
      <c r="AS908" s="118"/>
      <c r="AT908" s="118"/>
      <c r="AU908" s="118"/>
      <c r="AV908" s="118"/>
      <c r="AW908" s="118"/>
      <c r="AX908" s="118"/>
      <c r="AY908" s="118"/>
      <c r="AZ908" s="118"/>
      <c r="BA908" s="118"/>
      <c r="BB908" s="118"/>
      <c r="BC908" s="118"/>
      <c r="BD908" s="118"/>
      <c r="BE908" s="118"/>
      <c r="BF908" s="118"/>
      <c r="BG908" s="118"/>
    </row>
    <row r="909">
      <c r="A909" s="118"/>
      <c r="B909" s="118"/>
      <c r="C909" s="118"/>
      <c r="D909" s="118"/>
      <c r="E909" s="118"/>
      <c r="F909" s="118"/>
      <c r="G909" s="118"/>
      <c r="H909" s="118"/>
      <c r="I909" s="118"/>
      <c r="J909" s="118"/>
      <c r="K909" s="118"/>
      <c r="L909" s="118"/>
      <c r="M909" s="118"/>
      <c r="N909" s="118"/>
      <c r="O909" s="118"/>
      <c r="P909" s="118"/>
      <c r="Q909" s="118"/>
      <c r="R909" s="118"/>
      <c r="S909" s="118"/>
      <c r="T909" s="118"/>
      <c r="U909" s="118"/>
      <c r="V909" s="118"/>
      <c r="W909" s="118"/>
      <c r="X909" s="118"/>
      <c r="Y909" s="118"/>
      <c r="Z909" s="118"/>
      <c r="AA909" s="118"/>
      <c r="AB909" s="118"/>
      <c r="AC909" s="118"/>
      <c r="AD909" s="118"/>
      <c r="AE909" s="118"/>
      <c r="AF909" s="118"/>
      <c r="AG909" s="118"/>
      <c r="AH909" s="118"/>
      <c r="AI909" s="118"/>
      <c r="AJ909" s="118"/>
      <c r="AK909" s="118"/>
      <c r="AL909" s="118"/>
      <c r="AM909" s="118"/>
      <c r="AN909" s="118"/>
      <c r="AO909" s="118"/>
      <c r="AP909" s="118"/>
      <c r="AQ909" s="118"/>
      <c r="AR909" s="118"/>
      <c r="AS909" s="118"/>
      <c r="AT909" s="118"/>
      <c r="AU909" s="118"/>
      <c r="AV909" s="118"/>
      <c r="AW909" s="118"/>
      <c r="AX909" s="118"/>
      <c r="AY909" s="118"/>
      <c r="AZ909" s="118"/>
      <c r="BA909" s="118"/>
      <c r="BB909" s="118"/>
      <c r="BC909" s="118"/>
      <c r="BD909" s="118"/>
      <c r="BE909" s="118"/>
      <c r="BF909" s="118"/>
      <c r="BG909" s="118"/>
    </row>
    <row r="910">
      <c r="A910" s="118"/>
      <c r="B910" s="118"/>
      <c r="C910" s="118"/>
      <c r="D910" s="118"/>
      <c r="E910" s="118"/>
      <c r="F910" s="118"/>
      <c r="G910" s="118"/>
      <c r="H910" s="118"/>
      <c r="I910" s="118"/>
      <c r="J910" s="118"/>
      <c r="K910" s="118"/>
      <c r="L910" s="118"/>
      <c r="M910" s="118"/>
      <c r="N910" s="118"/>
      <c r="O910" s="118"/>
      <c r="P910" s="118"/>
      <c r="Q910" s="118"/>
      <c r="R910" s="118"/>
      <c r="S910" s="118"/>
      <c r="T910" s="118"/>
      <c r="U910" s="118"/>
      <c r="V910" s="118"/>
      <c r="W910" s="118"/>
      <c r="X910" s="118"/>
      <c r="Y910" s="118"/>
      <c r="Z910" s="118"/>
      <c r="AA910" s="118"/>
      <c r="AB910" s="118"/>
      <c r="AC910" s="118"/>
      <c r="AD910" s="118"/>
      <c r="AE910" s="118"/>
      <c r="AF910" s="118"/>
      <c r="AG910" s="118"/>
      <c r="AH910" s="118"/>
      <c r="AI910" s="118"/>
      <c r="AJ910" s="118"/>
      <c r="AK910" s="118"/>
      <c r="AL910" s="118"/>
      <c r="AM910" s="118"/>
      <c r="AN910" s="118"/>
      <c r="AO910" s="118"/>
      <c r="AP910" s="118"/>
      <c r="AQ910" s="118"/>
      <c r="AR910" s="118"/>
      <c r="AS910" s="118"/>
      <c r="AT910" s="118"/>
      <c r="AU910" s="118"/>
      <c r="AV910" s="118"/>
      <c r="AW910" s="118"/>
      <c r="AX910" s="118"/>
      <c r="AY910" s="118"/>
      <c r="AZ910" s="118"/>
      <c r="BA910" s="118"/>
      <c r="BB910" s="118"/>
      <c r="BC910" s="118"/>
      <c r="BD910" s="118"/>
      <c r="BE910" s="118"/>
      <c r="BF910" s="118"/>
      <c r="BG910" s="118"/>
    </row>
    <row r="911">
      <c r="A911" s="118"/>
      <c r="B911" s="118"/>
      <c r="C911" s="118"/>
      <c r="D911" s="118"/>
      <c r="E911" s="118"/>
      <c r="F911" s="118"/>
      <c r="G911" s="118"/>
      <c r="H911" s="118"/>
      <c r="I911" s="118"/>
      <c r="J911" s="118"/>
      <c r="K911" s="118"/>
      <c r="L911" s="118"/>
      <c r="M911" s="118"/>
      <c r="N911" s="118"/>
      <c r="O911" s="118"/>
      <c r="P911" s="118"/>
      <c r="Q911" s="118"/>
      <c r="R911" s="118"/>
      <c r="S911" s="118"/>
      <c r="T911" s="118"/>
      <c r="U911" s="118"/>
      <c r="V911" s="118"/>
      <c r="W911" s="118"/>
      <c r="X911" s="118"/>
      <c r="Y911" s="118"/>
      <c r="Z911" s="118"/>
      <c r="AA911" s="118"/>
      <c r="AB911" s="118"/>
      <c r="AC911" s="118"/>
      <c r="AD911" s="118"/>
      <c r="AE911" s="118"/>
      <c r="AF911" s="118"/>
      <c r="AG911" s="118"/>
      <c r="AH911" s="118"/>
      <c r="AI911" s="118"/>
      <c r="AJ911" s="118"/>
      <c r="AK911" s="118"/>
      <c r="AL911" s="118"/>
      <c r="AM911" s="118"/>
      <c r="AN911" s="118"/>
      <c r="AO911" s="118"/>
      <c r="AP911" s="118"/>
      <c r="AQ911" s="118"/>
      <c r="AR911" s="118"/>
      <c r="AS911" s="118"/>
      <c r="AT911" s="118"/>
      <c r="AU911" s="118"/>
      <c r="AV911" s="118"/>
      <c r="AW911" s="118"/>
      <c r="AX911" s="118"/>
      <c r="AY911" s="118"/>
      <c r="AZ911" s="118"/>
      <c r="BA911" s="118"/>
      <c r="BB911" s="118"/>
      <c r="BC911" s="118"/>
      <c r="BD911" s="118"/>
      <c r="BE911" s="118"/>
      <c r="BF911" s="118"/>
      <c r="BG911" s="118"/>
    </row>
    <row r="912">
      <c r="A912" s="118"/>
      <c r="B912" s="118"/>
      <c r="C912" s="118"/>
      <c r="D912" s="118"/>
      <c r="E912" s="118"/>
      <c r="F912" s="118"/>
      <c r="G912" s="118"/>
      <c r="H912" s="118"/>
      <c r="I912" s="118"/>
      <c r="J912" s="118"/>
      <c r="K912" s="118"/>
      <c r="L912" s="118"/>
      <c r="M912" s="118"/>
      <c r="N912" s="118"/>
      <c r="O912" s="118"/>
      <c r="P912" s="118"/>
      <c r="Q912" s="118"/>
      <c r="R912" s="118"/>
      <c r="S912" s="118"/>
      <c r="T912" s="118"/>
      <c r="U912" s="118"/>
      <c r="V912" s="118"/>
      <c r="W912" s="118"/>
      <c r="X912" s="118"/>
      <c r="Y912" s="118"/>
      <c r="Z912" s="118"/>
      <c r="AA912" s="118"/>
      <c r="AB912" s="118"/>
      <c r="AC912" s="118"/>
      <c r="AD912" s="118"/>
      <c r="AE912" s="118"/>
      <c r="AF912" s="118"/>
      <c r="AG912" s="118"/>
      <c r="AH912" s="118"/>
      <c r="AI912" s="118"/>
      <c r="AJ912" s="118"/>
      <c r="AK912" s="118"/>
      <c r="AL912" s="118"/>
      <c r="AM912" s="118"/>
      <c r="AN912" s="118"/>
      <c r="AO912" s="118"/>
      <c r="AP912" s="118"/>
      <c r="AQ912" s="118"/>
      <c r="AR912" s="118"/>
      <c r="AS912" s="118"/>
      <c r="AT912" s="118"/>
      <c r="AU912" s="118"/>
      <c r="AV912" s="118"/>
      <c r="AW912" s="118"/>
      <c r="AX912" s="118"/>
      <c r="AY912" s="118"/>
      <c r="AZ912" s="118"/>
      <c r="BA912" s="118"/>
      <c r="BB912" s="118"/>
      <c r="BC912" s="118"/>
      <c r="BD912" s="118"/>
      <c r="BE912" s="118"/>
      <c r="BF912" s="118"/>
      <c r="BG912" s="118"/>
    </row>
    <row r="913">
      <c r="A913" s="118"/>
      <c r="B913" s="118"/>
      <c r="C913" s="118"/>
      <c r="D913" s="118"/>
      <c r="E913" s="118"/>
      <c r="F913" s="118"/>
      <c r="G913" s="118"/>
      <c r="H913" s="118"/>
      <c r="I913" s="118"/>
      <c r="J913" s="118"/>
      <c r="K913" s="118"/>
      <c r="L913" s="118"/>
      <c r="M913" s="118"/>
      <c r="N913" s="118"/>
      <c r="O913" s="118"/>
      <c r="P913" s="118"/>
      <c r="Q913" s="118"/>
      <c r="R913" s="118"/>
      <c r="S913" s="118"/>
      <c r="T913" s="118"/>
      <c r="U913" s="118"/>
      <c r="V913" s="118"/>
      <c r="W913" s="118"/>
      <c r="X913" s="118"/>
      <c r="Y913" s="118"/>
      <c r="Z913" s="118"/>
      <c r="AA913" s="118"/>
      <c r="AB913" s="118"/>
      <c r="AC913" s="118"/>
      <c r="AD913" s="118"/>
      <c r="AE913" s="118"/>
      <c r="AF913" s="118"/>
      <c r="AG913" s="118"/>
      <c r="AH913" s="118"/>
      <c r="AI913" s="118"/>
      <c r="AJ913" s="118"/>
      <c r="AK913" s="118"/>
      <c r="AL913" s="118"/>
      <c r="AM913" s="118"/>
      <c r="AN913" s="118"/>
      <c r="AO913" s="118"/>
      <c r="AP913" s="118"/>
      <c r="AQ913" s="118"/>
      <c r="AR913" s="118"/>
      <c r="AS913" s="118"/>
      <c r="AT913" s="118"/>
      <c r="AU913" s="118"/>
      <c r="AV913" s="118"/>
      <c r="AW913" s="118"/>
      <c r="AX913" s="118"/>
      <c r="AY913" s="118"/>
      <c r="AZ913" s="118"/>
      <c r="BA913" s="118"/>
      <c r="BB913" s="118"/>
      <c r="BC913" s="118"/>
      <c r="BD913" s="118"/>
      <c r="BE913" s="118"/>
      <c r="BF913" s="118"/>
      <c r="BG913" s="118"/>
    </row>
    <row r="914">
      <c r="A914" s="118"/>
      <c r="B914" s="118"/>
      <c r="C914" s="118"/>
      <c r="D914" s="118"/>
      <c r="E914" s="118"/>
      <c r="F914" s="118"/>
      <c r="G914" s="118"/>
      <c r="H914" s="118"/>
      <c r="I914" s="118"/>
      <c r="J914" s="118"/>
      <c r="K914" s="118"/>
      <c r="L914" s="118"/>
      <c r="M914" s="118"/>
      <c r="N914" s="118"/>
      <c r="O914" s="118"/>
      <c r="P914" s="118"/>
      <c r="Q914" s="118"/>
      <c r="R914" s="118"/>
      <c r="S914" s="118"/>
      <c r="T914" s="118"/>
      <c r="U914" s="118"/>
      <c r="V914" s="118"/>
      <c r="W914" s="118"/>
      <c r="X914" s="118"/>
      <c r="Y914" s="118"/>
      <c r="Z914" s="118"/>
      <c r="AA914" s="118"/>
      <c r="AB914" s="118"/>
      <c r="AC914" s="118"/>
      <c r="AD914" s="118"/>
      <c r="AE914" s="118"/>
      <c r="AF914" s="118"/>
      <c r="AG914" s="118"/>
      <c r="AH914" s="118"/>
      <c r="AI914" s="118"/>
      <c r="AJ914" s="118"/>
      <c r="AK914" s="118"/>
      <c r="AL914" s="118"/>
      <c r="AM914" s="118"/>
      <c r="AN914" s="118"/>
      <c r="AO914" s="118"/>
      <c r="AP914" s="118"/>
      <c r="AQ914" s="118"/>
      <c r="AR914" s="118"/>
      <c r="AS914" s="118"/>
      <c r="AT914" s="118"/>
      <c r="AU914" s="118"/>
      <c r="AV914" s="118"/>
      <c r="AW914" s="118"/>
      <c r="AX914" s="118"/>
      <c r="AY914" s="118"/>
      <c r="AZ914" s="118"/>
      <c r="BA914" s="118"/>
      <c r="BB914" s="118"/>
      <c r="BC914" s="118"/>
      <c r="BD914" s="118"/>
      <c r="BE914" s="118"/>
      <c r="BF914" s="118"/>
      <c r="BG914" s="118"/>
    </row>
    <row r="915">
      <c r="A915" s="118"/>
      <c r="B915" s="118"/>
      <c r="C915" s="118"/>
      <c r="D915" s="118"/>
      <c r="E915" s="118"/>
      <c r="F915" s="118"/>
      <c r="G915" s="118"/>
      <c r="H915" s="118"/>
      <c r="I915" s="118"/>
      <c r="J915" s="118"/>
      <c r="K915" s="118"/>
      <c r="L915" s="118"/>
      <c r="M915" s="118"/>
      <c r="N915" s="118"/>
      <c r="O915" s="118"/>
      <c r="P915" s="118"/>
      <c r="Q915" s="118"/>
      <c r="R915" s="118"/>
      <c r="S915" s="118"/>
      <c r="T915" s="118"/>
      <c r="U915" s="118"/>
      <c r="V915" s="118"/>
      <c r="W915" s="118"/>
      <c r="X915" s="118"/>
      <c r="Y915" s="118"/>
      <c r="Z915" s="118"/>
      <c r="AA915" s="118"/>
      <c r="AB915" s="118"/>
      <c r="AC915" s="118"/>
      <c r="AD915" s="118"/>
      <c r="AE915" s="118"/>
      <c r="AF915" s="118"/>
      <c r="AG915" s="118"/>
      <c r="AH915" s="118"/>
      <c r="AI915" s="118"/>
      <c r="AJ915" s="118"/>
      <c r="AK915" s="118"/>
      <c r="AL915" s="118"/>
      <c r="AM915" s="118"/>
      <c r="AN915" s="118"/>
      <c r="AO915" s="118"/>
      <c r="AP915" s="118"/>
      <c r="AQ915" s="118"/>
      <c r="AR915" s="118"/>
      <c r="AS915" s="118"/>
      <c r="AT915" s="118"/>
      <c r="AU915" s="118"/>
      <c r="AV915" s="118"/>
      <c r="AW915" s="118"/>
      <c r="AX915" s="118"/>
      <c r="AY915" s="118"/>
      <c r="AZ915" s="118"/>
      <c r="BA915" s="118"/>
      <c r="BB915" s="118"/>
      <c r="BC915" s="118"/>
      <c r="BD915" s="118"/>
      <c r="BE915" s="118"/>
      <c r="BF915" s="118"/>
      <c r="BG915" s="118"/>
    </row>
    <row r="916">
      <c r="A916" s="118"/>
      <c r="B916" s="118"/>
      <c r="C916" s="118"/>
      <c r="D916" s="118"/>
      <c r="E916" s="118"/>
      <c r="F916" s="118"/>
      <c r="G916" s="118"/>
      <c r="H916" s="118"/>
      <c r="I916" s="118"/>
      <c r="J916" s="118"/>
      <c r="K916" s="118"/>
      <c r="L916" s="118"/>
      <c r="M916" s="118"/>
      <c r="N916" s="118"/>
      <c r="O916" s="118"/>
      <c r="P916" s="118"/>
      <c r="Q916" s="118"/>
      <c r="R916" s="118"/>
      <c r="S916" s="118"/>
      <c r="T916" s="118"/>
      <c r="U916" s="118"/>
      <c r="V916" s="118"/>
      <c r="W916" s="118"/>
      <c r="X916" s="118"/>
      <c r="Y916" s="118"/>
      <c r="Z916" s="118"/>
      <c r="AA916" s="118"/>
      <c r="AB916" s="118"/>
      <c r="AC916" s="118"/>
      <c r="AD916" s="118"/>
      <c r="AE916" s="118"/>
      <c r="AF916" s="118"/>
      <c r="AG916" s="118"/>
      <c r="AH916" s="118"/>
      <c r="AI916" s="118"/>
      <c r="AJ916" s="118"/>
      <c r="AK916" s="118"/>
      <c r="AL916" s="118"/>
      <c r="AM916" s="118"/>
      <c r="AN916" s="118"/>
      <c r="AO916" s="118"/>
      <c r="AP916" s="118"/>
      <c r="AQ916" s="118"/>
      <c r="AR916" s="118"/>
      <c r="AS916" s="118"/>
      <c r="AT916" s="118"/>
      <c r="AU916" s="118"/>
      <c r="AV916" s="118"/>
      <c r="AW916" s="118"/>
      <c r="AX916" s="118"/>
      <c r="AY916" s="118"/>
      <c r="AZ916" s="118"/>
      <c r="BA916" s="118"/>
      <c r="BB916" s="118"/>
      <c r="BC916" s="118"/>
      <c r="BD916" s="118"/>
      <c r="BE916" s="118"/>
      <c r="BF916" s="118"/>
      <c r="BG916" s="118"/>
    </row>
    <row r="917">
      <c r="A917" s="118"/>
      <c r="B917" s="118"/>
      <c r="C917" s="118"/>
      <c r="D917" s="118"/>
      <c r="E917" s="118"/>
      <c r="F917" s="118"/>
      <c r="G917" s="118"/>
      <c r="H917" s="118"/>
      <c r="I917" s="118"/>
      <c r="J917" s="118"/>
      <c r="K917" s="118"/>
      <c r="L917" s="118"/>
      <c r="M917" s="118"/>
      <c r="N917" s="118"/>
      <c r="O917" s="118"/>
      <c r="P917" s="118"/>
      <c r="Q917" s="118"/>
      <c r="R917" s="118"/>
      <c r="S917" s="118"/>
      <c r="T917" s="118"/>
      <c r="U917" s="118"/>
      <c r="V917" s="118"/>
      <c r="W917" s="118"/>
      <c r="X917" s="118"/>
      <c r="Y917" s="118"/>
      <c r="Z917" s="118"/>
      <c r="AA917" s="118"/>
      <c r="AB917" s="118"/>
      <c r="AC917" s="118"/>
      <c r="AD917" s="118"/>
      <c r="AE917" s="118"/>
      <c r="AF917" s="118"/>
      <c r="AG917" s="118"/>
      <c r="AH917" s="118"/>
      <c r="AI917" s="118"/>
      <c r="AJ917" s="118"/>
      <c r="AK917" s="118"/>
      <c r="AL917" s="118"/>
      <c r="AM917" s="118"/>
      <c r="AN917" s="118"/>
      <c r="AO917" s="118"/>
      <c r="AP917" s="118"/>
      <c r="AQ917" s="118"/>
      <c r="AR917" s="118"/>
      <c r="AS917" s="118"/>
      <c r="AT917" s="118"/>
      <c r="AU917" s="118"/>
      <c r="AV917" s="118"/>
      <c r="AW917" s="118"/>
      <c r="AX917" s="118"/>
      <c r="AY917" s="118"/>
      <c r="AZ917" s="118"/>
      <c r="BA917" s="118"/>
      <c r="BB917" s="118"/>
      <c r="BC917" s="118"/>
      <c r="BD917" s="118"/>
      <c r="BE917" s="118"/>
      <c r="BF917" s="118"/>
      <c r="BG917" s="118"/>
    </row>
    <row r="918">
      <c r="A918" s="118"/>
      <c r="B918" s="118"/>
      <c r="C918" s="118"/>
      <c r="D918" s="118"/>
      <c r="E918" s="118"/>
      <c r="F918" s="118"/>
      <c r="G918" s="118"/>
      <c r="H918" s="118"/>
      <c r="I918" s="118"/>
      <c r="J918" s="118"/>
      <c r="K918" s="118"/>
      <c r="L918" s="118"/>
      <c r="M918" s="118"/>
      <c r="N918" s="118"/>
      <c r="O918" s="118"/>
      <c r="P918" s="118"/>
      <c r="Q918" s="118"/>
      <c r="R918" s="118"/>
      <c r="S918" s="118"/>
      <c r="T918" s="118"/>
      <c r="U918" s="118"/>
      <c r="V918" s="118"/>
      <c r="W918" s="118"/>
      <c r="X918" s="118"/>
      <c r="Y918" s="118"/>
      <c r="Z918" s="118"/>
      <c r="AA918" s="118"/>
      <c r="AB918" s="118"/>
      <c r="AC918" s="118"/>
      <c r="AD918" s="118"/>
      <c r="AE918" s="118"/>
      <c r="AF918" s="118"/>
      <c r="AG918" s="118"/>
      <c r="AH918" s="118"/>
      <c r="AI918" s="118"/>
      <c r="AJ918" s="118"/>
      <c r="AK918" s="118"/>
      <c r="AL918" s="118"/>
      <c r="AM918" s="118"/>
      <c r="AN918" s="118"/>
      <c r="AO918" s="118"/>
      <c r="AP918" s="118"/>
      <c r="AQ918" s="118"/>
      <c r="AR918" s="118"/>
      <c r="AS918" s="118"/>
      <c r="AT918" s="118"/>
      <c r="AU918" s="118"/>
      <c r="AV918" s="118"/>
      <c r="AW918" s="118"/>
      <c r="AX918" s="118"/>
      <c r="AY918" s="118"/>
      <c r="AZ918" s="118"/>
      <c r="BA918" s="118"/>
      <c r="BB918" s="118"/>
      <c r="BC918" s="118"/>
      <c r="BD918" s="118"/>
      <c r="BE918" s="118"/>
      <c r="BF918" s="118"/>
      <c r="BG918" s="118"/>
    </row>
    <row r="919">
      <c r="A919" s="118"/>
      <c r="B919" s="118"/>
      <c r="C919" s="118"/>
      <c r="D919" s="118"/>
      <c r="E919" s="118"/>
      <c r="F919" s="118"/>
      <c r="G919" s="118"/>
      <c r="H919" s="118"/>
      <c r="I919" s="118"/>
      <c r="J919" s="118"/>
      <c r="K919" s="118"/>
      <c r="L919" s="118"/>
      <c r="M919" s="118"/>
      <c r="N919" s="118"/>
      <c r="O919" s="118"/>
      <c r="P919" s="118"/>
      <c r="Q919" s="118"/>
      <c r="R919" s="118"/>
      <c r="S919" s="118"/>
      <c r="T919" s="118"/>
      <c r="U919" s="118"/>
      <c r="V919" s="118"/>
      <c r="W919" s="118"/>
      <c r="X919" s="118"/>
      <c r="Y919" s="118"/>
      <c r="Z919" s="118"/>
      <c r="AA919" s="118"/>
      <c r="AB919" s="118"/>
      <c r="AC919" s="118"/>
      <c r="AD919" s="118"/>
      <c r="AE919" s="118"/>
      <c r="AF919" s="118"/>
      <c r="AG919" s="118"/>
      <c r="AH919" s="118"/>
      <c r="AI919" s="118"/>
      <c r="AJ919" s="118"/>
      <c r="AK919" s="118"/>
      <c r="AL919" s="118"/>
      <c r="AM919" s="118"/>
      <c r="AN919" s="118"/>
      <c r="AO919" s="118"/>
      <c r="AP919" s="118"/>
      <c r="AQ919" s="118"/>
      <c r="AR919" s="118"/>
      <c r="AS919" s="118"/>
      <c r="AT919" s="118"/>
      <c r="AU919" s="118"/>
      <c r="AV919" s="118"/>
      <c r="AW919" s="118"/>
      <c r="AX919" s="118"/>
      <c r="AY919" s="118"/>
      <c r="AZ919" s="118"/>
      <c r="BA919" s="118"/>
      <c r="BB919" s="118"/>
      <c r="BC919" s="118"/>
      <c r="BD919" s="118"/>
      <c r="BE919" s="118"/>
      <c r="BF919" s="118"/>
      <c r="BG919" s="118"/>
    </row>
    <row r="920">
      <c r="A920" s="118"/>
      <c r="B920" s="118"/>
      <c r="C920" s="118"/>
      <c r="D920" s="118"/>
      <c r="E920" s="118"/>
      <c r="F920" s="118"/>
      <c r="G920" s="118"/>
      <c r="H920" s="118"/>
      <c r="I920" s="118"/>
      <c r="J920" s="118"/>
      <c r="K920" s="118"/>
      <c r="L920" s="118"/>
      <c r="M920" s="118"/>
      <c r="N920" s="118"/>
      <c r="O920" s="118"/>
      <c r="P920" s="118"/>
      <c r="Q920" s="118"/>
      <c r="R920" s="118"/>
      <c r="S920" s="118"/>
      <c r="T920" s="118"/>
      <c r="U920" s="118"/>
      <c r="V920" s="118"/>
      <c r="W920" s="118"/>
      <c r="X920" s="118"/>
      <c r="Y920" s="118"/>
      <c r="Z920" s="118"/>
      <c r="AA920" s="118"/>
      <c r="AB920" s="118"/>
      <c r="AC920" s="118"/>
      <c r="AD920" s="118"/>
      <c r="AE920" s="118"/>
      <c r="AF920" s="118"/>
      <c r="AG920" s="118"/>
      <c r="AH920" s="118"/>
      <c r="AI920" s="118"/>
      <c r="AJ920" s="118"/>
      <c r="AK920" s="118"/>
      <c r="AL920" s="118"/>
      <c r="AM920" s="118"/>
      <c r="AN920" s="118"/>
      <c r="AO920" s="118"/>
      <c r="AP920" s="118"/>
      <c r="AQ920" s="118"/>
      <c r="AR920" s="118"/>
      <c r="AS920" s="118"/>
      <c r="AT920" s="118"/>
      <c r="AU920" s="118"/>
      <c r="AV920" s="118"/>
      <c r="AW920" s="118"/>
      <c r="AX920" s="118"/>
      <c r="AY920" s="118"/>
      <c r="AZ920" s="118"/>
      <c r="BA920" s="118"/>
      <c r="BB920" s="118"/>
      <c r="BC920" s="118"/>
      <c r="BD920" s="118"/>
      <c r="BE920" s="118"/>
      <c r="BF920" s="118"/>
      <c r="BG920" s="118"/>
    </row>
    <row r="921">
      <c r="A921" s="118"/>
      <c r="B921" s="118"/>
      <c r="C921" s="118"/>
      <c r="D921" s="118"/>
      <c r="E921" s="118"/>
      <c r="F921" s="118"/>
      <c r="G921" s="118"/>
      <c r="H921" s="118"/>
      <c r="I921" s="118"/>
      <c r="J921" s="118"/>
      <c r="K921" s="118"/>
      <c r="L921" s="118"/>
      <c r="M921" s="118"/>
      <c r="N921" s="118"/>
      <c r="O921" s="118"/>
      <c r="P921" s="118"/>
      <c r="Q921" s="118"/>
      <c r="R921" s="118"/>
      <c r="S921" s="118"/>
      <c r="T921" s="118"/>
      <c r="U921" s="118"/>
      <c r="V921" s="118"/>
      <c r="W921" s="118"/>
      <c r="X921" s="118"/>
      <c r="Y921" s="118"/>
      <c r="Z921" s="118"/>
      <c r="AA921" s="118"/>
      <c r="AB921" s="118"/>
      <c r="AC921" s="118"/>
      <c r="AD921" s="118"/>
      <c r="AE921" s="118"/>
      <c r="AF921" s="118"/>
      <c r="AG921" s="118"/>
      <c r="AH921" s="118"/>
      <c r="AI921" s="118"/>
      <c r="AJ921" s="118"/>
      <c r="AK921" s="118"/>
      <c r="AL921" s="118"/>
      <c r="AM921" s="118"/>
      <c r="AN921" s="118"/>
      <c r="AO921" s="118"/>
      <c r="AP921" s="118"/>
      <c r="AQ921" s="118"/>
      <c r="AR921" s="118"/>
      <c r="AS921" s="118"/>
      <c r="AT921" s="118"/>
      <c r="AU921" s="118"/>
      <c r="AV921" s="118"/>
      <c r="AW921" s="118"/>
      <c r="AX921" s="118"/>
      <c r="AY921" s="118"/>
      <c r="AZ921" s="118"/>
      <c r="BA921" s="118"/>
      <c r="BB921" s="118"/>
      <c r="BC921" s="118"/>
      <c r="BD921" s="118"/>
      <c r="BE921" s="118"/>
      <c r="BF921" s="118"/>
      <c r="BG921" s="118"/>
    </row>
    <row r="922">
      <c r="A922" s="118"/>
      <c r="B922" s="118"/>
      <c r="C922" s="118"/>
      <c r="D922" s="118"/>
      <c r="E922" s="118"/>
      <c r="F922" s="118"/>
      <c r="G922" s="118"/>
      <c r="H922" s="118"/>
      <c r="I922" s="118"/>
      <c r="J922" s="118"/>
      <c r="K922" s="118"/>
      <c r="L922" s="118"/>
      <c r="M922" s="118"/>
      <c r="N922" s="118"/>
      <c r="O922" s="118"/>
      <c r="P922" s="118"/>
      <c r="Q922" s="118"/>
      <c r="R922" s="118"/>
      <c r="S922" s="118"/>
      <c r="T922" s="118"/>
      <c r="U922" s="118"/>
      <c r="V922" s="118"/>
      <c r="W922" s="118"/>
      <c r="X922" s="118"/>
      <c r="Y922" s="118"/>
      <c r="Z922" s="118"/>
      <c r="AA922" s="118"/>
      <c r="AB922" s="118"/>
      <c r="AC922" s="118"/>
      <c r="AD922" s="118"/>
      <c r="AE922" s="118"/>
      <c r="AF922" s="118"/>
      <c r="AG922" s="118"/>
      <c r="AH922" s="118"/>
      <c r="AI922" s="118"/>
      <c r="AJ922" s="118"/>
      <c r="AK922" s="118"/>
      <c r="AL922" s="118"/>
      <c r="AM922" s="118"/>
      <c r="AN922" s="118"/>
      <c r="AO922" s="118"/>
      <c r="AP922" s="118"/>
      <c r="AQ922" s="118"/>
      <c r="AR922" s="118"/>
      <c r="AS922" s="118"/>
      <c r="AT922" s="118"/>
      <c r="AU922" s="118"/>
      <c r="AV922" s="118"/>
      <c r="AW922" s="118"/>
      <c r="AX922" s="118"/>
      <c r="AY922" s="118"/>
      <c r="AZ922" s="118"/>
      <c r="BA922" s="118"/>
      <c r="BB922" s="118"/>
      <c r="BC922" s="118"/>
      <c r="BD922" s="118"/>
      <c r="BE922" s="118"/>
      <c r="BF922" s="118"/>
      <c r="BG922" s="118"/>
    </row>
    <row r="923">
      <c r="A923" s="118"/>
      <c r="B923" s="118"/>
      <c r="C923" s="118"/>
      <c r="D923" s="118"/>
      <c r="E923" s="118"/>
      <c r="F923" s="118"/>
      <c r="G923" s="118"/>
      <c r="H923" s="118"/>
      <c r="I923" s="118"/>
      <c r="J923" s="118"/>
      <c r="K923" s="118"/>
      <c r="L923" s="118"/>
      <c r="M923" s="118"/>
      <c r="N923" s="118"/>
      <c r="O923" s="118"/>
      <c r="P923" s="118"/>
      <c r="Q923" s="118"/>
      <c r="R923" s="118"/>
      <c r="S923" s="118"/>
      <c r="T923" s="118"/>
      <c r="U923" s="118"/>
      <c r="V923" s="118"/>
      <c r="W923" s="118"/>
      <c r="X923" s="118"/>
      <c r="Y923" s="118"/>
      <c r="Z923" s="118"/>
      <c r="AA923" s="118"/>
      <c r="AB923" s="118"/>
      <c r="AC923" s="118"/>
      <c r="AD923" s="118"/>
      <c r="AE923" s="118"/>
      <c r="AF923" s="118"/>
      <c r="AG923" s="118"/>
      <c r="AH923" s="118"/>
      <c r="AI923" s="118"/>
      <c r="AJ923" s="118"/>
      <c r="AK923" s="118"/>
      <c r="AL923" s="118"/>
      <c r="AM923" s="118"/>
      <c r="AN923" s="118"/>
      <c r="AO923" s="118"/>
      <c r="AP923" s="118"/>
      <c r="AQ923" s="118"/>
      <c r="AR923" s="118"/>
      <c r="AS923" s="118"/>
      <c r="AT923" s="118"/>
      <c r="AU923" s="118"/>
      <c r="AV923" s="118"/>
      <c r="AW923" s="118"/>
      <c r="AX923" s="118"/>
      <c r="AY923" s="118"/>
      <c r="AZ923" s="118"/>
      <c r="BA923" s="118"/>
      <c r="BB923" s="118"/>
      <c r="BC923" s="118"/>
      <c r="BD923" s="118"/>
      <c r="BE923" s="118"/>
      <c r="BF923" s="118"/>
      <c r="BG923" s="118"/>
    </row>
    <row r="924">
      <c r="A924" s="118"/>
      <c r="B924" s="118"/>
      <c r="C924" s="118"/>
      <c r="D924" s="118"/>
      <c r="E924" s="118"/>
      <c r="F924" s="118"/>
      <c r="G924" s="118"/>
      <c r="H924" s="118"/>
      <c r="I924" s="118"/>
      <c r="J924" s="118"/>
      <c r="K924" s="118"/>
      <c r="L924" s="118"/>
      <c r="M924" s="118"/>
      <c r="N924" s="118"/>
      <c r="O924" s="118"/>
      <c r="P924" s="118"/>
      <c r="Q924" s="118"/>
      <c r="R924" s="118"/>
      <c r="S924" s="118"/>
      <c r="T924" s="118"/>
      <c r="U924" s="118"/>
      <c r="V924" s="118"/>
      <c r="W924" s="118"/>
      <c r="X924" s="118"/>
      <c r="Y924" s="118"/>
      <c r="Z924" s="118"/>
      <c r="AA924" s="118"/>
      <c r="AB924" s="118"/>
      <c r="AC924" s="118"/>
      <c r="AD924" s="118"/>
      <c r="AE924" s="118"/>
      <c r="AF924" s="118"/>
      <c r="AG924" s="118"/>
      <c r="AH924" s="118"/>
      <c r="AI924" s="118"/>
      <c r="AJ924" s="118"/>
      <c r="AK924" s="118"/>
      <c r="AL924" s="118"/>
      <c r="AM924" s="118"/>
      <c r="AN924" s="118"/>
      <c r="AO924" s="118"/>
      <c r="AP924" s="118"/>
      <c r="AQ924" s="118"/>
      <c r="AR924" s="118"/>
      <c r="AS924" s="118"/>
      <c r="AT924" s="118"/>
      <c r="AU924" s="118"/>
      <c r="AV924" s="118"/>
      <c r="AW924" s="118"/>
      <c r="AX924" s="118"/>
      <c r="AY924" s="118"/>
      <c r="AZ924" s="118"/>
      <c r="BA924" s="118"/>
      <c r="BB924" s="118"/>
      <c r="BC924" s="118"/>
      <c r="BD924" s="118"/>
      <c r="BE924" s="118"/>
      <c r="BF924" s="118"/>
      <c r="BG924" s="118"/>
    </row>
    <row r="925">
      <c r="A925" s="118"/>
      <c r="B925" s="118"/>
      <c r="C925" s="118"/>
      <c r="D925" s="118"/>
      <c r="E925" s="118"/>
      <c r="F925" s="118"/>
      <c r="G925" s="118"/>
      <c r="H925" s="118"/>
      <c r="I925" s="118"/>
      <c r="J925" s="118"/>
      <c r="K925" s="118"/>
      <c r="L925" s="118"/>
      <c r="M925" s="118"/>
      <c r="N925" s="118"/>
      <c r="O925" s="118"/>
      <c r="P925" s="118"/>
      <c r="Q925" s="118"/>
      <c r="R925" s="118"/>
      <c r="S925" s="118"/>
      <c r="T925" s="118"/>
      <c r="U925" s="118"/>
      <c r="V925" s="118"/>
      <c r="W925" s="118"/>
      <c r="X925" s="118"/>
      <c r="Y925" s="118"/>
      <c r="Z925" s="118"/>
      <c r="AA925" s="118"/>
      <c r="AB925" s="118"/>
      <c r="AC925" s="118"/>
      <c r="AD925" s="118"/>
      <c r="AE925" s="118"/>
      <c r="AF925" s="118"/>
      <c r="AG925" s="118"/>
      <c r="AH925" s="118"/>
      <c r="AI925" s="118"/>
      <c r="AJ925" s="118"/>
      <c r="AK925" s="118"/>
      <c r="AL925" s="118"/>
      <c r="AM925" s="118"/>
      <c r="AN925" s="118"/>
      <c r="AO925" s="118"/>
      <c r="AP925" s="118"/>
      <c r="AQ925" s="118"/>
      <c r="AR925" s="118"/>
      <c r="AS925" s="118"/>
      <c r="AT925" s="118"/>
      <c r="AU925" s="118"/>
      <c r="AV925" s="118"/>
      <c r="AW925" s="118"/>
      <c r="AX925" s="118"/>
      <c r="AY925" s="118"/>
      <c r="AZ925" s="118"/>
      <c r="BA925" s="118"/>
      <c r="BB925" s="118"/>
      <c r="BC925" s="118"/>
      <c r="BD925" s="118"/>
      <c r="BE925" s="118"/>
      <c r="BF925" s="118"/>
      <c r="BG925" s="118"/>
    </row>
    <row r="926">
      <c r="A926" s="118"/>
      <c r="B926" s="118"/>
      <c r="C926" s="118"/>
      <c r="D926" s="118"/>
      <c r="E926" s="118"/>
      <c r="F926" s="118"/>
      <c r="G926" s="118"/>
      <c r="H926" s="118"/>
      <c r="I926" s="118"/>
      <c r="J926" s="118"/>
      <c r="K926" s="118"/>
      <c r="L926" s="118"/>
      <c r="M926" s="118"/>
      <c r="N926" s="118"/>
      <c r="O926" s="118"/>
      <c r="P926" s="118"/>
      <c r="Q926" s="118"/>
      <c r="R926" s="118"/>
      <c r="S926" s="118"/>
      <c r="T926" s="118"/>
      <c r="U926" s="118"/>
      <c r="V926" s="118"/>
      <c r="W926" s="118"/>
      <c r="X926" s="118"/>
      <c r="Y926" s="118"/>
      <c r="Z926" s="118"/>
      <c r="AA926" s="118"/>
      <c r="AB926" s="118"/>
      <c r="AC926" s="118"/>
      <c r="AD926" s="118"/>
      <c r="AE926" s="118"/>
      <c r="AF926" s="118"/>
      <c r="AG926" s="118"/>
      <c r="AH926" s="118"/>
      <c r="AI926" s="118"/>
      <c r="AJ926" s="118"/>
      <c r="AK926" s="118"/>
      <c r="AL926" s="118"/>
      <c r="AM926" s="118"/>
      <c r="AN926" s="118"/>
      <c r="AO926" s="118"/>
      <c r="AP926" s="118"/>
      <c r="AQ926" s="118"/>
      <c r="AR926" s="118"/>
      <c r="AS926" s="118"/>
      <c r="AT926" s="118"/>
      <c r="AU926" s="118"/>
      <c r="AV926" s="118"/>
      <c r="AW926" s="118"/>
      <c r="AX926" s="118"/>
      <c r="AY926" s="118"/>
      <c r="AZ926" s="118"/>
      <c r="BA926" s="118"/>
      <c r="BB926" s="118"/>
      <c r="BC926" s="118"/>
      <c r="BD926" s="118"/>
      <c r="BE926" s="118"/>
      <c r="BF926" s="118"/>
      <c r="BG926" s="118"/>
    </row>
    <row r="927">
      <c r="A927" s="118"/>
      <c r="B927" s="118"/>
      <c r="C927" s="118"/>
      <c r="D927" s="118"/>
      <c r="E927" s="118"/>
      <c r="F927" s="118"/>
      <c r="G927" s="118"/>
      <c r="H927" s="118"/>
      <c r="I927" s="118"/>
      <c r="J927" s="118"/>
      <c r="K927" s="118"/>
      <c r="L927" s="118"/>
      <c r="M927" s="118"/>
      <c r="N927" s="118"/>
      <c r="O927" s="118"/>
      <c r="P927" s="118"/>
      <c r="Q927" s="118"/>
      <c r="R927" s="118"/>
      <c r="S927" s="118"/>
      <c r="T927" s="118"/>
      <c r="U927" s="118"/>
      <c r="V927" s="118"/>
      <c r="W927" s="118"/>
      <c r="X927" s="118"/>
      <c r="Y927" s="118"/>
      <c r="Z927" s="118"/>
      <c r="AA927" s="118"/>
      <c r="AB927" s="118"/>
      <c r="AC927" s="118"/>
      <c r="AD927" s="118"/>
      <c r="AE927" s="118"/>
      <c r="AF927" s="118"/>
      <c r="AG927" s="118"/>
      <c r="AH927" s="118"/>
      <c r="AI927" s="118"/>
      <c r="AJ927" s="118"/>
      <c r="AK927" s="118"/>
      <c r="AL927" s="118"/>
      <c r="AM927" s="118"/>
      <c r="AN927" s="118"/>
      <c r="AO927" s="118"/>
      <c r="AP927" s="118"/>
      <c r="AQ927" s="118"/>
      <c r="AR927" s="118"/>
      <c r="AS927" s="118"/>
      <c r="AT927" s="118"/>
      <c r="AU927" s="118"/>
      <c r="AV927" s="118"/>
      <c r="AW927" s="118"/>
      <c r="AX927" s="118"/>
      <c r="AY927" s="118"/>
      <c r="AZ927" s="118"/>
      <c r="BA927" s="118"/>
      <c r="BB927" s="118"/>
      <c r="BC927" s="118"/>
      <c r="BD927" s="118"/>
      <c r="BE927" s="118"/>
      <c r="BF927" s="118"/>
      <c r="BG927" s="118"/>
    </row>
    <row r="928">
      <c r="A928" s="118"/>
      <c r="B928" s="118"/>
      <c r="C928" s="118"/>
      <c r="D928" s="118"/>
      <c r="E928" s="118"/>
      <c r="F928" s="118"/>
      <c r="G928" s="118"/>
      <c r="H928" s="118"/>
      <c r="I928" s="118"/>
      <c r="J928" s="118"/>
      <c r="K928" s="118"/>
      <c r="L928" s="118"/>
      <c r="M928" s="118"/>
      <c r="N928" s="118"/>
      <c r="O928" s="118"/>
      <c r="P928" s="118"/>
      <c r="Q928" s="118"/>
      <c r="R928" s="118"/>
      <c r="S928" s="118"/>
      <c r="T928" s="118"/>
      <c r="U928" s="118"/>
      <c r="V928" s="118"/>
      <c r="W928" s="118"/>
      <c r="X928" s="118"/>
      <c r="Y928" s="118"/>
      <c r="Z928" s="118"/>
      <c r="AA928" s="118"/>
      <c r="AB928" s="118"/>
      <c r="AC928" s="118"/>
      <c r="AD928" s="118"/>
      <c r="AE928" s="118"/>
      <c r="AF928" s="118"/>
      <c r="AG928" s="118"/>
      <c r="AH928" s="118"/>
      <c r="AI928" s="118"/>
      <c r="AJ928" s="118"/>
      <c r="AK928" s="118"/>
      <c r="AL928" s="118"/>
      <c r="AM928" s="118"/>
      <c r="AN928" s="118"/>
      <c r="AO928" s="118"/>
      <c r="AP928" s="118"/>
      <c r="AQ928" s="118"/>
      <c r="AR928" s="118"/>
      <c r="AS928" s="118"/>
      <c r="AT928" s="118"/>
      <c r="AU928" s="118"/>
      <c r="AV928" s="118"/>
      <c r="AW928" s="118"/>
      <c r="AX928" s="118"/>
      <c r="AY928" s="118"/>
      <c r="AZ928" s="118"/>
      <c r="BA928" s="118"/>
      <c r="BB928" s="118"/>
      <c r="BC928" s="118"/>
      <c r="BD928" s="118"/>
      <c r="BE928" s="118"/>
      <c r="BF928" s="118"/>
      <c r="BG928" s="118"/>
    </row>
    <row r="929">
      <c r="A929" s="118"/>
      <c r="B929" s="118"/>
      <c r="C929" s="118"/>
      <c r="D929" s="118"/>
      <c r="E929" s="118"/>
      <c r="F929" s="118"/>
      <c r="G929" s="118"/>
      <c r="H929" s="118"/>
      <c r="I929" s="118"/>
      <c r="J929" s="118"/>
      <c r="K929" s="118"/>
      <c r="L929" s="118"/>
      <c r="M929" s="118"/>
      <c r="N929" s="118"/>
      <c r="O929" s="118"/>
      <c r="P929" s="118"/>
      <c r="Q929" s="118"/>
      <c r="R929" s="118"/>
      <c r="S929" s="118"/>
      <c r="T929" s="118"/>
      <c r="U929" s="118"/>
      <c r="V929" s="118"/>
      <c r="W929" s="118"/>
      <c r="X929" s="118"/>
      <c r="Y929" s="118"/>
      <c r="Z929" s="118"/>
      <c r="AA929" s="118"/>
      <c r="AB929" s="118"/>
      <c r="AC929" s="118"/>
      <c r="AD929" s="118"/>
      <c r="AE929" s="118"/>
      <c r="AF929" s="118"/>
      <c r="AG929" s="118"/>
      <c r="AH929" s="118"/>
      <c r="AI929" s="118"/>
      <c r="AJ929" s="118"/>
      <c r="AK929" s="118"/>
      <c r="AL929" s="118"/>
      <c r="AM929" s="118"/>
      <c r="AN929" s="118"/>
      <c r="AO929" s="118"/>
      <c r="AP929" s="118"/>
      <c r="AQ929" s="118"/>
      <c r="AR929" s="118"/>
      <c r="AS929" s="118"/>
      <c r="AT929" s="118"/>
      <c r="AU929" s="118"/>
      <c r="AV929" s="118"/>
      <c r="AW929" s="118"/>
      <c r="AX929" s="118"/>
      <c r="AY929" s="118"/>
      <c r="AZ929" s="118"/>
      <c r="BA929" s="118"/>
      <c r="BB929" s="118"/>
      <c r="BC929" s="118"/>
      <c r="BD929" s="118"/>
      <c r="BE929" s="118"/>
      <c r="BF929" s="118"/>
      <c r="BG929" s="118"/>
    </row>
    <row r="930">
      <c r="A930" s="118"/>
      <c r="B930" s="118"/>
      <c r="C930" s="118"/>
      <c r="D930" s="118"/>
      <c r="E930" s="118"/>
      <c r="F930" s="118"/>
      <c r="G930" s="118"/>
      <c r="H930" s="118"/>
      <c r="I930" s="118"/>
      <c r="J930" s="118"/>
      <c r="K930" s="118"/>
      <c r="L930" s="118"/>
      <c r="M930" s="118"/>
      <c r="N930" s="118"/>
      <c r="O930" s="118"/>
      <c r="P930" s="118"/>
      <c r="Q930" s="118"/>
      <c r="R930" s="118"/>
      <c r="S930" s="118"/>
      <c r="T930" s="118"/>
      <c r="U930" s="118"/>
      <c r="V930" s="118"/>
      <c r="W930" s="118"/>
      <c r="X930" s="118"/>
      <c r="Y930" s="118"/>
      <c r="Z930" s="118"/>
      <c r="AA930" s="118"/>
      <c r="AB930" s="118"/>
      <c r="AC930" s="118"/>
      <c r="AD930" s="118"/>
      <c r="AE930" s="118"/>
      <c r="AF930" s="118"/>
      <c r="AG930" s="118"/>
      <c r="AH930" s="118"/>
      <c r="AI930" s="118"/>
      <c r="AJ930" s="118"/>
      <c r="AK930" s="118"/>
      <c r="AL930" s="118"/>
      <c r="AM930" s="118"/>
      <c r="AN930" s="118"/>
      <c r="AO930" s="118"/>
      <c r="AP930" s="118"/>
      <c r="AQ930" s="118"/>
      <c r="AR930" s="118"/>
      <c r="AS930" s="118"/>
      <c r="AT930" s="118"/>
      <c r="AU930" s="118"/>
      <c r="AV930" s="118"/>
      <c r="AW930" s="118"/>
      <c r="AX930" s="118"/>
      <c r="AY930" s="118"/>
      <c r="AZ930" s="118"/>
      <c r="BA930" s="118"/>
      <c r="BB930" s="118"/>
      <c r="BC930" s="118"/>
      <c r="BD930" s="118"/>
      <c r="BE930" s="118"/>
      <c r="BF930" s="118"/>
      <c r="BG930" s="118"/>
    </row>
    <row r="931">
      <c r="A931" s="118"/>
      <c r="B931" s="118"/>
      <c r="C931" s="118"/>
      <c r="D931" s="118"/>
      <c r="E931" s="118"/>
      <c r="F931" s="118"/>
      <c r="G931" s="118"/>
      <c r="H931" s="118"/>
      <c r="I931" s="118"/>
      <c r="J931" s="118"/>
      <c r="K931" s="118"/>
      <c r="L931" s="118"/>
      <c r="M931" s="118"/>
      <c r="N931" s="118"/>
      <c r="O931" s="118"/>
      <c r="P931" s="118"/>
      <c r="Q931" s="118"/>
      <c r="R931" s="118"/>
      <c r="S931" s="118"/>
      <c r="T931" s="118"/>
      <c r="U931" s="118"/>
      <c r="V931" s="118"/>
      <c r="W931" s="118"/>
      <c r="X931" s="118"/>
      <c r="Y931" s="118"/>
      <c r="Z931" s="118"/>
      <c r="AA931" s="118"/>
      <c r="AB931" s="118"/>
      <c r="AC931" s="118"/>
      <c r="AD931" s="118"/>
      <c r="AE931" s="118"/>
      <c r="AF931" s="118"/>
      <c r="AG931" s="118"/>
      <c r="AH931" s="118"/>
      <c r="AI931" s="118"/>
      <c r="AJ931" s="118"/>
      <c r="AK931" s="118"/>
      <c r="AL931" s="118"/>
      <c r="AM931" s="118"/>
      <c r="AN931" s="118"/>
      <c r="AO931" s="118"/>
      <c r="AP931" s="118"/>
      <c r="AQ931" s="118"/>
      <c r="AR931" s="118"/>
      <c r="AS931" s="118"/>
      <c r="AT931" s="118"/>
      <c r="AU931" s="118"/>
      <c r="AV931" s="118"/>
      <c r="AW931" s="118"/>
      <c r="AX931" s="118"/>
      <c r="AY931" s="118"/>
      <c r="AZ931" s="118"/>
      <c r="BA931" s="118"/>
      <c r="BB931" s="118"/>
      <c r="BC931" s="118"/>
      <c r="BD931" s="118"/>
      <c r="BE931" s="118"/>
      <c r="BF931" s="118"/>
      <c r="BG931" s="118"/>
    </row>
    <row r="932">
      <c r="A932" s="118"/>
      <c r="B932" s="118"/>
      <c r="C932" s="118"/>
      <c r="D932" s="118"/>
      <c r="E932" s="118"/>
      <c r="F932" s="118"/>
      <c r="G932" s="118"/>
      <c r="H932" s="118"/>
      <c r="I932" s="118"/>
      <c r="J932" s="118"/>
      <c r="K932" s="118"/>
      <c r="L932" s="118"/>
      <c r="M932" s="118"/>
      <c r="N932" s="118"/>
      <c r="O932" s="118"/>
      <c r="P932" s="118"/>
      <c r="Q932" s="118"/>
      <c r="R932" s="118"/>
      <c r="S932" s="118"/>
      <c r="T932" s="118"/>
      <c r="U932" s="118"/>
      <c r="V932" s="118"/>
      <c r="W932" s="118"/>
      <c r="X932" s="118"/>
      <c r="Y932" s="118"/>
      <c r="Z932" s="118"/>
      <c r="AA932" s="118"/>
      <c r="AB932" s="118"/>
      <c r="AC932" s="118"/>
      <c r="AD932" s="118"/>
      <c r="AE932" s="118"/>
      <c r="AF932" s="118"/>
      <c r="AG932" s="118"/>
      <c r="AH932" s="118"/>
      <c r="AI932" s="118"/>
      <c r="AJ932" s="118"/>
      <c r="AK932" s="118"/>
      <c r="AL932" s="118"/>
      <c r="AM932" s="118"/>
      <c r="AN932" s="118"/>
      <c r="AO932" s="118"/>
      <c r="AP932" s="118"/>
      <c r="AQ932" s="118"/>
      <c r="AR932" s="118"/>
      <c r="AS932" s="118"/>
      <c r="AT932" s="118"/>
      <c r="AU932" s="118"/>
      <c r="AV932" s="118"/>
      <c r="AW932" s="118"/>
      <c r="AX932" s="118"/>
      <c r="AY932" s="118"/>
      <c r="AZ932" s="118"/>
      <c r="BA932" s="118"/>
      <c r="BB932" s="118"/>
      <c r="BC932" s="118"/>
      <c r="BD932" s="118"/>
      <c r="BE932" s="118"/>
      <c r="BF932" s="118"/>
      <c r="BG932" s="118"/>
    </row>
    <row r="933">
      <c r="A933" s="118"/>
      <c r="B933" s="118"/>
      <c r="C933" s="118"/>
      <c r="D933" s="118"/>
      <c r="E933" s="118"/>
      <c r="F933" s="118"/>
      <c r="G933" s="118"/>
      <c r="H933" s="118"/>
      <c r="I933" s="118"/>
      <c r="J933" s="118"/>
      <c r="K933" s="118"/>
      <c r="L933" s="118"/>
      <c r="M933" s="118"/>
      <c r="N933" s="118"/>
      <c r="O933" s="118"/>
      <c r="P933" s="118"/>
      <c r="Q933" s="118"/>
      <c r="R933" s="118"/>
      <c r="S933" s="118"/>
      <c r="T933" s="118"/>
      <c r="U933" s="118"/>
      <c r="V933" s="118"/>
      <c r="W933" s="118"/>
      <c r="X933" s="118"/>
      <c r="Y933" s="118"/>
      <c r="Z933" s="118"/>
      <c r="AA933" s="118"/>
      <c r="AB933" s="118"/>
      <c r="AC933" s="118"/>
      <c r="AD933" s="118"/>
      <c r="AE933" s="118"/>
      <c r="AF933" s="118"/>
      <c r="AG933" s="118"/>
      <c r="AH933" s="118"/>
      <c r="AI933" s="118"/>
      <c r="AJ933" s="118"/>
      <c r="AK933" s="118"/>
      <c r="AL933" s="118"/>
      <c r="AM933" s="118"/>
      <c r="AN933" s="118"/>
      <c r="AO933" s="118"/>
      <c r="AP933" s="118"/>
      <c r="AQ933" s="118"/>
      <c r="AR933" s="118"/>
      <c r="AS933" s="118"/>
      <c r="AT933" s="118"/>
      <c r="AU933" s="118"/>
      <c r="AV933" s="118"/>
      <c r="AW933" s="118"/>
      <c r="AX933" s="118"/>
      <c r="AY933" s="118"/>
      <c r="AZ933" s="118"/>
      <c r="BA933" s="118"/>
      <c r="BB933" s="118"/>
      <c r="BC933" s="118"/>
      <c r="BD933" s="118"/>
      <c r="BE933" s="118"/>
      <c r="BF933" s="118"/>
      <c r="BG933" s="118"/>
    </row>
    <row r="934">
      <c r="A934" s="118"/>
      <c r="B934" s="118"/>
      <c r="C934" s="118"/>
      <c r="D934" s="118"/>
      <c r="E934" s="118"/>
      <c r="F934" s="118"/>
      <c r="G934" s="118"/>
      <c r="H934" s="118"/>
      <c r="I934" s="118"/>
      <c r="J934" s="118"/>
      <c r="K934" s="118"/>
      <c r="L934" s="118"/>
      <c r="M934" s="118"/>
      <c r="N934" s="118"/>
      <c r="O934" s="118"/>
      <c r="P934" s="118"/>
      <c r="Q934" s="118"/>
      <c r="R934" s="118"/>
      <c r="S934" s="118"/>
      <c r="T934" s="118"/>
      <c r="U934" s="118"/>
      <c r="V934" s="118"/>
      <c r="W934" s="118"/>
      <c r="X934" s="118"/>
      <c r="Y934" s="118"/>
      <c r="Z934" s="118"/>
      <c r="AA934" s="118"/>
      <c r="AB934" s="118"/>
      <c r="AC934" s="118"/>
      <c r="AD934" s="118"/>
      <c r="AE934" s="118"/>
      <c r="AF934" s="118"/>
      <c r="AG934" s="118"/>
      <c r="AH934" s="118"/>
      <c r="AI934" s="118"/>
      <c r="AJ934" s="118"/>
      <c r="AK934" s="118"/>
      <c r="AL934" s="118"/>
      <c r="AM934" s="118"/>
      <c r="AN934" s="118"/>
      <c r="AO934" s="118"/>
      <c r="AP934" s="118"/>
      <c r="AQ934" s="118"/>
      <c r="AR934" s="118"/>
      <c r="AS934" s="118"/>
      <c r="AT934" s="118"/>
      <c r="AU934" s="118"/>
      <c r="AV934" s="118"/>
      <c r="AW934" s="118"/>
      <c r="AX934" s="118"/>
      <c r="AY934" s="118"/>
      <c r="AZ934" s="118"/>
      <c r="BA934" s="118"/>
      <c r="BB934" s="118"/>
      <c r="BC934" s="118"/>
      <c r="BD934" s="118"/>
      <c r="BE934" s="118"/>
      <c r="BF934" s="118"/>
      <c r="BG934" s="118"/>
    </row>
    <row r="935">
      <c r="A935" s="118"/>
      <c r="B935" s="118"/>
      <c r="C935" s="118"/>
      <c r="D935" s="118"/>
      <c r="E935" s="118"/>
      <c r="F935" s="118"/>
      <c r="G935" s="118"/>
      <c r="H935" s="118"/>
      <c r="I935" s="118"/>
      <c r="J935" s="118"/>
      <c r="K935" s="118"/>
      <c r="L935" s="118"/>
      <c r="M935" s="118"/>
      <c r="N935" s="118"/>
      <c r="O935" s="118"/>
      <c r="P935" s="118"/>
      <c r="Q935" s="118"/>
      <c r="R935" s="118"/>
      <c r="S935" s="118"/>
      <c r="T935" s="118"/>
      <c r="U935" s="118"/>
      <c r="V935" s="118"/>
      <c r="W935" s="118"/>
      <c r="X935" s="118"/>
      <c r="Y935" s="118"/>
      <c r="Z935" s="118"/>
      <c r="AA935" s="118"/>
      <c r="AB935" s="118"/>
      <c r="AC935" s="118"/>
      <c r="AD935" s="118"/>
      <c r="AE935" s="118"/>
      <c r="AF935" s="118"/>
      <c r="AG935" s="118"/>
      <c r="AH935" s="118"/>
      <c r="AI935" s="118"/>
      <c r="AJ935" s="118"/>
      <c r="AK935" s="118"/>
      <c r="AL935" s="118"/>
      <c r="AM935" s="118"/>
      <c r="AN935" s="118"/>
      <c r="AO935" s="118"/>
      <c r="AP935" s="118"/>
      <c r="AQ935" s="118"/>
      <c r="AR935" s="118"/>
      <c r="AS935" s="118"/>
      <c r="AT935" s="118"/>
      <c r="AU935" s="118"/>
      <c r="AV935" s="118"/>
      <c r="AW935" s="118"/>
      <c r="AX935" s="118"/>
      <c r="AY935" s="118"/>
      <c r="AZ935" s="118"/>
      <c r="BA935" s="118"/>
      <c r="BB935" s="118"/>
      <c r="BC935" s="118"/>
      <c r="BD935" s="118"/>
      <c r="BE935" s="118"/>
      <c r="BF935" s="118"/>
      <c r="BG935" s="118"/>
    </row>
    <row r="936">
      <c r="A936" s="118"/>
      <c r="B936" s="118"/>
      <c r="C936" s="118"/>
      <c r="D936" s="118"/>
      <c r="E936" s="118"/>
      <c r="F936" s="118"/>
      <c r="G936" s="118"/>
      <c r="H936" s="118"/>
      <c r="I936" s="118"/>
      <c r="J936" s="118"/>
      <c r="K936" s="118"/>
      <c r="L936" s="118"/>
      <c r="M936" s="118"/>
      <c r="N936" s="118"/>
      <c r="O936" s="118"/>
      <c r="P936" s="118"/>
      <c r="Q936" s="118"/>
      <c r="R936" s="118"/>
      <c r="S936" s="118"/>
      <c r="T936" s="118"/>
      <c r="U936" s="118"/>
      <c r="V936" s="118"/>
      <c r="W936" s="118"/>
      <c r="X936" s="118"/>
      <c r="Y936" s="118"/>
      <c r="Z936" s="118"/>
      <c r="AA936" s="118"/>
      <c r="AB936" s="118"/>
      <c r="AC936" s="118"/>
      <c r="AD936" s="118"/>
      <c r="AE936" s="118"/>
      <c r="AF936" s="118"/>
      <c r="AG936" s="118"/>
      <c r="AH936" s="118"/>
      <c r="AI936" s="118"/>
      <c r="AJ936" s="118"/>
      <c r="AK936" s="118"/>
      <c r="AL936" s="118"/>
      <c r="AM936" s="118"/>
      <c r="AN936" s="118"/>
      <c r="AO936" s="118"/>
      <c r="AP936" s="118"/>
      <c r="AQ936" s="118"/>
      <c r="AR936" s="118"/>
      <c r="AS936" s="118"/>
      <c r="AT936" s="118"/>
      <c r="AU936" s="118"/>
      <c r="AV936" s="118"/>
      <c r="AW936" s="118"/>
      <c r="AX936" s="118"/>
      <c r="AY936" s="118"/>
      <c r="AZ936" s="118"/>
      <c r="BA936" s="118"/>
      <c r="BB936" s="118"/>
      <c r="BC936" s="118"/>
      <c r="BD936" s="118"/>
      <c r="BE936" s="118"/>
      <c r="BF936" s="118"/>
      <c r="BG936" s="118"/>
    </row>
    <row r="937">
      <c r="A937" s="118"/>
      <c r="B937" s="118"/>
      <c r="C937" s="118"/>
      <c r="D937" s="118"/>
      <c r="E937" s="118"/>
      <c r="F937" s="118"/>
      <c r="G937" s="118"/>
      <c r="H937" s="118"/>
      <c r="I937" s="118"/>
      <c r="J937" s="118"/>
      <c r="K937" s="118"/>
      <c r="L937" s="118"/>
      <c r="M937" s="118"/>
      <c r="N937" s="118"/>
      <c r="O937" s="118"/>
      <c r="P937" s="118"/>
      <c r="Q937" s="118"/>
      <c r="R937" s="118"/>
      <c r="S937" s="118"/>
      <c r="T937" s="118"/>
      <c r="U937" s="118"/>
      <c r="V937" s="118"/>
      <c r="W937" s="118"/>
      <c r="X937" s="118"/>
      <c r="Y937" s="118"/>
      <c r="Z937" s="118"/>
      <c r="AA937" s="118"/>
      <c r="AB937" s="118"/>
      <c r="AC937" s="118"/>
      <c r="AD937" s="118"/>
      <c r="AE937" s="118"/>
      <c r="AF937" s="118"/>
      <c r="AG937" s="118"/>
      <c r="AH937" s="118"/>
      <c r="AI937" s="118"/>
      <c r="AJ937" s="118"/>
      <c r="AK937" s="118"/>
      <c r="AL937" s="118"/>
      <c r="AM937" s="118"/>
      <c r="AN937" s="118"/>
      <c r="AO937" s="118"/>
      <c r="AP937" s="118"/>
      <c r="AQ937" s="118"/>
      <c r="AR937" s="118"/>
      <c r="AS937" s="118"/>
      <c r="AT937" s="118"/>
      <c r="AU937" s="118"/>
      <c r="AV937" s="118"/>
      <c r="AW937" s="118"/>
      <c r="AX937" s="118"/>
      <c r="AY937" s="118"/>
      <c r="AZ937" s="118"/>
      <c r="BA937" s="118"/>
      <c r="BB937" s="118"/>
      <c r="BC937" s="118"/>
      <c r="BD937" s="118"/>
      <c r="BE937" s="118"/>
      <c r="BF937" s="118"/>
      <c r="BG937" s="118"/>
    </row>
    <row r="938">
      <c r="A938" s="118"/>
      <c r="B938" s="118"/>
      <c r="C938" s="118"/>
      <c r="D938" s="118"/>
      <c r="E938" s="118"/>
      <c r="F938" s="118"/>
      <c r="G938" s="118"/>
      <c r="H938" s="118"/>
      <c r="I938" s="118"/>
      <c r="J938" s="118"/>
      <c r="K938" s="118"/>
      <c r="L938" s="118"/>
      <c r="M938" s="118"/>
      <c r="N938" s="118"/>
      <c r="O938" s="118"/>
      <c r="P938" s="118"/>
      <c r="Q938" s="118"/>
      <c r="R938" s="118"/>
      <c r="S938" s="118"/>
      <c r="T938" s="118"/>
      <c r="U938" s="118"/>
      <c r="V938" s="118"/>
      <c r="W938" s="118"/>
      <c r="X938" s="118"/>
      <c r="Y938" s="118"/>
      <c r="Z938" s="118"/>
      <c r="AA938" s="118"/>
      <c r="AB938" s="118"/>
      <c r="AC938" s="118"/>
      <c r="AD938" s="118"/>
      <c r="AE938" s="118"/>
      <c r="AF938" s="118"/>
      <c r="AG938" s="118"/>
      <c r="AH938" s="118"/>
      <c r="AI938" s="118"/>
      <c r="AJ938" s="118"/>
      <c r="AK938" s="118"/>
      <c r="AL938" s="118"/>
      <c r="AM938" s="118"/>
      <c r="AN938" s="118"/>
      <c r="AO938" s="118"/>
      <c r="AP938" s="118"/>
      <c r="AQ938" s="118"/>
      <c r="AR938" s="118"/>
      <c r="AS938" s="118"/>
      <c r="AT938" s="118"/>
      <c r="AU938" s="118"/>
      <c r="AV938" s="118"/>
      <c r="AW938" s="118"/>
      <c r="AX938" s="118"/>
      <c r="AY938" s="118"/>
      <c r="AZ938" s="118"/>
      <c r="BA938" s="118"/>
      <c r="BB938" s="118"/>
      <c r="BC938" s="118"/>
      <c r="BD938" s="118"/>
      <c r="BE938" s="118"/>
      <c r="BF938" s="118"/>
      <c r="BG938" s="118"/>
    </row>
    <row r="939">
      <c r="A939" s="118"/>
      <c r="B939" s="118"/>
      <c r="C939" s="118"/>
      <c r="D939" s="118"/>
      <c r="E939" s="118"/>
      <c r="F939" s="118"/>
      <c r="G939" s="118"/>
      <c r="H939" s="118"/>
      <c r="I939" s="118"/>
      <c r="J939" s="118"/>
      <c r="K939" s="118"/>
      <c r="L939" s="118"/>
      <c r="M939" s="118"/>
      <c r="N939" s="118"/>
      <c r="O939" s="118"/>
      <c r="P939" s="118"/>
      <c r="Q939" s="118"/>
      <c r="R939" s="118"/>
      <c r="S939" s="118"/>
      <c r="T939" s="118"/>
      <c r="U939" s="118"/>
      <c r="V939" s="118"/>
      <c r="W939" s="118"/>
      <c r="X939" s="118"/>
      <c r="Y939" s="118"/>
      <c r="Z939" s="118"/>
      <c r="AA939" s="118"/>
      <c r="AB939" s="118"/>
      <c r="AC939" s="118"/>
      <c r="AD939" s="118"/>
      <c r="AE939" s="118"/>
      <c r="AF939" s="118"/>
      <c r="AG939" s="118"/>
      <c r="AH939" s="118"/>
      <c r="AI939" s="118"/>
      <c r="AJ939" s="118"/>
      <c r="AK939" s="118"/>
      <c r="AL939" s="118"/>
      <c r="AM939" s="118"/>
      <c r="AN939" s="118"/>
      <c r="AO939" s="118"/>
      <c r="AP939" s="118"/>
      <c r="AQ939" s="118"/>
      <c r="AR939" s="118"/>
      <c r="AS939" s="118"/>
      <c r="AT939" s="118"/>
      <c r="AU939" s="118"/>
      <c r="AV939" s="118"/>
      <c r="AW939" s="118"/>
      <c r="AX939" s="118"/>
      <c r="AY939" s="118"/>
      <c r="AZ939" s="118"/>
      <c r="BA939" s="118"/>
      <c r="BB939" s="118"/>
      <c r="BC939" s="118"/>
      <c r="BD939" s="118"/>
      <c r="BE939" s="118"/>
      <c r="BF939" s="118"/>
      <c r="BG939" s="118"/>
    </row>
    <row r="940">
      <c r="A940" s="118"/>
      <c r="B940" s="118"/>
      <c r="C940" s="118"/>
      <c r="D940" s="118"/>
      <c r="E940" s="118"/>
      <c r="F940" s="118"/>
      <c r="G940" s="118"/>
      <c r="H940" s="118"/>
      <c r="I940" s="118"/>
      <c r="J940" s="118"/>
      <c r="K940" s="118"/>
      <c r="L940" s="118"/>
      <c r="M940" s="118"/>
      <c r="N940" s="118"/>
      <c r="O940" s="118"/>
      <c r="P940" s="118"/>
      <c r="Q940" s="118"/>
      <c r="R940" s="118"/>
      <c r="S940" s="118"/>
      <c r="T940" s="118"/>
      <c r="U940" s="118"/>
      <c r="V940" s="118"/>
      <c r="W940" s="118"/>
      <c r="X940" s="118"/>
      <c r="Y940" s="118"/>
      <c r="Z940" s="118"/>
      <c r="AA940" s="118"/>
      <c r="AB940" s="118"/>
      <c r="AC940" s="118"/>
      <c r="AD940" s="118"/>
      <c r="AE940" s="118"/>
      <c r="AF940" s="118"/>
      <c r="AG940" s="118"/>
      <c r="AH940" s="118"/>
      <c r="AI940" s="118"/>
      <c r="AJ940" s="118"/>
      <c r="AK940" s="118"/>
      <c r="AL940" s="118"/>
      <c r="AM940" s="118"/>
      <c r="AN940" s="118"/>
      <c r="AO940" s="118"/>
      <c r="AP940" s="118"/>
      <c r="AQ940" s="118"/>
      <c r="AR940" s="118"/>
      <c r="AS940" s="118"/>
      <c r="AT940" s="118"/>
      <c r="AU940" s="118"/>
      <c r="AV940" s="118"/>
      <c r="AW940" s="118"/>
      <c r="AX940" s="118"/>
      <c r="AY940" s="118"/>
      <c r="AZ940" s="118"/>
      <c r="BA940" s="118"/>
      <c r="BB940" s="118"/>
      <c r="BC940" s="118"/>
      <c r="BD940" s="118"/>
      <c r="BE940" s="118"/>
      <c r="BF940" s="118"/>
      <c r="BG940" s="118"/>
    </row>
    <row r="941">
      <c r="A941" s="118"/>
      <c r="B941" s="118"/>
      <c r="C941" s="118"/>
      <c r="D941" s="118"/>
      <c r="E941" s="118"/>
      <c r="F941" s="118"/>
      <c r="G941" s="118"/>
      <c r="H941" s="118"/>
      <c r="I941" s="118"/>
      <c r="J941" s="118"/>
      <c r="K941" s="118"/>
      <c r="L941" s="118"/>
      <c r="M941" s="118"/>
      <c r="N941" s="118"/>
      <c r="O941" s="118"/>
      <c r="P941" s="118"/>
      <c r="Q941" s="118"/>
      <c r="R941" s="118"/>
      <c r="S941" s="118"/>
      <c r="T941" s="118"/>
      <c r="U941" s="118"/>
      <c r="V941" s="118"/>
      <c r="W941" s="118"/>
      <c r="X941" s="118"/>
      <c r="Y941" s="118"/>
      <c r="Z941" s="118"/>
      <c r="AA941" s="118"/>
      <c r="AB941" s="118"/>
      <c r="AC941" s="118"/>
      <c r="AD941" s="118"/>
      <c r="AE941" s="118"/>
      <c r="AF941" s="118"/>
      <c r="AG941" s="118"/>
      <c r="AH941" s="118"/>
      <c r="AI941" s="118"/>
      <c r="AJ941" s="118"/>
      <c r="AK941" s="118"/>
      <c r="AL941" s="118"/>
      <c r="AM941" s="118"/>
      <c r="AN941" s="118"/>
      <c r="AO941" s="118"/>
      <c r="AP941" s="118"/>
      <c r="AQ941" s="118"/>
      <c r="AR941" s="118"/>
      <c r="AS941" s="118"/>
      <c r="AT941" s="118"/>
      <c r="AU941" s="118"/>
      <c r="AV941" s="118"/>
      <c r="AW941" s="118"/>
      <c r="AX941" s="118"/>
      <c r="AY941" s="118"/>
      <c r="AZ941" s="118"/>
      <c r="BA941" s="118"/>
      <c r="BB941" s="118"/>
      <c r="BC941" s="118"/>
      <c r="BD941" s="118"/>
      <c r="BE941" s="118"/>
      <c r="BF941" s="118"/>
      <c r="BG941" s="118"/>
    </row>
    <row r="942">
      <c r="A942" s="118"/>
      <c r="B942" s="118"/>
      <c r="C942" s="118"/>
      <c r="D942" s="118"/>
      <c r="E942" s="118"/>
      <c r="F942" s="118"/>
      <c r="G942" s="118"/>
      <c r="H942" s="118"/>
      <c r="I942" s="118"/>
      <c r="J942" s="118"/>
      <c r="K942" s="118"/>
      <c r="L942" s="118"/>
      <c r="M942" s="118"/>
      <c r="N942" s="118"/>
      <c r="O942" s="118"/>
      <c r="P942" s="118"/>
      <c r="Q942" s="118"/>
      <c r="R942" s="118"/>
      <c r="S942" s="118"/>
      <c r="T942" s="118"/>
      <c r="U942" s="118"/>
      <c r="V942" s="118"/>
      <c r="W942" s="118"/>
      <c r="X942" s="118"/>
      <c r="Y942" s="118"/>
      <c r="Z942" s="118"/>
      <c r="AA942" s="118"/>
      <c r="AB942" s="118"/>
      <c r="AC942" s="118"/>
      <c r="AD942" s="118"/>
      <c r="AE942" s="118"/>
      <c r="AF942" s="118"/>
      <c r="AG942" s="118"/>
      <c r="AH942" s="118"/>
      <c r="AI942" s="118"/>
      <c r="AJ942" s="118"/>
      <c r="AK942" s="118"/>
      <c r="AL942" s="118"/>
      <c r="AM942" s="118"/>
      <c r="AN942" s="118"/>
      <c r="AO942" s="118"/>
      <c r="AP942" s="118"/>
      <c r="AQ942" s="118"/>
      <c r="AR942" s="118"/>
      <c r="AS942" s="118"/>
      <c r="AT942" s="118"/>
      <c r="AU942" s="118"/>
      <c r="AV942" s="118"/>
      <c r="AW942" s="118"/>
      <c r="AX942" s="118"/>
      <c r="AY942" s="118"/>
      <c r="AZ942" s="118"/>
      <c r="BA942" s="118"/>
      <c r="BB942" s="118"/>
      <c r="BC942" s="118"/>
      <c r="BD942" s="118"/>
      <c r="BE942" s="118"/>
      <c r="BF942" s="118"/>
      <c r="BG942" s="118"/>
    </row>
    <row r="943">
      <c r="A943" s="118"/>
      <c r="B943" s="118"/>
      <c r="C943" s="118"/>
      <c r="D943" s="118"/>
      <c r="E943" s="118"/>
      <c r="F943" s="118"/>
      <c r="G943" s="118"/>
      <c r="H943" s="118"/>
      <c r="I943" s="118"/>
      <c r="J943" s="118"/>
      <c r="K943" s="118"/>
      <c r="L943" s="118"/>
      <c r="M943" s="118"/>
      <c r="N943" s="118"/>
      <c r="O943" s="118"/>
      <c r="P943" s="118"/>
      <c r="Q943" s="118"/>
      <c r="R943" s="118"/>
      <c r="S943" s="118"/>
      <c r="T943" s="118"/>
      <c r="U943" s="118"/>
      <c r="V943" s="118"/>
      <c r="W943" s="118"/>
      <c r="X943" s="118"/>
      <c r="Y943" s="118"/>
      <c r="Z943" s="118"/>
      <c r="AA943" s="118"/>
      <c r="AB943" s="118"/>
      <c r="AC943" s="118"/>
      <c r="AD943" s="118"/>
      <c r="AE943" s="118"/>
      <c r="AF943" s="118"/>
      <c r="AG943" s="118"/>
      <c r="AH943" s="118"/>
      <c r="AI943" s="118"/>
      <c r="AJ943" s="118"/>
      <c r="AK943" s="118"/>
      <c r="AL943" s="118"/>
      <c r="AM943" s="118"/>
      <c r="AN943" s="118"/>
      <c r="AO943" s="118"/>
      <c r="AP943" s="118"/>
      <c r="AQ943" s="118"/>
      <c r="AR943" s="118"/>
      <c r="AS943" s="118"/>
      <c r="AT943" s="118"/>
      <c r="AU943" s="118"/>
      <c r="AV943" s="118"/>
      <c r="AW943" s="118"/>
      <c r="AX943" s="118"/>
      <c r="AY943" s="118"/>
      <c r="AZ943" s="118"/>
      <c r="BA943" s="118"/>
      <c r="BB943" s="118"/>
      <c r="BC943" s="118"/>
      <c r="BD943" s="118"/>
      <c r="BE943" s="118"/>
      <c r="BF943" s="118"/>
      <c r="BG943" s="118"/>
    </row>
    <row r="944">
      <c r="A944" s="118"/>
      <c r="B944" s="118"/>
      <c r="C944" s="118"/>
      <c r="D944" s="118"/>
      <c r="E944" s="118"/>
      <c r="F944" s="118"/>
      <c r="G944" s="118"/>
      <c r="H944" s="118"/>
      <c r="I944" s="118"/>
      <c r="J944" s="118"/>
      <c r="K944" s="118"/>
      <c r="L944" s="118"/>
      <c r="M944" s="118"/>
      <c r="N944" s="118"/>
      <c r="O944" s="118"/>
      <c r="P944" s="118"/>
      <c r="Q944" s="118"/>
      <c r="R944" s="118"/>
      <c r="S944" s="118"/>
      <c r="T944" s="118"/>
      <c r="U944" s="118"/>
      <c r="V944" s="118"/>
      <c r="W944" s="118"/>
      <c r="X944" s="118"/>
      <c r="Y944" s="118"/>
      <c r="Z944" s="118"/>
      <c r="AA944" s="118"/>
      <c r="AB944" s="118"/>
      <c r="AC944" s="118"/>
      <c r="AD944" s="118"/>
      <c r="AE944" s="118"/>
      <c r="AF944" s="118"/>
      <c r="AG944" s="118"/>
      <c r="AH944" s="118"/>
      <c r="AI944" s="118"/>
      <c r="AJ944" s="118"/>
      <c r="AK944" s="118"/>
      <c r="AL944" s="118"/>
      <c r="AM944" s="118"/>
      <c r="AN944" s="118"/>
      <c r="AO944" s="118"/>
      <c r="AP944" s="118"/>
      <c r="AQ944" s="118"/>
      <c r="AR944" s="118"/>
      <c r="AS944" s="118"/>
      <c r="AT944" s="118"/>
      <c r="AU944" s="118"/>
      <c r="AV944" s="118"/>
      <c r="AW944" s="118"/>
      <c r="AX944" s="118"/>
      <c r="AY944" s="118"/>
      <c r="AZ944" s="118"/>
      <c r="BA944" s="118"/>
      <c r="BB944" s="118"/>
      <c r="BC944" s="118"/>
      <c r="BD944" s="118"/>
      <c r="BE944" s="118"/>
      <c r="BF944" s="118"/>
      <c r="BG944" s="118"/>
    </row>
    <row r="945">
      <c r="A945" s="118"/>
      <c r="B945" s="118"/>
      <c r="C945" s="118"/>
      <c r="D945" s="118"/>
      <c r="E945" s="118"/>
      <c r="F945" s="118"/>
      <c r="G945" s="118"/>
      <c r="H945" s="118"/>
      <c r="I945" s="118"/>
      <c r="J945" s="118"/>
      <c r="K945" s="118"/>
      <c r="L945" s="118"/>
      <c r="M945" s="118"/>
      <c r="N945" s="118"/>
      <c r="O945" s="118"/>
      <c r="P945" s="118"/>
      <c r="Q945" s="118"/>
      <c r="R945" s="118"/>
      <c r="S945" s="118"/>
      <c r="T945" s="118"/>
      <c r="U945" s="118"/>
      <c r="V945" s="118"/>
      <c r="W945" s="118"/>
      <c r="X945" s="118"/>
      <c r="Y945" s="118"/>
      <c r="Z945" s="118"/>
      <c r="AA945" s="118"/>
      <c r="AB945" s="118"/>
      <c r="AC945" s="118"/>
      <c r="AD945" s="118"/>
      <c r="AE945" s="118"/>
      <c r="AF945" s="118"/>
      <c r="AG945" s="118"/>
      <c r="AH945" s="118"/>
      <c r="AI945" s="118"/>
      <c r="AJ945" s="118"/>
      <c r="AK945" s="118"/>
      <c r="AL945" s="118"/>
      <c r="AM945" s="118"/>
      <c r="AN945" s="118"/>
      <c r="AO945" s="118"/>
      <c r="AP945" s="118"/>
      <c r="AQ945" s="118"/>
      <c r="AR945" s="118"/>
      <c r="AS945" s="118"/>
      <c r="AT945" s="118"/>
      <c r="AU945" s="118"/>
      <c r="AV945" s="118"/>
      <c r="AW945" s="118"/>
      <c r="AX945" s="118"/>
      <c r="AY945" s="118"/>
      <c r="AZ945" s="118"/>
      <c r="BA945" s="118"/>
      <c r="BB945" s="118"/>
      <c r="BC945" s="118"/>
      <c r="BD945" s="118"/>
      <c r="BE945" s="118"/>
      <c r="BF945" s="118"/>
      <c r="BG945" s="118"/>
    </row>
    <row r="946">
      <c r="A946" s="118"/>
      <c r="B946" s="118"/>
      <c r="C946" s="118"/>
      <c r="D946" s="118"/>
      <c r="E946" s="118"/>
      <c r="F946" s="118"/>
      <c r="G946" s="118"/>
      <c r="H946" s="118"/>
      <c r="I946" s="118"/>
      <c r="J946" s="118"/>
      <c r="K946" s="118"/>
      <c r="L946" s="118"/>
      <c r="M946" s="118"/>
      <c r="N946" s="118"/>
      <c r="O946" s="118"/>
      <c r="P946" s="118"/>
      <c r="Q946" s="118"/>
      <c r="R946" s="118"/>
      <c r="S946" s="118"/>
      <c r="T946" s="118"/>
      <c r="U946" s="118"/>
      <c r="V946" s="118"/>
      <c r="W946" s="118"/>
      <c r="X946" s="118"/>
      <c r="Y946" s="118"/>
      <c r="Z946" s="118"/>
      <c r="AA946" s="118"/>
      <c r="AB946" s="118"/>
      <c r="AC946" s="118"/>
      <c r="AD946" s="118"/>
      <c r="AE946" s="118"/>
      <c r="AF946" s="118"/>
      <c r="AG946" s="118"/>
      <c r="AH946" s="118"/>
      <c r="AI946" s="118"/>
      <c r="AJ946" s="118"/>
      <c r="AK946" s="118"/>
      <c r="AL946" s="118"/>
      <c r="AM946" s="118"/>
      <c r="AN946" s="118"/>
      <c r="AO946" s="118"/>
      <c r="AP946" s="118"/>
      <c r="AQ946" s="118"/>
      <c r="AR946" s="118"/>
      <c r="AS946" s="118"/>
      <c r="AT946" s="118"/>
      <c r="AU946" s="118"/>
      <c r="AV946" s="118"/>
      <c r="AW946" s="118"/>
      <c r="AX946" s="118"/>
      <c r="AY946" s="118"/>
      <c r="AZ946" s="118"/>
      <c r="BA946" s="118"/>
      <c r="BB946" s="118"/>
      <c r="BC946" s="118"/>
      <c r="BD946" s="118"/>
      <c r="BE946" s="118"/>
      <c r="BF946" s="118"/>
      <c r="BG946" s="118"/>
    </row>
    <row r="947">
      <c r="A947" s="118"/>
      <c r="B947" s="118"/>
      <c r="C947" s="118"/>
      <c r="D947" s="118"/>
      <c r="E947" s="118"/>
      <c r="F947" s="118"/>
      <c r="G947" s="118"/>
      <c r="H947" s="118"/>
      <c r="I947" s="118"/>
      <c r="J947" s="118"/>
      <c r="K947" s="118"/>
      <c r="L947" s="118"/>
      <c r="M947" s="118"/>
      <c r="N947" s="118"/>
      <c r="O947" s="118"/>
      <c r="P947" s="118"/>
      <c r="Q947" s="118"/>
      <c r="R947" s="118"/>
      <c r="S947" s="118"/>
      <c r="T947" s="118"/>
      <c r="U947" s="118"/>
      <c r="V947" s="118"/>
      <c r="W947" s="118"/>
      <c r="X947" s="118"/>
      <c r="Y947" s="118"/>
      <c r="Z947" s="118"/>
      <c r="AA947" s="118"/>
      <c r="AB947" s="118"/>
      <c r="AC947" s="118"/>
      <c r="AD947" s="118"/>
      <c r="AE947" s="118"/>
      <c r="AF947" s="118"/>
      <c r="AG947" s="118"/>
      <c r="AH947" s="118"/>
      <c r="AI947" s="118"/>
      <c r="AJ947" s="118"/>
      <c r="AK947" s="118"/>
      <c r="AL947" s="118"/>
      <c r="AM947" s="118"/>
      <c r="AN947" s="118"/>
      <c r="AO947" s="118"/>
      <c r="AP947" s="118"/>
      <c r="AQ947" s="118"/>
      <c r="AR947" s="118"/>
      <c r="AS947" s="118"/>
      <c r="AT947" s="118"/>
      <c r="AU947" s="118"/>
      <c r="AV947" s="118"/>
      <c r="AW947" s="118"/>
      <c r="AX947" s="118"/>
      <c r="AY947" s="118"/>
      <c r="AZ947" s="118"/>
      <c r="BA947" s="118"/>
      <c r="BB947" s="118"/>
      <c r="BC947" s="118"/>
      <c r="BD947" s="118"/>
      <c r="BE947" s="118"/>
      <c r="BF947" s="118"/>
      <c r="BG947" s="118"/>
    </row>
    <row r="948">
      <c r="A948" s="118"/>
      <c r="B948" s="118"/>
      <c r="C948" s="118"/>
      <c r="D948" s="118"/>
      <c r="E948" s="118"/>
      <c r="F948" s="118"/>
      <c r="G948" s="118"/>
      <c r="H948" s="118"/>
      <c r="I948" s="118"/>
      <c r="J948" s="118"/>
      <c r="K948" s="118"/>
      <c r="L948" s="118"/>
      <c r="M948" s="118"/>
      <c r="N948" s="118"/>
      <c r="O948" s="118"/>
      <c r="P948" s="118"/>
      <c r="Q948" s="118"/>
      <c r="R948" s="118"/>
      <c r="S948" s="118"/>
      <c r="T948" s="118"/>
      <c r="U948" s="118"/>
      <c r="V948" s="118"/>
      <c r="W948" s="118"/>
      <c r="X948" s="118"/>
      <c r="Y948" s="118"/>
      <c r="Z948" s="118"/>
      <c r="AA948" s="118"/>
      <c r="AB948" s="118"/>
      <c r="AC948" s="118"/>
      <c r="AD948" s="118"/>
      <c r="AE948" s="118"/>
      <c r="AF948" s="118"/>
      <c r="AG948" s="118"/>
      <c r="AH948" s="118"/>
      <c r="AI948" s="118"/>
      <c r="AJ948" s="118"/>
      <c r="AK948" s="118"/>
      <c r="AL948" s="118"/>
      <c r="AM948" s="118"/>
      <c r="AN948" s="118"/>
      <c r="AO948" s="118"/>
      <c r="AP948" s="118"/>
      <c r="AQ948" s="118"/>
      <c r="AR948" s="118"/>
      <c r="AS948" s="118"/>
      <c r="AT948" s="118"/>
      <c r="AU948" s="118"/>
      <c r="AV948" s="118"/>
      <c r="AW948" s="118"/>
      <c r="AX948" s="118"/>
      <c r="AY948" s="118"/>
      <c r="AZ948" s="118"/>
      <c r="BA948" s="118"/>
      <c r="BB948" s="118"/>
      <c r="BC948" s="118"/>
      <c r="BD948" s="118"/>
      <c r="BE948" s="118"/>
      <c r="BF948" s="118"/>
      <c r="BG948" s="118"/>
    </row>
    <row r="949">
      <c r="A949" s="118"/>
      <c r="B949" s="118"/>
      <c r="C949" s="118"/>
      <c r="D949" s="118"/>
      <c r="E949" s="118"/>
      <c r="F949" s="118"/>
      <c r="G949" s="118"/>
      <c r="H949" s="118"/>
      <c r="I949" s="118"/>
      <c r="J949" s="118"/>
      <c r="K949" s="118"/>
      <c r="L949" s="118"/>
      <c r="M949" s="118"/>
      <c r="N949" s="118"/>
      <c r="O949" s="118"/>
      <c r="P949" s="118"/>
      <c r="Q949" s="118"/>
      <c r="R949" s="118"/>
      <c r="S949" s="118"/>
      <c r="T949" s="118"/>
      <c r="U949" s="118"/>
      <c r="V949" s="118"/>
      <c r="W949" s="118"/>
      <c r="X949" s="118"/>
      <c r="Y949" s="118"/>
      <c r="Z949" s="118"/>
      <c r="AA949" s="118"/>
      <c r="AB949" s="118"/>
      <c r="AC949" s="118"/>
      <c r="AD949" s="118"/>
      <c r="AE949" s="118"/>
      <c r="AF949" s="118"/>
      <c r="AG949" s="118"/>
      <c r="AH949" s="118"/>
      <c r="AI949" s="118"/>
      <c r="AJ949" s="118"/>
      <c r="AK949" s="118"/>
      <c r="AL949" s="118"/>
      <c r="AM949" s="118"/>
      <c r="AN949" s="118"/>
      <c r="AO949" s="118"/>
      <c r="AP949" s="118"/>
      <c r="AQ949" s="118"/>
      <c r="AR949" s="118"/>
      <c r="AS949" s="118"/>
      <c r="AT949" s="118"/>
      <c r="AU949" s="118"/>
      <c r="AV949" s="118"/>
      <c r="AW949" s="118"/>
      <c r="AX949" s="118"/>
      <c r="AY949" s="118"/>
      <c r="AZ949" s="118"/>
      <c r="BA949" s="118"/>
      <c r="BB949" s="118"/>
      <c r="BC949" s="118"/>
      <c r="BD949" s="118"/>
      <c r="BE949" s="118"/>
      <c r="BF949" s="118"/>
      <c r="BG949" s="118"/>
    </row>
    <row r="950">
      <c r="A950" s="118"/>
      <c r="B950" s="118"/>
      <c r="C950" s="118"/>
      <c r="D950" s="118"/>
      <c r="E950" s="118"/>
      <c r="F950" s="118"/>
      <c r="G950" s="118"/>
      <c r="H950" s="118"/>
      <c r="I950" s="118"/>
      <c r="J950" s="118"/>
      <c r="K950" s="118"/>
      <c r="L950" s="118"/>
      <c r="M950" s="118"/>
      <c r="N950" s="118"/>
      <c r="O950" s="118"/>
      <c r="P950" s="118"/>
      <c r="Q950" s="118"/>
      <c r="R950" s="118"/>
      <c r="S950" s="118"/>
      <c r="T950" s="118"/>
      <c r="U950" s="118"/>
      <c r="V950" s="118"/>
      <c r="W950" s="118"/>
      <c r="X950" s="118"/>
      <c r="Y950" s="118"/>
      <c r="Z950" s="118"/>
      <c r="AA950" s="118"/>
      <c r="AB950" s="118"/>
      <c r="AC950" s="118"/>
      <c r="AD950" s="118"/>
      <c r="AE950" s="118"/>
      <c r="AF950" s="118"/>
      <c r="AG950" s="118"/>
      <c r="AH950" s="118"/>
      <c r="AI950" s="118"/>
      <c r="AJ950" s="118"/>
      <c r="AK950" s="118"/>
      <c r="AL950" s="118"/>
      <c r="AM950" s="118"/>
      <c r="AN950" s="118"/>
      <c r="AO950" s="118"/>
      <c r="AP950" s="118"/>
      <c r="AQ950" s="118"/>
      <c r="AR950" s="118"/>
      <c r="AS950" s="118"/>
      <c r="AT950" s="118"/>
      <c r="AU950" s="118"/>
      <c r="AV950" s="118"/>
      <c r="AW950" s="118"/>
      <c r="AX950" s="118"/>
      <c r="AY950" s="118"/>
      <c r="AZ950" s="118"/>
      <c r="BA950" s="118"/>
      <c r="BB950" s="118"/>
      <c r="BC950" s="118"/>
      <c r="BD950" s="118"/>
      <c r="BE950" s="118"/>
      <c r="BF950" s="118"/>
      <c r="BG950" s="118"/>
    </row>
    <row r="951">
      <c r="A951" s="118"/>
      <c r="B951" s="118"/>
      <c r="C951" s="118"/>
      <c r="D951" s="118"/>
      <c r="E951" s="118"/>
      <c r="F951" s="118"/>
      <c r="G951" s="118"/>
      <c r="H951" s="118"/>
      <c r="I951" s="118"/>
      <c r="J951" s="118"/>
      <c r="K951" s="118"/>
      <c r="L951" s="118"/>
      <c r="M951" s="118"/>
      <c r="N951" s="118"/>
      <c r="O951" s="118"/>
      <c r="P951" s="118"/>
      <c r="Q951" s="118"/>
      <c r="R951" s="118"/>
      <c r="S951" s="118"/>
      <c r="T951" s="118"/>
      <c r="U951" s="118"/>
      <c r="V951" s="118"/>
      <c r="W951" s="118"/>
      <c r="X951" s="118"/>
      <c r="Y951" s="118"/>
      <c r="Z951" s="118"/>
      <c r="AA951" s="118"/>
      <c r="AB951" s="118"/>
      <c r="AC951" s="118"/>
      <c r="AD951" s="118"/>
      <c r="AE951" s="118"/>
      <c r="AF951" s="118"/>
      <c r="AG951" s="118"/>
      <c r="AH951" s="118"/>
      <c r="AI951" s="118"/>
      <c r="AJ951" s="118"/>
      <c r="AK951" s="118"/>
      <c r="AL951" s="118"/>
      <c r="AM951" s="118"/>
      <c r="AN951" s="118"/>
      <c r="AO951" s="118"/>
      <c r="AP951" s="118"/>
      <c r="AQ951" s="118"/>
      <c r="AR951" s="118"/>
      <c r="AS951" s="118"/>
      <c r="AT951" s="118"/>
      <c r="AU951" s="118"/>
      <c r="AV951" s="118"/>
      <c r="AW951" s="118"/>
      <c r="AX951" s="118"/>
      <c r="AY951" s="118"/>
      <c r="AZ951" s="118"/>
      <c r="BA951" s="118"/>
      <c r="BB951" s="118"/>
      <c r="BC951" s="118"/>
      <c r="BD951" s="118"/>
      <c r="BE951" s="118"/>
      <c r="BF951" s="118"/>
      <c r="BG951" s="118"/>
    </row>
    <row r="952">
      <c r="A952" s="118"/>
      <c r="B952" s="118"/>
      <c r="C952" s="118"/>
      <c r="D952" s="118"/>
      <c r="E952" s="118"/>
      <c r="F952" s="118"/>
      <c r="G952" s="118"/>
      <c r="H952" s="118"/>
      <c r="I952" s="118"/>
      <c r="J952" s="118"/>
      <c r="K952" s="118"/>
      <c r="L952" s="118"/>
      <c r="M952" s="118"/>
      <c r="N952" s="118"/>
      <c r="O952" s="118"/>
      <c r="P952" s="118"/>
      <c r="Q952" s="118"/>
      <c r="R952" s="118"/>
      <c r="S952" s="118"/>
      <c r="T952" s="118"/>
      <c r="U952" s="118"/>
      <c r="V952" s="118"/>
      <c r="W952" s="118"/>
      <c r="X952" s="118"/>
      <c r="Y952" s="118"/>
      <c r="Z952" s="118"/>
      <c r="AA952" s="118"/>
      <c r="AB952" s="118"/>
      <c r="AC952" s="118"/>
      <c r="AD952" s="118"/>
      <c r="AE952" s="118"/>
      <c r="AF952" s="118"/>
      <c r="AG952" s="118"/>
      <c r="AH952" s="118"/>
      <c r="AI952" s="118"/>
      <c r="AJ952" s="118"/>
      <c r="AK952" s="118"/>
      <c r="AL952" s="118"/>
      <c r="AM952" s="118"/>
      <c r="AN952" s="118"/>
      <c r="AO952" s="118"/>
      <c r="AP952" s="118"/>
      <c r="AQ952" s="118"/>
      <c r="AR952" s="118"/>
      <c r="AS952" s="118"/>
      <c r="AT952" s="118"/>
      <c r="AU952" s="118"/>
      <c r="AV952" s="118"/>
      <c r="AW952" s="118"/>
      <c r="AX952" s="118"/>
      <c r="AY952" s="118"/>
      <c r="AZ952" s="118"/>
      <c r="BA952" s="118"/>
      <c r="BB952" s="118"/>
      <c r="BC952" s="118"/>
      <c r="BD952" s="118"/>
      <c r="BE952" s="118"/>
      <c r="BF952" s="118"/>
      <c r="BG952" s="118"/>
    </row>
    <row r="953">
      <c r="A953" s="118"/>
      <c r="B953" s="118"/>
      <c r="C953" s="118"/>
      <c r="D953" s="118"/>
      <c r="E953" s="118"/>
      <c r="F953" s="118"/>
      <c r="G953" s="118"/>
      <c r="H953" s="118"/>
      <c r="I953" s="118"/>
      <c r="J953" s="118"/>
      <c r="K953" s="118"/>
      <c r="L953" s="118"/>
      <c r="M953" s="118"/>
      <c r="N953" s="118"/>
      <c r="O953" s="118"/>
      <c r="P953" s="118"/>
      <c r="Q953" s="118"/>
      <c r="R953" s="118"/>
      <c r="S953" s="118"/>
      <c r="T953" s="118"/>
      <c r="U953" s="118"/>
      <c r="V953" s="118"/>
      <c r="W953" s="118"/>
      <c r="X953" s="118"/>
      <c r="Y953" s="118"/>
      <c r="Z953" s="118"/>
      <c r="AA953" s="118"/>
      <c r="AB953" s="118"/>
      <c r="AC953" s="118"/>
      <c r="AD953" s="118"/>
      <c r="AE953" s="118"/>
      <c r="AF953" s="118"/>
      <c r="AG953" s="118"/>
      <c r="AH953" s="118"/>
      <c r="AI953" s="118"/>
      <c r="AJ953" s="118"/>
      <c r="AK953" s="118"/>
      <c r="AL953" s="118"/>
      <c r="AM953" s="118"/>
      <c r="AN953" s="118"/>
      <c r="AO953" s="118"/>
      <c r="AP953" s="118"/>
      <c r="AQ953" s="118"/>
      <c r="AR953" s="118"/>
      <c r="AS953" s="118"/>
      <c r="AT953" s="118"/>
      <c r="AU953" s="118"/>
      <c r="AV953" s="118"/>
      <c r="AW953" s="118"/>
      <c r="AX953" s="118"/>
      <c r="AY953" s="118"/>
      <c r="AZ953" s="118"/>
      <c r="BA953" s="118"/>
      <c r="BB953" s="118"/>
      <c r="BC953" s="118"/>
      <c r="BD953" s="118"/>
      <c r="BE953" s="118"/>
      <c r="BF953" s="118"/>
      <c r="BG953" s="118"/>
    </row>
    <row r="954">
      <c r="A954" s="118"/>
      <c r="B954" s="118"/>
      <c r="C954" s="118"/>
      <c r="D954" s="118"/>
      <c r="E954" s="118"/>
      <c r="F954" s="118"/>
      <c r="G954" s="118"/>
      <c r="H954" s="118"/>
      <c r="I954" s="118"/>
      <c r="J954" s="118"/>
      <c r="K954" s="118"/>
      <c r="L954" s="118"/>
      <c r="M954" s="118"/>
      <c r="N954" s="118"/>
      <c r="O954" s="118"/>
      <c r="P954" s="118"/>
      <c r="Q954" s="118"/>
      <c r="R954" s="118"/>
      <c r="S954" s="118"/>
      <c r="T954" s="118"/>
      <c r="U954" s="118"/>
      <c r="V954" s="118"/>
      <c r="W954" s="118"/>
      <c r="X954" s="118"/>
      <c r="Y954" s="118"/>
      <c r="Z954" s="118"/>
      <c r="AA954" s="118"/>
      <c r="AB954" s="118"/>
      <c r="AC954" s="118"/>
      <c r="AD954" s="118"/>
      <c r="AE954" s="118"/>
      <c r="AF954" s="118"/>
      <c r="AG954" s="118"/>
      <c r="AH954" s="118"/>
      <c r="AI954" s="118"/>
      <c r="AJ954" s="118"/>
      <c r="AK954" s="118"/>
      <c r="AL954" s="118"/>
      <c r="AM954" s="118"/>
      <c r="AN954" s="118"/>
      <c r="AO954" s="118"/>
      <c r="AP954" s="118"/>
      <c r="AQ954" s="118"/>
      <c r="AR954" s="118"/>
      <c r="AS954" s="118"/>
      <c r="AT954" s="118"/>
      <c r="AU954" s="118"/>
      <c r="AV954" s="118"/>
      <c r="AW954" s="118"/>
      <c r="AX954" s="118"/>
      <c r="AY954" s="118"/>
      <c r="AZ954" s="118"/>
      <c r="BA954" s="118"/>
      <c r="BB954" s="118"/>
      <c r="BC954" s="118"/>
      <c r="BD954" s="118"/>
      <c r="BE954" s="118"/>
      <c r="BF954" s="118"/>
      <c r="BG954" s="118"/>
    </row>
    <row r="955">
      <c r="A955" s="118"/>
      <c r="B955" s="118"/>
      <c r="C955" s="118"/>
      <c r="D955" s="118"/>
      <c r="E955" s="118"/>
      <c r="F955" s="118"/>
      <c r="G955" s="118"/>
      <c r="H955" s="118"/>
      <c r="I955" s="118"/>
      <c r="J955" s="118"/>
      <c r="K955" s="118"/>
      <c r="L955" s="118"/>
      <c r="M955" s="118"/>
      <c r="N955" s="118"/>
      <c r="O955" s="118"/>
      <c r="P955" s="118"/>
      <c r="Q955" s="118"/>
      <c r="R955" s="118"/>
      <c r="S955" s="118"/>
      <c r="T955" s="118"/>
      <c r="U955" s="118"/>
      <c r="V955" s="118"/>
      <c r="W955" s="118"/>
      <c r="X955" s="118"/>
      <c r="Y955" s="118"/>
      <c r="Z955" s="118"/>
      <c r="AA955" s="118"/>
      <c r="AB955" s="118"/>
      <c r="AC955" s="118"/>
      <c r="AD955" s="118"/>
      <c r="AE955" s="118"/>
      <c r="AF955" s="118"/>
      <c r="AG955" s="118"/>
      <c r="AH955" s="118"/>
      <c r="AI955" s="118"/>
      <c r="AJ955" s="118"/>
      <c r="AK955" s="118"/>
      <c r="AL955" s="118"/>
      <c r="AM955" s="118"/>
      <c r="AN955" s="118"/>
      <c r="AO955" s="118"/>
      <c r="AP955" s="118"/>
      <c r="AQ955" s="118"/>
      <c r="AR955" s="118"/>
      <c r="AS955" s="118"/>
      <c r="AT955" s="118"/>
      <c r="AU955" s="118"/>
      <c r="AV955" s="118"/>
      <c r="AW955" s="118"/>
      <c r="AX955" s="118"/>
      <c r="AY955" s="118"/>
      <c r="AZ955" s="118"/>
      <c r="BA955" s="118"/>
      <c r="BB955" s="118"/>
      <c r="BC955" s="118"/>
      <c r="BD955" s="118"/>
      <c r="BE955" s="118"/>
      <c r="BF955" s="118"/>
      <c r="BG955" s="118"/>
    </row>
    <row r="956">
      <c r="A956" s="118"/>
      <c r="B956" s="118"/>
      <c r="C956" s="118"/>
      <c r="D956" s="118"/>
      <c r="E956" s="118"/>
      <c r="F956" s="118"/>
      <c r="G956" s="118"/>
      <c r="H956" s="118"/>
      <c r="I956" s="118"/>
      <c r="J956" s="118"/>
      <c r="K956" s="118"/>
      <c r="L956" s="118"/>
      <c r="M956" s="118"/>
      <c r="N956" s="118"/>
      <c r="O956" s="118"/>
      <c r="P956" s="118"/>
      <c r="Q956" s="118"/>
      <c r="R956" s="118"/>
      <c r="S956" s="118"/>
      <c r="T956" s="118"/>
      <c r="U956" s="118"/>
      <c r="V956" s="118"/>
      <c r="W956" s="118"/>
      <c r="X956" s="118"/>
      <c r="Y956" s="118"/>
      <c r="Z956" s="118"/>
      <c r="AA956" s="118"/>
      <c r="AB956" s="118"/>
      <c r="AC956" s="118"/>
      <c r="AD956" s="118"/>
      <c r="AE956" s="118"/>
      <c r="AF956" s="118"/>
      <c r="AG956" s="118"/>
      <c r="AH956" s="118"/>
      <c r="AI956" s="118"/>
      <c r="AJ956" s="118"/>
      <c r="AK956" s="118"/>
      <c r="AL956" s="118"/>
      <c r="AM956" s="118"/>
      <c r="AN956" s="118"/>
      <c r="AO956" s="118"/>
      <c r="AP956" s="118"/>
      <c r="AQ956" s="118"/>
      <c r="AR956" s="118"/>
      <c r="AS956" s="118"/>
      <c r="AT956" s="118"/>
      <c r="AU956" s="118"/>
      <c r="AV956" s="118"/>
      <c r="AW956" s="118"/>
      <c r="AX956" s="118"/>
      <c r="AY956" s="118"/>
      <c r="AZ956" s="118"/>
      <c r="BA956" s="118"/>
      <c r="BB956" s="118"/>
      <c r="BC956" s="118"/>
      <c r="BD956" s="118"/>
      <c r="BE956" s="118"/>
      <c r="BF956" s="118"/>
      <c r="BG956" s="118"/>
    </row>
    <row r="957">
      <c r="A957" s="118"/>
      <c r="B957" s="118"/>
      <c r="C957" s="118"/>
      <c r="D957" s="118"/>
      <c r="E957" s="118"/>
      <c r="F957" s="118"/>
      <c r="G957" s="118"/>
      <c r="H957" s="118"/>
      <c r="I957" s="118"/>
      <c r="J957" s="118"/>
      <c r="K957" s="118"/>
      <c r="L957" s="118"/>
      <c r="M957" s="118"/>
      <c r="N957" s="118"/>
      <c r="O957" s="118"/>
      <c r="P957" s="118"/>
      <c r="Q957" s="118"/>
      <c r="R957" s="118"/>
      <c r="S957" s="118"/>
      <c r="T957" s="118"/>
      <c r="U957" s="118"/>
      <c r="V957" s="118"/>
      <c r="W957" s="118"/>
      <c r="X957" s="118"/>
      <c r="Y957" s="118"/>
      <c r="Z957" s="118"/>
      <c r="AA957" s="118"/>
      <c r="AB957" s="118"/>
      <c r="AC957" s="118"/>
      <c r="AD957" s="118"/>
      <c r="AE957" s="118"/>
      <c r="AF957" s="118"/>
      <c r="AG957" s="118"/>
      <c r="AH957" s="118"/>
      <c r="AI957" s="118"/>
      <c r="AJ957" s="118"/>
      <c r="AK957" s="118"/>
      <c r="AL957" s="118"/>
      <c r="AM957" s="118"/>
      <c r="AN957" s="118"/>
      <c r="AO957" s="118"/>
      <c r="AP957" s="118"/>
      <c r="AQ957" s="118"/>
      <c r="AR957" s="118"/>
      <c r="AS957" s="118"/>
      <c r="AT957" s="118"/>
      <c r="AU957" s="118"/>
      <c r="AV957" s="118"/>
      <c r="AW957" s="118"/>
      <c r="AX957" s="118"/>
      <c r="AY957" s="118"/>
      <c r="AZ957" s="118"/>
      <c r="BA957" s="118"/>
      <c r="BB957" s="118"/>
      <c r="BC957" s="118"/>
      <c r="BD957" s="118"/>
      <c r="BE957" s="118"/>
      <c r="BF957" s="118"/>
      <c r="BG957" s="118"/>
    </row>
    <row r="958">
      <c r="A958" s="118"/>
      <c r="B958" s="118"/>
      <c r="C958" s="118"/>
      <c r="D958" s="118"/>
      <c r="E958" s="118"/>
      <c r="F958" s="118"/>
      <c r="G958" s="118"/>
      <c r="H958" s="118"/>
      <c r="I958" s="118"/>
      <c r="J958" s="118"/>
      <c r="K958" s="118"/>
      <c r="L958" s="118"/>
      <c r="M958" s="118"/>
      <c r="N958" s="118"/>
      <c r="O958" s="118"/>
      <c r="P958" s="118"/>
      <c r="Q958" s="118"/>
      <c r="R958" s="118"/>
      <c r="S958" s="118"/>
      <c r="T958" s="118"/>
      <c r="U958" s="118"/>
      <c r="V958" s="118"/>
      <c r="W958" s="118"/>
      <c r="X958" s="118"/>
      <c r="Y958" s="118"/>
      <c r="Z958" s="118"/>
      <c r="AA958" s="118"/>
      <c r="AB958" s="118"/>
      <c r="AC958" s="118"/>
      <c r="AD958" s="118"/>
      <c r="AE958" s="118"/>
      <c r="AF958" s="118"/>
      <c r="AG958" s="118"/>
      <c r="AH958" s="118"/>
      <c r="AI958" s="118"/>
      <c r="AJ958" s="118"/>
      <c r="AK958" s="118"/>
      <c r="AL958" s="118"/>
      <c r="AM958" s="118"/>
      <c r="AN958" s="118"/>
      <c r="AO958" s="118"/>
      <c r="AP958" s="118"/>
      <c r="AQ958" s="118"/>
      <c r="AR958" s="118"/>
      <c r="AS958" s="118"/>
      <c r="AT958" s="118"/>
      <c r="AU958" s="118"/>
      <c r="AV958" s="118"/>
      <c r="AW958" s="118"/>
      <c r="AX958" s="118"/>
      <c r="AY958" s="118"/>
      <c r="AZ958" s="118"/>
      <c r="BA958" s="118"/>
      <c r="BB958" s="118"/>
      <c r="BC958" s="118"/>
      <c r="BD958" s="118"/>
      <c r="BE958" s="118"/>
      <c r="BF958" s="118"/>
      <c r="BG958" s="118"/>
    </row>
    <row r="959">
      <c r="A959" s="118"/>
      <c r="B959" s="118"/>
      <c r="C959" s="118"/>
      <c r="D959" s="118"/>
      <c r="E959" s="118"/>
      <c r="F959" s="118"/>
      <c r="G959" s="118"/>
      <c r="H959" s="118"/>
      <c r="I959" s="118"/>
      <c r="J959" s="118"/>
      <c r="K959" s="118"/>
      <c r="L959" s="118"/>
      <c r="M959" s="118"/>
      <c r="N959" s="118"/>
      <c r="O959" s="118"/>
      <c r="P959" s="118"/>
      <c r="Q959" s="118"/>
      <c r="R959" s="118"/>
      <c r="S959" s="118"/>
      <c r="T959" s="118"/>
      <c r="U959" s="118"/>
      <c r="V959" s="118"/>
      <c r="W959" s="118"/>
      <c r="X959" s="118"/>
      <c r="Y959" s="118"/>
      <c r="Z959" s="118"/>
      <c r="AA959" s="118"/>
      <c r="AB959" s="118"/>
      <c r="AC959" s="118"/>
      <c r="AD959" s="118"/>
      <c r="AE959" s="118"/>
      <c r="AF959" s="118"/>
      <c r="AG959" s="118"/>
      <c r="AH959" s="118"/>
      <c r="AI959" s="118"/>
      <c r="AJ959" s="118"/>
      <c r="AK959" s="118"/>
      <c r="AL959" s="118"/>
      <c r="AM959" s="118"/>
      <c r="AN959" s="118"/>
      <c r="AO959" s="118"/>
      <c r="AP959" s="118"/>
      <c r="AQ959" s="118"/>
      <c r="AR959" s="118"/>
      <c r="AS959" s="118"/>
      <c r="AT959" s="118"/>
      <c r="AU959" s="118"/>
      <c r="AV959" s="118"/>
      <c r="AW959" s="118"/>
      <c r="AX959" s="118"/>
      <c r="AY959" s="118"/>
      <c r="AZ959" s="118"/>
      <c r="BA959" s="118"/>
      <c r="BB959" s="118"/>
      <c r="BC959" s="118"/>
      <c r="BD959" s="118"/>
      <c r="BE959" s="118"/>
      <c r="BF959" s="118"/>
      <c r="BG959" s="118"/>
    </row>
    <row r="960">
      <c r="A960" s="118"/>
      <c r="B960" s="118"/>
      <c r="C960" s="118"/>
      <c r="D960" s="118"/>
      <c r="E960" s="118"/>
      <c r="F960" s="118"/>
      <c r="G960" s="118"/>
      <c r="H960" s="118"/>
      <c r="I960" s="118"/>
      <c r="J960" s="118"/>
      <c r="K960" s="118"/>
      <c r="L960" s="118"/>
      <c r="M960" s="118"/>
      <c r="N960" s="118"/>
      <c r="O960" s="118"/>
      <c r="P960" s="118"/>
      <c r="Q960" s="118"/>
      <c r="R960" s="118"/>
      <c r="S960" s="118"/>
      <c r="T960" s="118"/>
      <c r="U960" s="118"/>
      <c r="V960" s="118"/>
      <c r="W960" s="118"/>
      <c r="X960" s="118"/>
      <c r="Y960" s="118"/>
      <c r="Z960" s="118"/>
      <c r="AA960" s="118"/>
      <c r="AB960" s="118"/>
      <c r="AC960" s="118"/>
      <c r="AD960" s="118"/>
      <c r="AE960" s="118"/>
      <c r="AF960" s="118"/>
      <c r="AG960" s="118"/>
      <c r="AH960" s="118"/>
      <c r="AI960" s="118"/>
      <c r="AJ960" s="118"/>
      <c r="AK960" s="118"/>
      <c r="AL960" s="118"/>
      <c r="AM960" s="118"/>
      <c r="AN960" s="118"/>
      <c r="AO960" s="118"/>
      <c r="AP960" s="118"/>
      <c r="AQ960" s="118"/>
      <c r="AR960" s="118"/>
      <c r="AS960" s="118"/>
      <c r="AT960" s="118"/>
      <c r="AU960" s="118"/>
      <c r="AV960" s="118"/>
      <c r="AW960" s="118"/>
      <c r="AX960" s="118"/>
      <c r="AY960" s="118"/>
      <c r="AZ960" s="118"/>
      <c r="BA960" s="118"/>
      <c r="BB960" s="118"/>
      <c r="BC960" s="118"/>
      <c r="BD960" s="118"/>
      <c r="BE960" s="118"/>
      <c r="BF960" s="118"/>
      <c r="BG960" s="118"/>
    </row>
    <row r="961">
      <c r="A961" s="118"/>
      <c r="B961" s="118"/>
      <c r="C961" s="118"/>
      <c r="D961" s="118"/>
      <c r="E961" s="118"/>
      <c r="F961" s="118"/>
      <c r="G961" s="118"/>
      <c r="H961" s="118"/>
      <c r="I961" s="118"/>
      <c r="J961" s="118"/>
      <c r="K961" s="118"/>
      <c r="L961" s="118"/>
      <c r="M961" s="118"/>
      <c r="N961" s="118"/>
      <c r="O961" s="118"/>
      <c r="P961" s="118"/>
      <c r="Q961" s="118"/>
      <c r="R961" s="118"/>
      <c r="S961" s="118"/>
      <c r="T961" s="118"/>
      <c r="U961" s="118"/>
      <c r="V961" s="118"/>
      <c r="W961" s="118"/>
      <c r="X961" s="118"/>
      <c r="Y961" s="118"/>
      <c r="Z961" s="118"/>
      <c r="AA961" s="118"/>
      <c r="AB961" s="118"/>
      <c r="AC961" s="118"/>
      <c r="AD961" s="118"/>
      <c r="AE961" s="118"/>
      <c r="AF961" s="118"/>
      <c r="AG961" s="118"/>
      <c r="AH961" s="118"/>
      <c r="AI961" s="118"/>
      <c r="AJ961" s="118"/>
      <c r="AK961" s="118"/>
      <c r="AL961" s="118"/>
      <c r="AM961" s="118"/>
      <c r="AN961" s="118"/>
      <c r="AO961" s="118"/>
      <c r="AP961" s="118"/>
      <c r="AQ961" s="118"/>
      <c r="AR961" s="118"/>
      <c r="AS961" s="118"/>
      <c r="AT961" s="118"/>
      <c r="AU961" s="118"/>
      <c r="AV961" s="118"/>
      <c r="AW961" s="118"/>
      <c r="AX961" s="118"/>
      <c r="AY961" s="118"/>
      <c r="AZ961" s="118"/>
      <c r="BA961" s="118"/>
      <c r="BB961" s="118"/>
      <c r="BC961" s="118"/>
      <c r="BD961" s="118"/>
      <c r="BE961" s="118"/>
      <c r="BF961" s="118"/>
      <c r="BG961" s="118"/>
    </row>
    <row r="962">
      <c r="A962" s="118"/>
      <c r="B962" s="118"/>
      <c r="C962" s="118"/>
      <c r="D962" s="118"/>
      <c r="E962" s="118"/>
      <c r="F962" s="118"/>
      <c r="G962" s="118"/>
      <c r="H962" s="118"/>
      <c r="I962" s="118"/>
      <c r="J962" s="118"/>
      <c r="K962" s="118"/>
      <c r="L962" s="118"/>
      <c r="M962" s="118"/>
      <c r="N962" s="118"/>
      <c r="O962" s="118"/>
      <c r="P962" s="118"/>
      <c r="Q962" s="118"/>
      <c r="R962" s="118"/>
      <c r="S962" s="118"/>
      <c r="T962" s="118"/>
      <c r="U962" s="118"/>
      <c r="V962" s="118"/>
      <c r="W962" s="118"/>
      <c r="X962" s="118"/>
      <c r="Y962" s="118"/>
      <c r="Z962" s="118"/>
      <c r="AA962" s="118"/>
      <c r="AB962" s="118"/>
      <c r="AC962" s="118"/>
      <c r="AD962" s="118"/>
      <c r="AE962" s="118"/>
      <c r="AF962" s="118"/>
      <c r="AG962" s="118"/>
      <c r="AH962" s="118"/>
      <c r="AI962" s="118"/>
      <c r="AJ962" s="118"/>
      <c r="AK962" s="118"/>
      <c r="AL962" s="118"/>
      <c r="AM962" s="118"/>
      <c r="AN962" s="118"/>
      <c r="AO962" s="118"/>
      <c r="AP962" s="118"/>
      <c r="AQ962" s="118"/>
      <c r="AR962" s="118"/>
      <c r="AS962" s="118"/>
      <c r="AT962" s="118"/>
      <c r="AU962" s="118"/>
      <c r="AV962" s="118"/>
      <c r="AW962" s="118"/>
      <c r="AX962" s="118"/>
      <c r="AY962" s="118"/>
      <c r="AZ962" s="118"/>
      <c r="BA962" s="118"/>
      <c r="BB962" s="118"/>
      <c r="BC962" s="118"/>
      <c r="BD962" s="118"/>
      <c r="BE962" s="118"/>
      <c r="BF962" s="118"/>
      <c r="BG962" s="118"/>
    </row>
    <row r="963">
      <c r="A963" s="118"/>
      <c r="B963" s="118"/>
      <c r="C963" s="118"/>
      <c r="D963" s="118"/>
      <c r="E963" s="118"/>
      <c r="F963" s="118"/>
      <c r="G963" s="118"/>
      <c r="H963" s="118"/>
      <c r="I963" s="118"/>
      <c r="J963" s="118"/>
      <c r="K963" s="118"/>
      <c r="L963" s="118"/>
      <c r="M963" s="118"/>
      <c r="N963" s="118"/>
      <c r="O963" s="118"/>
      <c r="P963" s="118"/>
      <c r="Q963" s="118"/>
      <c r="R963" s="118"/>
      <c r="S963" s="118"/>
      <c r="T963" s="118"/>
      <c r="U963" s="118"/>
      <c r="V963" s="118"/>
      <c r="W963" s="118"/>
      <c r="X963" s="118"/>
      <c r="Y963" s="118"/>
      <c r="Z963" s="118"/>
      <c r="AA963" s="118"/>
      <c r="AB963" s="118"/>
      <c r="AC963" s="118"/>
      <c r="AD963" s="118"/>
      <c r="AE963" s="118"/>
      <c r="AF963" s="118"/>
      <c r="AG963" s="118"/>
      <c r="AH963" s="118"/>
      <c r="AI963" s="118"/>
      <c r="AJ963" s="118"/>
      <c r="AK963" s="118"/>
      <c r="AL963" s="118"/>
      <c r="AM963" s="118"/>
      <c r="AN963" s="118"/>
      <c r="AO963" s="118"/>
      <c r="AP963" s="118"/>
      <c r="AQ963" s="118"/>
      <c r="AR963" s="118"/>
      <c r="AS963" s="118"/>
      <c r="AT963" s="118"/>
      <c r="AU963" s="118"/>
      <c r="AV963" s="118"/>
      <c r="AW963" s="118"/>
      <c r="AX963" s="118"/>
      <c r="AY963" s="118"/>
      <c r="AZ963" s="118"/>
      <c r="BA963" s="118"/>
      <c r="BB963" s="118"/>
      <c r="BC963" s="118"/>
      <c r="BD963" s="118"/>
      <c r="BE963" s="118"/>
      <c r="BF963" s="118"/>
      <c r="BG963" s="118"/>
    </row>
    <row r="964">
      <c r="A964" s="118"/>
      <c r="B964" s="118"/>
      <c r="C964" s="118"/>
      <c r="D964" s="118"/>
      <c r="E964" s="118"/>
      <c r="F964" s="118"/>
      <c r="G964" s="118"/>
      <c r="H964" s="118"/>
      <c r="I964" s="118"/>
      <c r="J964" s="118"/>
      <c r="K964" s="118"/>
      <c r="L964" s="118"/>
      <c r="M964" s="118"/>
      <c r="N964" s="118"/>
      <c r="O964" s="118"/>
      <c r="P964" s="118"/>
      <c r="Q964" s="118"/>
      <c r="R964" s="118"/>
      <c r="S964" s="118"/>
      <c r="T964" s="118"/>
      <c r="U964" s="118"/>
      <c r="V964" s="118"/>
      <c r="W964" s="118"/>
      <c r="X964" s="118"/>
      <c r="Y964" s="118"/>
      <c r="Z964" s="118"/>
      <c r="AA964" s="118"/>
      <c r="AB964" s="118"/>
      <c r="AC964" s="118"/>
      <c r="AD964" s="118"/>
      <c r="AE964" s="118"/>
      <c r="AF964" s="118"/>
      <c r="AG964" s="118"/>
      <c r="AH964" s="118"/>
      <c r="AI964" s="118"/>
      <c r="AJ964" s="118"/>
      <c r="AK964" s="118"/>
      <c r="AL964" s="118"/>
      <c r="AM964" s="118"/>
      <c r="AN964" s="118"/>
      <c r="AO964" s="118"/>
      <c r="AP964" s="118"/>
      <c r="AQ964" s="118"/>
      <c r="AR964" s="118"/>
      <c r="AS964" s="118"/>
      <c r="AT964" s="118"/>
      <c r="AU964" s="118"/>
      <c r="AV964" s="118"/>
      <c r="AW964" s="118"/>
      <c r="AX964" s="118"/>
      <c r="AY964" s="118"/>
      <c r="AZ964" s="118"/>
      <c r="BA964" s="118"/>
      <c r="BB964" s="118"/>
      <c r="BC964" s="118"/>
      <c r="BD964" s="118"/>
      <c r="BE964" s="118"/>
      <c r="BF964" s="118"/>
      <c r="BG964" s="118"/>
    </row>
    <row r="965">
      <c r="A965" s="118"/>
      <c r="B965" s="118"/>
      <c r="C965" s="118"/>
      <c r="D965" s="118"/>
      <c r="E965" s="118"/>
      <c r="F965" s="118"/>
      <c r="G965" s="118"/>
      <c r="H965" s="118"/>
      <c r="I965" s="118"/>
      <c r="J965" s="118"/>
      <c r="K965" s="118"/>
      <c r="L965" s="118"/>
      <c r="M965" s="118"/>
      <c r="N965" s="118"/>
      <c r="O965" s="118"/>
      <c r="P965" s="118"/>
      <c r="Q965" s="118"/>
      <c r="R965" s="118"/>
      <c r="S965" s="118"/>
      <c r="T965" s="118"/>
      <c r="U965" s="118"/>
      <c r="V965" s="118"/>
      <c r="W965" s="118"/>
      <c r="X965" s="118"/>
      <c r="Y965" s="118"/>
      <c r="Z965" s="118"/>
      <c r="AA965" s="118"/>
      <c r="AB965" s="118"/>
      <c r="AC965" s="118"/>
      <c r="AD965" s="118"/>
      <c r="AE965" s="118"/>
      <c r="AF965" s="118"/>
      <c r="AG965" s="118"/>
      <c r="AH965" s="118"/>
      <c r="AI965" s="118"/>
      <c r="AJ965" s="118"/>
      <c r="AK965" s="118"/>
      <c r="AL965" s="118"/>
      <c r="AM965" s="118"/>
      <c r="AN965" s="118"/>
      <c r="AO965" s="118"/>
      <c r="AP965" s="118"/>
      <c r="AQ965" s="118"/>
      <c r="AR965" s="118"/>
      <c r="AS965" s="118"/>
      <c r="AT965" s="118"/>
      <c r="AU965" s="118"/>
      <c r="AV965" s="118"/>
      <c r="AW965" s="118"/>
      <c r="AX965" s="118"/>
      <c r="AY965" s="118"/>
      <c r="AZ965" s="118"/>
      <c r="BA965" s="118"/>
      <c r="BB965" s="118"/>
      <c r="BC965" s="118"/>
      <c r="BD965" s="118"/>
      <c r="BE965" s="118"/>
      <c r="BF965" s="118"/>
      <c r="BG965" s="118"/>
    </row>
    <row r="966">
      <c r="A966" s="118"/>
      <c r="B966" s="118"/>
      <c r="C966" s="118"/>
      <c r="D966" s="118"/>
      <c r="E966" s="118"/>
      <c r="F966" s="118"/>
      <c r="G966" s="118"/>
      <c r="H966" s="118"/>
      <c r="I966" s="118"/>
      <c r="J966" s="118"/>
      <c r="K966" s="118"/>
      <c r="L966" s="118"/>
      <c r="M966" s="118"/>
      <c r="N966" s="118"/>
      <c r="O966" s="118"/>
      <c r="P966" s="118"/>
      <c r="Q966" s="118"/>
      <c r="R966" s="118"/>
      <c r="S966" s="118"/>
      <c r="T966" s="118"/>
      <c r="U966" s="118"/>
      <c r="V966" s="118"/>
      <c r="W966" s="118"/>
      <c r="X966" s="118"/>
      <c r="Y966" s="118"/>
      <c r="Z966" s="118"/>
      <c r="AA966" s="118"/>
      <c r="AB966" s="118"/>
      <c r="AC966" s="118"/>
      <c r="AD966" s="118"/>
      <c r="AE966" s="118"/>
      <c r="AF966" s="118"/>
      <c r="AG966" s="118"/>
      <c r="AH966" s="118"/>
      <c r="AI966" s="118"/>
      <c r="AJ966" s="118"/>
      <c r="AK966" s="118"/>
      <c r="AL966" s="118"/>
      <c r="AM966" s="118"/>
      <c r="AN966" s="118"/>
      <c r="AO966" s="118"/>
      <c r="AP966" s="118"/>
      <c r="AQ966" s="118"/>
      <c r="AR966" s="118"/>
      <c r="AS966" s="118"/>
      <c r="AT966" s="118"/>
      <c r="AU966" s="118"/>
      <c r="AV966" s="118"/>
      <c r="AW966" s="118"/>
      <c r="AX966" s="118"/>
      <c r="AY966" s="118"/>
      <c r="AZ966" s="118"/>
      <c r="BA966" s="118"/>
      <c r="BB966" s="118"/>
      <c r="BC966" s="118"/>
      <c r="BD966" s="118"/>
      <c r="BE966" s="118"/>
      <c r="BF966" s="118"/>
      <c r="BG966" s="118"/>
    </row>
    <row r="967">
      <c r="A967" s="118"/>
      <c r="B967" s="118"/>
      <c r="C967" s="118"/>
      <c r="D967" s="118"/>
      <c r="E967" s="118"/>
      <c r="F967" s="118"/>
      <c r="G967" s="118"/>
      <c r="H967" s="118"/>
      <c r="I967" s="118"/>
      <c r="J967" s="118"/>
      <c r="K967" s="118"/>
      <c r="L967" s="118"/>
      <c r="M967" s="118"/>
      <c r="N967" s="118"/>
      <c r="O967" s="118"/>
      <c r="P967" s="118"/>
      <c r="Q967" s="118"/>
      <c r="R967" s="118"/>
      <c r="S967" s="118"/>
      <c r="T967" s="118"/>
      <c r="U967" s="118"/>
      <c r="V967" s="118"/>
      <c r="W967" s="118"/>
      <c r="X967" s="118"/>
      <c r="Y967" s="118"/>
      <c r="Z967" s="118"/>
      <c r="AA967" s="118"/>
      <c r="AB967" s="118"/>
      <c r="AC967" s="118"/>
      <c r="AD967" s="118"/>
      <c r="AE967" s="118"/>
      <c r="AF967" s="118"/>
      <c r="AG967" s="118"/>
      <c r="AH967" s="118"/>
      <c r="AI967" s="118"/>
      <c r="AJ967" s="118"/>
      <c r="AK967" s="118"/>
      <c r="AL967" s="118"/>
      <c r="AM967" s="118"/>
      <c r="AN967" s="118"/>
      <c r="AO967" s="118"/>
      <c r="AP967" s="118"/>
      <c r="AQ967" s="118"/>
      <c r="AR967" s="118"/>
      <c r="AS967" s="118"/>
      <c r="AT967" s="118"/>
      <c r="AU967" s="118"/>
      <c r="AV967" s="118"/>
      <c r="AW967" s="118"/>
      <c r="AX967" s="118"/>
      <c r="AY967" s="118"/>
      <c r="AZ967" s="118"/>
      <c r="BA967" s="118"/>
      <c r="BB967" s="118"/>
      <c r="BC967" s="118"/>
      <c r="BD967" s="118"/>
      <c r="BE967" s="118"/>
      <c r="BF967" s="118"/>
      <c r="BG967" s="118"/>
    </row>
    <row r="968">
      <c r="A968" s="118"/>
      <c r="B968" s="118"/>
      <c r="C968" s="118"/>
      <c r="D968" s="118"/>
      <c r="E968" s="118"/>
      <c r="F968" s="118"/>
      <c r="G968" s="118"/>
      <c r="H968" s="118"/>
      <c r="I968" s="118"/>
      <c r="J968" s="118"/>
      <c r="K968" s="118"/>
      <c r="L968" s="118"/>
      <c r="M968" s="118"/>
      <c r="N968" s="118"/>
      <c r="O968" s="118"/>
      <c r="P968" s="118"/>
      <c r="Q968" s="118"/>
      <c r="R968" s="118"/>
      <c r="S968" s="118"/>
      <c r="T968" s="118"/>
      <c r="U968" s="118"/>
      <c r="V968" s="118"/>
      <c r="W968" s="118"/>
      <c r="X968" s="118"/>
      <c r="Y968" s="118"/>
      <c r="Z968" s="118"/>
      <c r="AA968" s="118"/>
      <c r="AB968" s="118"/>
      <c r="AC968" s="118"/>
      <c r="AD968" s="118"/>
      <c r="AE968" s="118"/>
      <c r="AF968" s="118"/>
      <c r="AG968" s="118"/>
      <c r="AH968" s="118"/>
      <c r="AI968" s="118"/>
      <c r="AJ968" s="118"/>
      <c r="AK968" s="118"/>
      <c r="AL968" s="118"/>
      <c r="AM968" s="118"/>
      <c r="AN968" s="118"/>
      <c r="AO968" s="118"/>
      <c r="AP968" s="118"/>
      <c r="AQ968" s="118"/>
      <c r="AR968" s="118"/>
      <c r="AS968" s="118"/>
      <c r="AT968" s="118"/>
      <c r="AU968" s="118"/>
      <c r="AV968" s="118"/>
      <c r="AW968" s="118"/>
      <c r="AX968" s="118"/>
      <c r="AY968" s="118"/>
      <c r="AZ968" s="118"/>
      <c r="BA968" s="118"/>
      <c r="BB968" s="118"/>
      <c r="BC968" s="118"/>
      <c r="BD968" s="118"/>
      <c r="BE968" s="118"/>
      <c r="BF968" s="118"/>
      <c r="BG968" s="118"/>
    </row>
  </sheetData>
  <conditionalFormatting sqref="A22:F22">
    <cfRule type="expression" dxfId="1" priority="1">
      <formula>$B$18&lt;3</formula>
    </cfRule>
  </conditionalFormatting>
  <conditionalFormatting sqref="A23:F23">
    <cfRule type="expression" dxfId="1" priority="2">
      <formula>$B$18&lt;4</formula>
    </cfRule>
  </conditionalFormatting>
  <conditionalFormatting sqref="A24:F24">
    <cfRule type="expression" dxfId="1" priority="3">
      <formula>$B$18&lt;5</formula>
    </cfRule>
  </conditionalFormatting>
  <dataValidations>
    <dataValidation type="list" allowBlank="1" showErrorMessage="1" sqref="B18">
      <formula1>'診断(タイプ別)情報2'!$A$21:$A$24</formula1>
    </dataValidation>
  </dataValidations>
  <drawing r:id="rId1"/>
</worksheet>
</file>